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rlovits.martonne\Desktop\2019. évi ktsg.módosítás 1-8 havi\"/>
    </mc:Choice>
  </mc:AlternateContent>
  <xr:revisionPtr revIDLastSave="0" documentId="13_ncr:1_{68D9BFAC-0167-4A8C-9FA7-FA9CAEB5F2F6}" xr6:coauthVersionLast="45" xr6:coauthVersionMax="45" xr10:uidLastSave="{00000000-0000-0000-0000-000000000000}"/>
  <bookViews>
    <workbookView xWindow="-120" yWindow="-120" windowWidth="29040" windowHeight="15840" tabRatio="647" xr2:uid="{00000000-000D-0000-FFFF-FFFF00000000}"/>
  </bookViews>
  <sheets>
    <sheet name="Önk.-2019.évi  bevételek" sheetId="4" r:id="rId1"/>
    <sheet name="PH-2019.évi bevételek" sheetId="7" r:id="rId2"/>
    <sheet name="Hétszínvirág Óvoda-2019.bevétel" sheetId="9" r:id="rId3"/>
  </sheets>
  <definedNames>
    <definedName name="_xlnm._FilterDatabase" localSheetId="2" hidden="1">'Hétszínvirág Óvoda-2019.bevétel'!$A$2:$E$17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49" i="4" l="1"/>
  <c r="E12" i="4" l="1"/>
  <c r="E14" i="4" s="1"/>
  <c r="D12" i="4"/>
  <c r="D14" i="4" s="1"/>
  <c r="C12" i="4"/>
  <c r="C14" i="4" s="1"/>
  <c r="E21" i="9"/>
  <c r="D21" i="9"/>
  <c r="C21" i="9"/>
  <c r="E12" i="9"/>
  <c r="E20" i="9" s="1"/>
  <c r="D12" i="9"/>
  <c r="D20" i="9" s="1"/>
  <c r="C12" i="9"/>
  <c r="C20" i="9" s="1"/>
  <c r="E16" i="7"/>
  <c r="D16" i="7"/>
  <c r="C16" i="7"/>
  <c r="E17" i="7"/>
  <c r="D17" i="7"/>
  <c r="C17" i="7"/>
  <c r="E49" i="4"/>
  <c r="E53" i="4" s="1"/>
  <c r="D49" i="4"/>
  <c r="D53" i="4" s="1"/>
  <c r="C53" i="4"/>
  <c r="D35" i="4"/>
  <c r="D25" i="4"/>
  <c r="E35" i="4"/>
  <c r="C35" i="4"/>
  <c r="E25" i="4"/>
  <c r="C25" i="4"/>
  <c r="C44" i="4" l="1"/>
  <c r="C52" i="4" s="1"/>
  <c r="C55" i="4" s="1"/>
  <c r="D44" i="4"/>
  <c r="D52" i="4" s="1"/>
  <c r="D55" i="4" s="1"/>
  <c r="E44" i="4"/>
  <c r="E52" i="4" s="1"/>
  <c r="E55" i="4" s="1"/>
  <c r="C23" i="9"/>
  <c r="D23" i="9"/>
  <c r="E23" i="9"/>
  <c r="C19" i="7"/>
  <c r="D19" i="7"/>
  <c r="E19" i="7"/>
</calcChain>
</file>

<file path=xl/sharedStrings.xml><?xml version="1.0" encoding="utf-8"?>
<sst xmlns="http://schemas.openxmlformats.org/spreadsheetml/2006/main" count="84" uniqueCount="63">
  <si>
    <t>Számlaszám</t>
  </si>
  <si>
    <t>Megnevezés</t>
  </si>
  <si>
    <t>Helyi önkormányzatok működésének általános támogatása</t>
  </si>
  <si>
    <t>Települési önkormányzatok egyes köznevelési feladatainak támogatása</t>
  </si>
  <si>
    <t>Települési önkormányzatok kulturális feladatainak támogatása</t>
  </si>
  <si>
    <t>Önkormányzatok működési támogatásai</t>
  </si>
  <si>
    <t>Működési célú támogatások államháztartáson belülről</t>
  </si>
  <si>
    <t>Gépjárműadók</t>
  </si>
  <si>
    <t>Egyéb közhatalmi bevételek</t>
  </si>
  <si>
    <t>Közhatalmi bevételek</t>
  </si>
  <si>
    <t>Kiszámlázott általános forgalmi adó</t>
  </si>
  <si>
    <t>Működési bevételek</t>
  </si>
  <si>
    <t>Felhalmozási bevételek</t>
  </si>
  <si>
    <t>Felhalmozási célú átvett pénzeszközök</t>
  </si>
  <si>
    <t>Költségvetési bevételek</t>
  </si>
  <si>
    <t>Előző év költségvetési maradványának igénybevétele</t>
  </si>
  <si>
    <t>Finanszírozási bevételek</t>
  </si>
  <si>
    <t>Kiszámlázott álatalános forgalmi adó</t>
  </si>
  <si>
    <t>Általános forgalmi adó visszatérítés</t>
  </si>
  <si>
    <t>Mindösszesen:</t>
  </si>
  <si>
    <t xml:space="preserve">Mindösszesen: </t>
  </si>
  <si>
    <t>Magánszemélyek kommunális adója</t>
  </si>
  <si>
    <t>Telekadó</t>
  </si>
  <si>
    <t>Építményadó</t>
  </si>
  <si>
    <r>
      <t xml:space="preserve">Ellátási díjak - </t>
    </r>
    <r>
      <rPr>
        <b/>
        <i/>
        <sz val="11"/>
        <color theme="1"/>
        <rFont val="Calibri"/>
        <family val="2"/>
        <charset val="238"/>
        <scheme val="minor"/>
      </rPr>
      <t>Iskolában étkezők térítési díjbevétele</t>
    </r>
  </si>
  <si>
    <r>
      <t>Ingatlanok értékesítése -</t>
    </r>
    <r>
      <rPr>
        <b/>
        <i/>
        <sz val="11"/>
        <color theme="1"/>
        <rFont val="Calibri"/>
        <family val="2"/>
        <charset val="238"/>
        <scheme val="minor"/>
      </rPr>
      <t xml:space="preserve"> értékesített telkek részletfizetése, értékesítése</t>
    </r>
  </si>
  <si>
    <t xml:space="preserve">Finanszírozási bevételek </t>
  </si>
  <si>
    <r>
      <t>Ellátási díjak</t>
    </r>
    <r>
      <rPr>
        <b/>
        <sz val="11"/>
        <color theme="1"/>
        <rFont val="Calibri"/>
        <family val="2"/>
        <charset val="238"/>
        <scheme val="minor"/>
      </rPr>
      <t xml:space="preserve"> - </t>
    </r>
    <r>
      <rPr>
        <b/>
        <i/>
        <sz val="11"/>
        <color theme="1"/>
        <rFont val="Calibri"/>
        <family val="2"/>
        <charset val="238"/>
        <scheme val="minor"/>
      </rPr>
      <t>gyermekek étkezés térítése</t>
    </r>
  </si>
  <si>
    <t>teljesítés</t>
  </si>
  <si>
    <t>Egyéb müködési bevételek</t>
  </si>
  <si>
    <r>
      <t xml:space="preserve">Egyéb működési bevételek - </t>
    </r>
    <r>
      <rPr>
        <b/>
        <i/>
        <sz val="11"/>
        <color theme="1"/>
        <rFont val="Calibri"/>
        <family val="2"/>
        <charset val="238"/>
        <scheme val="minor"/>
      </rPr>
      <t>felnőtt étkezési dÍj bevétel</t>
    </r>
  </si>
  <si>
    <r>
      <t xml:space="preserve">Tulajdonosi bevételek - </t>
    </r>
    <r>
      <rPr>
        <b/>
        <i/>
        <sz val="11"/>
        <color theme="1"/>
        <rFont val="Calibri"/>
        <family val="2"/>
        <charset val="238"/>
        <scheme val="minor"/>
      </rPr>
      <t xml:space="preserve">bérleti díjak /közösségi ház, lakások </t>
    </r>
  </si>
  <si>
    <r>
      <t xml:space="preserve">Központi, irányító szervi támogatás - </t>
    </r>
    <r>
      <rPr>
        <i/>
        <sz val="11"/>
        <color theme="1"/>
        <rFont val="Calibri"/>
        <family val="2"/>
        <charset val="238"/>
        <scheme val="minor"/>
      </rPr>
      <t>Önkormányzati finanszírozás</t>
    </r>
  </si>
  <si>
    <t>Működési célú költségvetési támogatások</t>
  </si>
  <si>
    <t>Iparűzési adó</t>
  </si>
  <si>
    <t>Talajterhelési díj</t>
  </si>
  <si>
    <r>
      <t>Egyéb működési célu támogatás államháztartáson belülről (</t>
    </r>
    <r>
      <rPr>
        <b/>
        <sz val="11"/>
        <color theme="1"/>
        <rFont val="Calibri"/>
        <family val="2"/>
        <charset val="238"/>
        <scheme val="minor"/>
      </rPr>
      <t>OEP finanszírozás, Közfoglalkoztatottak támogatása)</t>
    </r>
  </si>
  <si>
    <t>Szolgáltatások ellenértéke</t>
  </si>
  <si>
    <r>
      <t xml:space="preserve">Felhalmozási célú átvett pénzeszköz - </t>
    </r>
    <r>
      <rPr>
        <b/>
        <i/>
        <sz val="11"/>
        <color theme="1"/>
        <rFont val="Calibri"/>
        <family val="2"/>
        <charset val="238"/>
        <scheme val="minor"/>
      </rPr>
      <t>Viziközmű lakossági befizetés</t>
    </r>
  </si>
  <si>
    <r>
      <t xml:space="preserve">Központi irányító szervi támogatás  - </t>
    </r>
    <r>
      <rPr>
        <b/>
        <i/>
        <sz val="11"/>
        <color theme="1"/>
        <rFont val="Calibri"/>
        <family val="2"/>
        <charset val="238"/>
        <scheme val="minor"/>
      </rPr>
      <t>Önkormányzati finanszírozás</t>
    </r>
  </si>
  <si>
    <t>Szárligeti Polgármesteri Hivatal                                           Bevételek Ft-ban</t>
  </si>
  <si>
    <t>Szárligeti Hétszínvirág Óvoda                                               Bevételek Ft - ban</t>
  </si>
  <si>
    <t>Szárliget Község Önkormányzata                                              Bevételek Ft-ban</t>
  </si>
  <si>
    <t xml:space="preserve"> </t>
  </si>
  <si>
    <t>Települési önkorm. szoc., gyermekjóléti, gyermekétkeztetési támogatása</t>
  </si>
  <si>
    <t>Elszámolásból várható bevételek</t>
  </si>
  <si>
    <t>Felhalmozási célú támogatás fejezettől</t>
  </si>
  <si>
    <t>2.sz. melléklet</t>
  </si>
  <si>
    <t>2/a. melléklet</t>
  </si>
  <si>
    <t>2/b. melléklet</t>
  </si>
  <si>
    <t>Közvetített szolgáltatások ellenértéke</t>
  </si>
  <si>
    <t>Államházt. belüli megelőlegezés</t>
  </si>
  <si>
    <t>Előző évről maradvány csapadékvíz elvezetésre</t>
  </si>
  <si>
    <r>
      <t>E</t>
    </r>
    <r>
      <rPr>
        <sz val="11"/>
        <color theme="1"/>
        <rFont val="Calibri"/>
        <family val="2"/>
        <charset val="238"/>
        <scheme val="minor"/>
      </rPr>
      <t>lőző évi maradvány</t>
    </r>
  </si>
  <si>
    <t>Előző évi maradvány</t>
  </si>
  <si>
    <t>Kiszámlázott áfa visszatérítése</t>
  </si>
  <si>
    <t xml:space="preserve">eredeti </t>
  </si>
  <si>
    <t>módosított</t>
  </si>
  <si>
    <t>eredeti</t>
  </si>
  <si>
    <t>Egyéb müködési célú támogatások (EP választás)</t>
  </si>
  <si>
    <t>2019. évi költségvetés 1-9 havi teljesítés</t>
  </si>
  <si>
    <t>2019. évi költségvetés 1-9 havi teljesítése</t>
  </si>
  <si>
    <t>Biztosító által fizetett kártérítés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</si>
</sst>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sz val="20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0" fillId="0" borderId="1" xfId="0" applyFont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/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/>
    <xf numFmtId="0" fontId="0" fillId="0" borderId="1" xfId="0" applyFill="1" applyBorder="1"/>
    <xf numFmtId="0" fontId="1" fillId="0" borderId="0" xfId="0" applyFont="1" applyFill="1" applyBorder="1"/>
    <xf numFmtId="0" fontId="1" fillId="0" borderId="0" xfId="0" applyFont="1" applyBorder="1"/>
    <xf numFmtId="0" fontId="0" fillId="2" borderId="1" xfId="0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9" fontId="0" fillId="0" borderId="0" xfId="0" applyNumberFormat="1"/>
    <xf numFmtId="3" fontId="0" fillId="0" borderId="1" xfId="0" applyNumberFormat="1" applyBorder="1"/>
    <xf numFmtId="3" fontId="1" fillId="0" borderId="1" xfId="0" applyNumberFormat="1" applyFont="1" applyBorder="1"/>
    <xf numFmtId="3" fontId="0" fillId="0" borderId="1" xfId="0" applyNumberFormat="1" applyFont="1" applyBorder="1"/>
    <xf numFmtId="0" fontId="0" fillId="0" borderId="1" xfId="0" applyFill="1" applyBorder="1" applyAlignment="1">
      <alignment horizontal="center"/>
    </xf>
    <xf numFmtId="0" fontId="0" fillId="0" borderId="0" xfId="0" applyFill="1"/>
    <xf numFmtId="0" fontId="7" fillId="0" borderId="1" xfId="0" applyFont="1" applyBorder="1"/>
    <xf numFmtId="3" fontId="1" fillId="3" borderId="1" xfId="0" applyNumberFormat="1" applyFont="1" applyFill="1" applyBorder="1"/>
    <xf numFmtId="3" fontId="8" fillId="0" borderId="1" xfId="0" applyNumberFormat="1" applyFont="1" applyBorder="1"/>
    <xf numFmtId="3" fontId="7" fillId="0" borderId="1" xfId="0" applyNumberFormat="1" applyFont="1" applyBorder="1"/>
    <xf numFmtId="9" fontId="9" fillId="0" borderId="0" xfId="0" applyNumberFormat="1" applyFont="1"/>
    <xf numFmtId="0" fontId="9" fillId="0" borderId="0" xfId="0" applyFont="1"/>
    <xf numFmtId="0" fontId="7" fillId="0" borderId="1" xfId="0" applyFont="1" applyBorder="1" applyAlignment="1">
      <alignment horizontal="center"/>
    </xf>
    <xf numFmtId="0" fontId="7" fillId="0" borderId="1" xfId="0" applyFont="1" applyFill="1" applyBorder="1"/>
    <xf numFmtId="3" fontId="11" fillId="0" borderId="1" xfId="0" applyNumberFormat="1" applyFont="1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3" fontId="10" fillId="3" borderId="1" xfId="0" applyNumberFormat="1" applyFont="1" applyFill="1" applyBorder="1"/>
    <xf numFmtId="0" fontId="9" fillId="0" borderId="1" xfId="0" applyFont="1" applyBorder="1" applyAlignment="1">
      <alignment horizontal="center"/>
    </xf>
    <xf numFmtId="0" fontId="9" fillId="0" borderId="1" xfId="0" applyFont="1" applyBorder="1"/>
    <xf numFmtId="3" fontId="7" fillId="0" borderId="1" xfId="0" applyNumberFormat="1" applyFont="1" applyFill="1" applyBorder="1"/>
    <xf numFmtId="3" fontId="6" fillId="0" borderId="1" xfId="0" applyNumberFormat="1" applyFont="1" applyBorder="1"/>
    <xf numFmtId="0" fontId="0" fillId="0" borderId="1" xfId="0" applyFill="1" applyBorder="1" applyAlignment="1">
      <alignment wrapText="1"/>
    </xf>
    <xf numFmtId="0" fontId="0" fillId="0" borderId="0" xfId="0" applyAlignment="1">
      <alignment horizontal="right"/>
    </xf>
    <xf numFmtId="0" fontId="0" fillId="0" borderId="4" xfId="0" applyFont="1" applyBorder="1" applyAlignment="1">
      <alignment horizontal="right"/>
    </xf>
    <xf numFmtId="3" fontId="0" fillId="0" borderId="5" xfId="0" applyNumberFormat="1" applyFont="1" applyFill="1" applyBorder="1"/>
    <xf numFmtId="0" fontId="0" fillId="0" borderId="0" xfId="0" applyBorder="1"/>
    <xf numFmtId="0" fontId="2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</cellXfs>
  <cellStyles count="1">
    <cellStyle name="Normál" xfId="0" builtinId="0"/>
  </cellStyles>
  <dxfs count="1">
    <dxf>
      <fill>
        <patternFill patternType="solid">
          <fgColor auto="1"/>
          <bgColor indexed="6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5"/>
  <sheetViews>
    <sheetView tabSelected="1" topLeftCell="A28" workbookViewId="0">
      <selection activeCell="E8" sqref="E8"/>
    </sheetView>
  </sheetViews>
  <sheetFormatPr defaultRowHeight="15" x14ac:dyDescent="0.25"/>
  <cols>
    <col min="1" max="1" width="11.5703125" bestFit="1" customWidth="1"/>
    <col min="2" max="2" width="69.140625" customWidth="1"/>
    <col min="3" max="3" width="14.140625" bestFit="1" customWidth="1"/>
    <col min="4" max="4" width="15.42578125" customWidth="1"/>
    <col min="5" max="5" width="14.140625" customWidth="1"/>
  </cols>
  <sheetData>
    <row r="1" spans="1:9" s="1" customFormat="1" ht="26.25" x14ac:dyDescent="0.4">
      <c r="A1" s="45" t="s">
        <v>61</v>
      </c>
      <c r="B1" s="46"/>
      <c r="C1" s="46"/>
      <c r="D1" s="46"/>
      <c r="E1" s="41" t="s">
        <v>47</v>
      </c>
    </row>
    <row r="2" spans="1:9" s="1" customFormat="1" ht="23.25" x14ac:dyDescent="0.35">
      <c r="A2" s="44" t="s">
        <v>42</v>
      </c>
      <c r="B2" s="44"/>
      <c r="C2" s="44"/>
      <c r="D2" s="44"/>
      <c r="E2" s="44"/>
    </row>
    <row r="3" spans="1:9" s="1" customFormat="1" x14ac:dyDescent="0.25">
      <c r="A3" s="2"/>
      <c r="B3" s="2"/>
      <c r="C3" s="30">
        <v>2019</v>
      </c>
      <c r="D3" s="30">
        <v>2019</v>
      </c>
      <c r="E3" s="30">
        <v>2019</v>
      </c>
    </row>
    <row r="4" spans="1:9" s="1" customFormat="1" x14ac:dyDescent="0.25">
      <c r="A4" s="33" t="s">
        <v>0</v>
      </c>
      <c r="B4" s="33" t="s">
        <v>1</v>
      </c>
      <c r="C4" s="32" t="s">
        <v>56</v>
      </c>
      <c r="D4" s="32" t="s">
        <v>57</v>
      </c>
      <c r="E4" s="32" t="s">
        <v>28</v>
      </c>
    </row>
    <row r="5" spans="1:9" s="1" customFormat="1" x14ac:dyDescent="0.25">
      <c r="A5" s="13"/>
      <c r="B5" s="13"/>
      <c r="C5" s="13"/>
      <c r="D5" s="13"/>
      <c r="E5" s="13"/>
    </row>
    <row r="6" spans="1:9" x14ac:dyDescent="0.25">
      <c r="A6" s="5">
        <v>111</v>
      </c>
      <c r="B6" s="7" t="s">
        <v>2</v>
      </c>
      <c r="C6" s="18">
        <v>76288305</v>
      </c>
      <c r="D6" s="18">
        <v>78007305</v>
      </c>
      <c r="E6" s="18">
        <v>59698108</v>
      </c>
    </row>
    <row r="7" spans="1:9" x14ac:dyDescent="0.25">
      <c r="A7" s="5">
        <v>112</v>
      </c>
      <c r="B7" s="7" t="s">
        <v>3</v>
      </c>
      <c r="C7" s="18">
        <v>44770700</v>
      </c>
      <c r="D7" s="18">
        <v>45550700</v>
      </c>
      <c r="E7" s="18">
        <v>34358022</v>
      </c>
    </row>
    <row r="8" spans="1:9" x14ac:dyDescent="0.25">
      <c r="A8" s="5">
        <v>113</v>
      </c>
      <c r="B8" s="39" t="s">
        <v>44</v>
      </c>
      <c r="C8" s="18">
        <v>37912357</v>
      </c>
      <c r="D8" s="18">
        <v>38928357</v>
      </c>
      <c r="E8" s="18">
        <v>29825975</v>
      </c>
    </row>
    <row r="9" spans="1:9" x14ac:dyDescent="0.25">
      <c r="A9" s="6">
        <v>114</v>
      </c>
      <c r="B9" s="7" t="s">
        <v>4</v>
      </c>
      <c r="C9" s="18">
        <v>3017740</v>
      </c>
      <c r="D9" s="18">
        <v>3119740</v>
      </c>
      <c r="E9" s="18">
        <v>2395481</v>
      </c>
    </row>
    <row r="10" spans="1:9" x14ac:dyDescent="0.25">
      <c r="A10" s="6">
        <v>115</v>
      </c>
      <c r="B10" s="10" t="s">
        <v>33</v>
      </c>
      <c r="C10" s="18">
        <v>0</v>
      </c>
      <c r="D10" s="18">
        <v>7168070</v>
      </c>
      <c r="E10" s="18">
        <v>7168070</v>
      </c>
      <c r="F10" s="42"/>
      <c r="G10" s="43"/>
      <c r="I10" s="1" t="s">
        <v>43</v>
      </c>
    </row>
    <row r="11" spans="1:9" s="1" customFormat="1" x14ac:dyDescent="0.25">
      <c r="A11" s="6">
        <v>116</v>
      </c>
      <c r="B11" s="10" t="s">
        <v>45</v>
      </c>
      <c r="C11" s="18">
        <v>0</v>
      </c>
      <c r="D11" s="18">
        <v>0</v>
      </c>
      <c r="E11" s="18">
        <v>0</v>
      </c>
    </row>
    <row r="12" spans="1:9" x14ac:dyDescent="0.25">
      <c r="A12" s="8">
        <v>11</v>
      </c>
      <c r="B12" s="9" t="s">
        <v>5</v>
      </c>
      <c r="C12" s="17">
        <f>SUM(C6:C11)</f>
        <v>161989102</v>
      </c>
      <c r="D12" s="17">
        <f>SUM(D6:D11)</f>
        <v>172774172</v>
      </c>
      <c r="E12" s="17">
        <f>SUM(E6:E11)</f>
        <v>133445656</v>
      </c>
      <c r="F12" s="15"/>
    </row>
    <row r="13" spans="1:9" ht="30" x14ac:dyDescent="0.25">
      <c r="A13" s="6">
        <v>16</v>
      </c>
      <c r="B13" s="39" t="s">
        <v>36</v>
      </c>
      <c r="C13" s="18">
        <v>5244000</v>
      </c>
      <c r="D13" s="18">
        <v>9887676</v>
      </c>
      <c r="E13" s="18">
        <v>9820053</v>
      </c>
    </row>
    <row r="14" spans="1:9" x14ac:dyDescent="0.25">
      <c r="A14" s="8">
        <v>1</v>
      </c>
      <c r="B14" s="9" t="s">
        <v>6</v>
      </c>
      <c r="C14" s="22">
        <f>SUM(C12:C13)</f>
        <v>167233102</v>
      </c>
      <c r="D14" s="22">
        <f>SUM(D12:D13)</f>
        <v>182661848</v>
      </c>
      <c r="E14" s="22">
        <f>SUM(E12:E13)</f>
        <v>143265709</v>
      </c>
      <c r="F14" s="15"/>
    </row>
    <row r="15" spans="1:9" s="1" customFormat="1" x14ac:dyDescent="0.25">
      <c r="A15" s="8"/>
      <c r="B15" s="9"/>
      <c r="C15" s="17"/>
      <c r="D15" s="17"/>
      <c r="E15" s="17"/>
    </row>
    <row r="16" spans="1:9" s="1" customFormat="1" x14ac:dyDescent="0.25">
      <c r="A16" s="8">
        <v>25</v>
      </c>
      <c r="B16" s="9" t="s">
        <v>46</v>
      </c>
      <c r="C16" s="17">
        <v>0</v>
      </c>
      <c r="D16" s="17">
        <v>0</v>
      </c>
      <c r="E16" s="17">
        <v>23664061</v>
      </c>
    </row>
    <row r="17" spans="1:6" s="1" customFormat="1" x14ac:dyDescent="0.25">
      <c r="A17" s="8"/>
      <c r="B17" s="9"/>
      <c r="C17" s="17"/>
      <c r="D17" s="17"/>
      <c r="E17" s="17"/>
    </row>
    <row r="18" spans="1:6" x14ac:dyDescent="0.25">
      <c r="A18" s="6">
        <v>34</v>
      </c>
      <c r="B18" s="7" t="s">
        <v>23</v>
      </c>
      <c r="C18" s="18">
        <v>18000000</v>
      </c>
      <c r="D18" s="18">
        <v>18000000</v>
      </c>
      <c r="E18" s="18">
        <v>16369867</v>
      </c>
    </row>
    <row r="19" spans="1:6" x14ac:dyDescent="0.25">
      <c r="A19" s="6">
        <v>34</v>
      </c>
      <c r="B19" s="7" t="s">
        <v>21</v>
      </c>
      <c r="C19" s="18">
        <v>50000</v>
      </c>
      <c r="D19" s="18">
        <v>50000</v>
      </c>
      <c r="E19" s="18">
        <v>38412</v>
      </c>
    </row>
    <row r="20" spans="1:6" x14ac:dyDescent="0.25">
      <c r="A20" s="6">
        <v>34</v>
      </c>
      <c r="B20" s="7" t="s">
        <v>22</v>
      </c>
      <c r="C20" s="18">
        <v>2000000</v>
      </c>
      <c r="D20" s="18">
        <v>2000000</v>
      </c>
      <c r="E20" s="18">
        <v>1655779</v>
      </c>
    </row>
    <row r="21" spans="1:6" x14ac:dyDescent="0.25">
      <c r="A21" s="6">
        <v>351</v>
      </c>
      <c r="B21" s="10" t="s">
        <v>34</v>
      </c>
      <c r="C21" s="18">
        <v>20000000</v>
      </c>
      <c r="D21" s="18">
        <v>20000000</v>
      </c>
      <c r="E21" s="18">
        <v>19642425</v>
      </c>
    </row>
    <row r="22" spans="1:6" x14ac:dyDescent="0.25">
      <c r="A22" s="6">
        <v>354</v>
      </c>
      <c r="B22" s="7" t="s">
        <v>7</v>
      </c>
      <c r="C22" s="18">
        <v>6200000</v>
      </c>
      <c r="D22" s="18">
        <v>6200000</v>
      </c>
      <c r="E22" s="18">
        <v>5197364</v>
      </c>
    </row>
    <row r="23" spans="1:6" s="1" customFormat="1" x14ac:dyDescent="0.25">
      <c r="A23" s="6">
        <v>355</v>
      </c>
      <c r="B23" s="10" t="s">
        <v>35</v>
      </c>
      <c r="C23" s="18">
        <v>600000</v>
      </c>
      <c r="D23" s="18">
        <v>600000</v>
      </c>
      <c r="E23" s="18">
        <v>282180</v>
      </c>
    </row>
    <row r="24" spans="1:6" x14ac:dyDescent="0.25">
      <c r="A24" s="6">
        <v>36</v>
      </c>
      <c r="B24" s="7" t="s">
        <v>8</v>
      </c>
      <c r="C24" s="18">
        <v>300000</v>
      </c>
      <c r="D24" s="18">
        <v>300000</v>
      </c>
      <c r="E24" s="18">
        <v>552298</v>
      </c>
    </row>
    <row r="25" spans="1:6" x14ac:dyDescent="0.25">
      <c r="A25" s="8">
        <v>3</v>
      </c>
      <c r="B25" s="9" t="s">
        <v>9</v>
      </c>
      <c r="C25" s="22">
        <f>SUM(C18:C24)</f>
        <v>47150000</v>
      </c>
      <c r="D25" s="34">
        <f>SUM(D18:D24)</f>
        <v>47150000</v>
      </c>
      <c r="E25" s="22">
        <f>SUM(E18:E24)</f>
        <v>43738325</v>
      </c>
      <c r="F25" s="15"/>
    </row>
    <row r="26" spans="1:6" s="1" customFormat="1" x14ac:dyDescent="0.25">
      <c r="A26" s="8"/>
      <c r="B26" s="9"/>
      <c r="C26" s="17"/>
      <c r="D26" s="23"/>
      <c r="E26" s="17"/>
    </row>
    <row r="27" spans="1:6" x14ac:dyDescent="0.25">
      <c r="A27" s="6">
        <v>402</v>
      </c>
      <c r="B27" s="10" t="s">
        <v>37</v>
      </c>
      <c r="C27" s="18">
        <v>300000</v>
      </c>
      <c r="D27" s="18">
        <v>300000</v>
      </c>
      <c r="E27" s="18">
        <v>215047</v>
      </c>
    </row>
    <row r="28" spans="1:6" s="1" customFormat="1" x14ac:dyDescent="0.25">
      <c r="A28" s="6">
        <v>403</v>
      </c>
      <c r="B28" s="10" t="s">
        <v>50</v>
      </c>
      <c r="C28" s="18">
        <v>100000</v>
      </c>
      <c r="D28" s="18">
        <v>100000</v>
      </c>
      <c r="E28" s="18">
        <v>265154</v>
      </c>
    </row>
    <row r="29" spans="1:6" x14ac:dyDescent="0.25">
      <c r="A29" s="6">
        <v>404</v>
      </c>
      <c r="B29" s="10" t="s">
        <v>31</v>
      </c>
      <c r="C29" s="18">
        <v>3000000</v>
      </c>
      <c r="D29" s="18">
        <v>3000000</v>
      </c>
      <c r="E29" s="18">
        <v>5699176</v>
      </c>
    </row>
    <row r="30" spans="1:6" x14ac:dyDescent="0.25">
      <c r="A30" s="6">
        <v>405</v>
      </c>
      <c r="B30" s="7" t="s">
        <v>24</v>
      </c>
      <c r="C30" s="18">
        <v>4500000</v>
      </c>
      <c r="D30" s="18">
        <v>4500000</v>
      </c>
      <c r="E30" s="18">
        <v>4108402</v>
      </c>
    </row>
    <row r="31" spans="1:6" x14ac:dyDescent="0.25">
      <c r="A31" s="6">
        <v>406</v>
      </c>
      <c r="B31" s="7" t="s">
        <v>10</v>
      </c>
      <c r="C31" s="18">
        <v>2715000</v>
      </c>
      <c r="D31" s="18">
        <v>2715000</v>
      </c>
      <c r="E31" s="18">
        <v>2278087</v>
      </c>
    </row>
    <row r="32" spans="1:6" s="1" customFormat="1" x14ac:dyDescent="0.25">
      <c r="A32" s="6">
        <v>407</v>
      </c>
      <c r="B32" s="7" t="s">
        <v>55</v>
      </c>
      <c r="C32" s="18">
        <v>0</v>
      </c>
      <c r="D32" s="18">
        <v>0</v>
      </c>
      <c r="E32" s="18">
        <v>372000</v>
      </c>
    </row>
    <row r="33" spans="1:6" s="1" customFormat="1" x14ac:dyDescent="0.25">
      <c r="A33" s="6">
        <v>410</v>
      </c>
      <c r="B33" s="7" t="s">
        <v>62</v>
      </c>
      <c r="C33" s="18">
        <v>0</v>
      </c>
      <c r="D33" s="18">
        <v>0</v>
      </c>
      <c r="E33" s="18">
        <v>507092</v>
      </c>
    </row>
    <row r="34" spans="1:6" s="1" customFormat="1" x14ac:dyDescent="0.25">
      <c r="A34" s="6">
        <v>411</v>
      </c>
      <c r="B34" s="10" t="s">
        <v>29</v>
      </c>
      <c r="C34" s="18">
        <v>100000</v>
      </c>
      <c r="D34" s="18">
        <v>100000</v>
      </c>
      <c r="E34" s="18">
        <v>3893</v>
      </c>
    </row>
    <row r="35" spans="1:6" x14ac:dyDescent="0.25">
      <c r="A35" s="8">
        <v>4</v>
      </c>
      <c r="B35" s="9" t="s">
        <v>11</v>
      </c>
      <c r="C35" s="22">
        <f>SUM(C27:C34)</f>
        <v>10715000</v>
      </c>
      <c r="D35" s="22">
        <f>SUM(D27:D34)</f>
        <v>10715000</v>
      </c>
      <c r="E35" s="22">
        <f>SUM(E27:E34)</f>
        <v>13448851</v>
      </c>
      <c r="F35" s="15"/>
    </row>
    <row r="36" spans="1:6" s="1" customFormat="1" x14ac:dyDescent="0.25">
      <c r="A36" s="8"/>
      <c r="B36" s="9"/>
      <c r="C36" s="17"/>
      <c r="D36" s="17"/>
      <c r="E36" s="17"/>
    </row>
    <row r="37" spans="1:6" x14ac:dyDescent="0.25">
      <c r="A37" s="6">
        <v>52</v>
      </c>
      <c r="B37" s="7" t="s">
        <v>25</v>
      </c>
      <c r="C37" s="16">
        <v>6338000</v>
      </c>
      <c r="D37" s="16">
        <v>6418651</v>
      </c>
      <c r="E37" s="16">
        <v>4960744</v>
      </c>
    </row>
    <row r="38" spans="1:6" x14ac:dyDescent="0.25">
      <c r="A38" s="8">
        <v>5</v>
      </c>
      <c r="B38" s="9" t="s">
        <v>12</v>
      </c>
      <c r="C38" s="22">
        <v>6338000</v>
      </c>
      <c r="D38" s="22">
        <v>6418651</v>
      </c>
      <c r="E38" s="22">
        <v>4960744</v>
      </c>
      <c r="F38" s="15"/>
    </row>
    <row r="39" spans="1:6" s="1" customFormat="1" x14ac:dyDescent="0.25">
      <c r="A39" s="8"/>
      <c r="B39" s="9"/>
      <c r="C39" s="17"/>
      <c r="D39" s="17"/>
      <c r="E39" s="17"/>
    </row>
    <row r="40" spans="1:6" s="1" customFormat="1" x14ac:dyDescent="0.25">
      <c r="A40" s="8"/>
      <c r="B40" s="9"/>
      <c r="C40" s="17"/>
      <c r="D40" s="17"/>
      <c r="E40" s="17"/>
    </row>
    <row r="41" spans="1:6" x14ac:dyDescent="0.25">
      <c r="A41" s="6">
        <v>75</v>
      </c>
      <c r="B41" s="10" t="s">
        <v>38</v>
      </c>
      <c r="C41" s="16">
        <v>2000000</v>
      </c>
      <c r="D41" s="16">
        <v>2000000</v>
      </c>
      <c r="E41" s="16">
        <v>197220</v>
      </c>
    </row>
    <row r="42" spans="1:6" x14ac:dyDescent="0.25">
      <c r="A42" s="8">
        <v>7</v>
      </c>
      <c r="B42" s="9" t="s">
        <v>13</v>
      </c>
      <c r="C42" s="22">
        <v>2000000</v>
      </c>
      <c r="D42" s="22">
        <v>2000000</v>
      </c>
      <c r="E42" s="22">
        <v>197220</v>
      </c>
      <c r="F42" s="15"/>
    </row>
    <row r="43" spans="1:6" s="1" customFormat="1" x14ac:dyDescent="0.25">
      <c r="A43" s="8"/>
      <c r="B43" s="9"/>
      <c r="C43" s="17"/>
      <c r="D43" s="17"/>
      <c r="E43" s="17"/>
    </row>
    <row r="44" spans="1:6" s="26" customFormat="1" ht="17.25" x14ac:dyDescent="0.3">
      <c r="A44" s="27"/>
      <c r="B44" s="28" t="s">
        <v>14</v>
      </c>
      <c r="C44" s="24">
        <f>C14+C16+C25+C35+C38+C42</f>
        <v>233436102</v>
      </c>
      <c r="D44" s="24">
        <f>D14+D16+D25+D35+D38+D42</f>
        <v>248945499</v>
      </c>
      <c r="E44" s="24">
        <f>E14+E16+E25+E35+E38+E42</f>
        <v>229274910</v>
      </c>
      <c r="F44" s="25"/>
    </row>
    <row r="45" spans="1:6" s="1" customFormat="1" x14ac:dyDescent="0.25">
      <c r="A45" s="3"/>
      <c r="B45" s="9"/>
      <c r="C45" s="17"/>
      <c r="D45" s="23"/>
      <c r="E45" s="17"/>
    </row>
    <row r="46" spans="1:6" x14ac:dyDescent="0.25">
      <c r="A46" s="5">
        <v>8131</v>
      </c>
      <c r="B46" s="7" t="s">
        <v>15</v>
      </c>
      <c r="C46" s="18">
        <v>21594654</v>
      </c>
      <c r="D46" s="18">
        <v>21514003</v>
      </c>
      <c r="E46" s="18">
        <v>21514003</v>
      </c>
    </row>
    <row r="47" spans="1:6" s="1" customFormat="1" x14ac:dyDescent="0.25">
      <c r="A47" s="5"/>
      <c r="B47" s="7" t="s">
        <v>52</v>
      </c>
      <c r="C47" s="18">
        <v>65841917</v>
      </c>
      <c r="D47" s="18">
        <v>65841917</v>
      </c>
      <c r="E47" s="18">
        <v>65841917</v>
      </c>
    </row>
    <row r="48" spans="1:6" s="1" customFormat="1" x14ac:dyDescent="0.25">
      <c r="A48" s="5">
        <v>814</v>
      </c>
      <c r="B48" s="10" t="s">
        <v>51</v>
      </c>
      <c r="C48" s="18">
        <v>0</v>
      </c>
      <c r="D48" s="18">
        <v>0</v>
      </c>
      <c r="E48" s="18">
        <v>0</v>
      </c>
    </row>
    <row r="49" spans="1:5" s="26" customFormat="1" ht="17.25" x14ac:dyDescent="0.3">
      <c r="A49" s="27"/>
      <c r="B49" s="28" t="s">
        <v>16</v>
      </c>
      <c r="C49" s="24">
        <f>SUM(C46:C48)</f>
        <v>87436571</v>
      </c>
      <c r="D49" s="29">
        <f>SUM(D46:D48)</f>
        <v>87355920</v>
      </c>
      <c r="E49" s="24">
        <f>SUM(E46:E48)</f>
        <v>87355920</v>
      </c>
    </row>
    <row r="50" spans="1:5" x14ac:dyDescent="0.25">
      <c r="A50" s="2"/>
      <c r="B50" s="2"/>
      <c r="C50" s="16"/>
      <c r="D50" s="38"/>
      <c r="E50" s="16"/>
    </row>
    <row r="51" spans="1:5" x14ac:dyDescent="0.25">
      <c r="A51" s="2"/>
      <c r="B51" s="2"/>
      <c r="C51" s="16"/>
      <c r="D51" s="16"/>
      <c r="E51" s="16"/>
    </row>
    <row r="52" spans="1:5" x14ac:dyDescent="0.25">
      <c r="A52" s="3"/>
      <c r="B52" s="9" t="s">
        <v>14</v>
      </c>
      <c r="C52" s="17">
        <f>C44</f>
        <v>233436102</v>
      </c>
      <c r="D52" s="17">
        <f>D44</f>
        <v>248945499</v>
      </c>
      <c r="E52" s="17">
        <f>E44</f>
        <v>229274910</v>
      </c>
    </row>
    <row r="53" spans="1:5" x14ac:dyDescent="0.25">
      <c r="A53" s="5"/>
      <c r="B53" s="9" t="s">
        <v>26</v>
      </c>
      <c r="C53" s="17">
        <f>C49</f>
        <v>87436571</v>
      </c>
      <c r="D53" s="17">
        <f>D49</f>
        <v>87355920</v>
      </c>
      <c r="E53" s="17">
        <f>E49</f>
        <v>87355920</v>
      </c>
    </row>
    <row r="54" spans="1:5" s="1" customFormat="1" x14ac:dyDescent="0.25">
      <c r="A54" s="5"/>
      <c r="B54" s="9"/>
      <c r="C54" s="18"/>
      <c r="D54" s="18"/>
      <c r="E54" s="18"/>
    </row>
    <row r="55" spans="1:5" s="26" customFormat="1" ht="17.25" x14ac:dyDescent="0.3">
      <c r="A55" s="27"/>
      <c r="B55" s="28" t="s">
        <v>19</v>
      </c>
      <c r="C55" s="24">
        <f>SUM(C52:C54)</f>
        <v>320872673</v>
      </c>
      <c r="D55" s="24">
        <f>SUM(D52:D54)</f>
        <v>336301419</v>
      </c>
      <c r="E55" s="24">
        <f>SUM(E52:E54)</f>
        <v>316630830</v>
      </c>
    </row>
  </sheetData>
  <mergeCells count="2">
    <mergeCell ref="A2:E2"/>
    <mergeCell ref="A1:D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9"/>
  <sheetViews>
    <sheetView workbookViewId="0">
      <selection activeCell="E14" sqref="E14"/>
    </sheetView>
  </sheetViews>
  <sheetFormatPr defaultRowHeight="15" x14ac:dyDescent="0.25"/>
  <cols>
    <col min="1" max="1" width="11.5703125" bestFit="1" customWidth="1"/>
    <col min="2" max="2" width="65.140625" bestFit="1" customWidth="1"/>
    <col min="3" max="5" width="12.7109375" bestFit="1" customWidth="1"/>
  </cols>
  <sheetData>
    <row r="1" spans="1:6" x14ac:dyDescent="0.25">
      <c r="A1" s="1"/>
      <c r="B1" s="1"/>
      <c r="C1" s="1"/>
      <c r="D1" s="1"/>
      <c r="E1" s="40" t="s">
        <v>48</v>
      </c>
    </row>
    <row r="2" spans="1:6" ht="26.25" x14ac:dyDescent="0.4">
      <c r="A2" s="45" t="s">
        <v>60</v>
      </c>
      <c r="B2" s="46"/>
      <c r="C2" s="46"/>
      <c r="D2" s="46"/>
      <c r="E2" s="47"/>
    </row>
    <row r="3" spans="1:6" ht="23.25" x14ac:dyDescent="0.35">
      <c r="A3" s="48" t="s">
        <v>40</v>
      </c>
      <c r="B3" s="49"/>
      <c r="C3" s="49"/>
      <c r="D3" s="49"/>
      <c r="E3" s="50"/>
    </row>
    <row r="4" spans="1:6" x14ac:dyDescent="0.25">
      <c r="A4" s="30"/>
      <c r="B4" s="30"/>
      <c r="C4" s="30">
        <v>2019</v>
      </c>
      <c r="D4" s="30">
        <v>2019</v>
      </c>
      <c r="E4" s="30">
        <v>2019</v>
      </c>
    </row>
    <row r="5" spans="1:6" s="20" customFormat="1" x14ac:dyDescent="0.25">
      <c r="A5" s="31" t="s">
        <v>0</v>
      </c>
      <c r="B5" s="31" t="s">
        <v>1</v>
      </c>
      <c r="C5" s="31" t="s">
        <v>58</v>
      </c>
      <c r="D5" s="31" t="s">
        <v>57</v>
      </c>
      <c r="E5" s="31" t="s">
        <v>28</v>
      </c>
    </row>
    <row r="6" spans="1:6" s="20" customFormat="1" x14ac:dyDescent="0.25">
      <c r="A6" s="10"/>
      <c r="B6" s="19"/>
      <c r="C6" s="19"/>
      <c r="D6" s="19"/>
      <c r="E6" s="19"/>
    </row>
    <row r="7" spans="1:6" x14ac:dyDescent="0.25">
      <c r="A7" s="6">
        <v>16</v>
      </c>
      <c r="B7" s="10" t="s">
        <v>59</v>
      </c>
      <c r="C7" s="18">
        <v>0</v>
      </c>
      <c r="D7" s="18">
        <v>755803</v>
      </c>
      <c r="E7" s="18">
        <v>892781</v>
      </c>
    </row>
    <row r="8" spans="1:6" s="26" customFormat="1" ht="17.25" x14ac:dyDescent="0.3">
      <c r="A8" s="36"/>
      <c r="B8" s="28" t="s">
        <v>14</v>
      </c>
      <c r="C8" s="37">
        <v>0</v>
      </c>
      <c r="D8" s="37">
        <v>755803</v>
      </c>
      <c r="E8" s="37">
        <v>892781</v>
      </c>
    </row>
    <row r="9" spans="1:6" s="26" customFormat="1" ht="17.25" x14ac:dyDescent="0.3">
      <c r="A9" s="36"/>
      <c r="B9" s="28"/>
      <c r="C9" s="37"/>
      <c r="D9" s="37"/>
      <c r="E9" s="37"/>
    </row>
    <row r="10" spans="1:6" s="1" customFormat="1" x14ac:dyDescent="0.25">
      <c r="A10" s="5">
        <v>8131</v>
      </c>
      <c r="B10" s="7" t="s">
        <v>54</v>
      </c>
      <c r="C10" s="17">
        <v>505100</v>
      </c>
      <c r="D10" s="17">
        <v>505100</v>
      </c>
      <c r="E10" s="18">
        <v>505100</v>
      </c>
    </row>
    <row r="11" spans="1:6" x14ac:dyDescent="0.25">
      <c r="A11" s="5">
        <v>816</v>
      </c>
      <c r="B11" s="10" t="s">
        <v>39</v>
      </c>
      <c r="C11" s="18">
        <v>43605913</v>
      </c>
      <c r="D11" s="18">
        <v>49197913</v>
      </c>
      <c r="E11" s="18">
        <v>30718000</v>
      </c>
      <c r="F11" s="15"/>
    </row>
    <row r="12" spans="1:6" s="1" customFormat="1" x14ac:dyDescent="0.25">
      <c r="A12" s="5"/>
      <c r="B12" s="7"/>
      <c r="C12" s="18"/>
      <c r="D12" s="18"/>
      <c r="E12" s="18"/>
    </row>
    <row r="13" spans="1:6" s="26" customFormat="1" ht="17.25" x14ac:dyDescent="0.3">
      <c r="A13" s="27"/>
      <c r="B13" s="21" t="s">
        <v>16</v>
      </c>
      <c r="C13" s="37">
        <v>44111013</v>
      </c>
      <c r="D13" s="37">
        <v>49703013</v>
      </c>
      <c r="E13" s="37">
        <v>31223100</v>
      </c>
    </row>
    <row r="14" spans="1:6" x14ac:dyDescent="0.25">
      <c r="A14" s="2"/>
      <c r="B14" s="2"/>
      <c r="C14" s="16"/>
      <c r="D14" s="16"/>
      <c r="E14" s="16"/>
    </row>
    <row r="15" spans="1:6" x14ac:dyDescent="0.25">
      <c r="A15" s="2"/>
      <c r="B15" s="2"/>
      <c r="C15" s="16"/>
      <c r="D15" s="16"/>
      <c r="E15" s="16"/>
    </row>
    <row r="16" spans="1:6" x14ac:dyDescent="0.25">
      <c r="A16" s="6"/>
      <c r="B16" s="9" t="s">
        <v>14</v>
      </c>
      <c r="C16" s="17">
        <f>C8</f>
        <v>0</v>
      </c>
      <c r="D16" s="17">
        <f>D8</f>
        <v>755803</v>
      </c>
      <c r="E16" s="17">
        <f>E8</f>
        <v>892781</v>
      </c>
    </row>
    <row r="17" spans="1:5" x14ac:dyDescent="0.25">
      <c r="A17" s="5"/>
      <c r="B17" s="9" t="s">
        <v>16</v>
      </c>
      <c r="C17" s="17">
        <f>C13</f>
        <v>44111013</v>
      </c>
      <c r="D17" s="17">
        <f>D13</f>
        <v>49703013</v>
      </c>
      <c r="E17" s="17">
        <f>E13</f>
        <v>31223100</v>
      </c>
    </row>
    <row r="18" spans="1:5" s="1" customFormat="1" x14ac:dyDescent="0.25">
      <c r="A18" s="5"/>
      <c r="B18" s="9"/>
      <c r="C18" s="17"/>
      <c r="D18" s="17"/>
      <c r="E18" s="17"/>
    </row>
    <row r="19" spans="1:5" s="26" customFormat="1" ht="17.25" x14ac:dyDescent="0.3">
      <c r="A19" s="35"/>
      <c r="B19" s="28" t="s">
        <v>20</v>
      </c>
      <c r="C19" s="24">
        <f>SUM(C16:C18)</f>
        <v>44111013</v>
      </c>
      <c r="D19" s="24">
        <f>SUM(D16:D18)</f>
        <v>50458816</v>
      </c>
      <c r="E19" s="24">
        <f>SUM(E16:E18)</f>
        <v>32115881</v>
      </c>
    </row>
  </sheetData>
  <mergeCells count="2">
    <mergeCell ref="A2:E2"/>
    <mergeCell ref="A3:E3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filterMode="1"/>
  <dimension ref="A1:H24"/>
  <sheetViews>
    <sheetView workbookViewId="0">
      <selection activeCell="E18" sqref="E18"/>
    </sheetView>
  </sheetViews>
  <sheetFormatPr defaultRowHeight="15" x14ac:dyDescent="0.25"/>
  <cols>
    <col min="1" max="1" width="11.5703125" bestFit="1" customWidth="1"/>
    <col min="2" max="2" width="63.5703125" customWidth="1"/>
    <col min="3" max="3" width="12.85546875" customWidth="1"/>
    <col min="4" max="5" width="12.7109375" bestFit="1" customWidth="1"/>
  </cols>
  <sheetData>
    <row r="1" spans="1:8" s="1" customFormat="1" x14ac:dyDescent="0.25">
      <c r="E1" s="40" t="s">
        <v>49</v>
      </c>
    </row>
    <row r="2" spans="1:8" ht="26.25" x14ac:dyDescent="0.4">
      <c r="A2" s="51" t="s">
        <v>60</v>
      </c>
      <c r="B2" s="51"/>
      <c r="C2" s="51"/>
      <c r="D2" s="51"/>
      <c r="E2" s="51"/>
    </row>
    <row r="3" spans="1:8" ht="23.25" x14ac:dyDescent="0.35">
      <c r="A3" s="48" t="s">
        <v>41</v>
      </c>
      <c r="B3" s="49"/>
      <c r="C3" s="49"/>
      <c r="D3" s="49"/>
      <c r="E3" s="50"/>
    </row>
    <row r="4" spans="1:8" s="1" customFormat="1" x14ac:dyDescent="0.25">
      <c r="A4" s="52"/>
      <c r="B4" s="53"/>
      <c r="C4" s="30">
        <v>2019</v>
      </c>
      <c r="D4" s="30">
        <v>2019</v>
      </c>
      <c r="E4" s="30">
        <v>2019</v>
      </c>
    </row>
    <row r="5" spans="1:8" x14ac:dyDescent="0.25">
      <c r="A5" s="31" t="s">
        <v>0</v>
      </c>
      <c r="B5" s="31" t="s">
        <v>1</v>
      </c>
      <c r="C5" s="31" t="s">
        <v>58</v>
      </c>
      <c r="D5" s="31" t="s">
        <v>57</v>
      </c>
      <c r="E5" s="31" t="s">
        <v>28</v>
      </c>
    </row>
    <row r="6" spans="1:8" s="1" customFormat="1" x14ac:dyDescent="0.25">
      <c r="A6" s="19"/>
      <c r="B6" s="19"/>
      <c r="C6" s="19"/>
      <c r="D6" s="19"/>
      <c r="E6" s="19"/>
    </row>
    <row r="7" spans="1:8" x14ac:dyDescent="0.25">
      <c r="A7" s="6">
        <v>405</v>
      </c>
      <c r="B7" s="7" t="s">
        <v>27</v>
      </c>
      <c r="C7" s="18">
        <v>1000000</v>
      </c>
      <c r="D7" s="18">
        <v>1000000</v>
      </c>
      <c r="E7" s="18">
        <v>823425</v>
      </c>
    </row>
    <row r="8" spans="1:8" x14ac:dyDescent="0.25">
      <c r="A8" s="6">
        <v>406</v>
      </c>
      <c r="B8" s="7" t="s">
        <v>17</v>
      </c>
      <c r="C8" s="18">
        <v>350000</v>
      </c>
      <c r="D8" s="18">
        <v>350000</v>
      </c>
      <c r="E8" s="18">
        <v>239502</v>
      </c>
    </row>
    <row r="9" spans="1:8" x14ac:dyDescent="0.25">
      <c r="A9" s="6">
        <v>407</v>
      </c>
      <c r="B9" s="7" t="s">
        <v>18</v>
      </c>
      <c r="C9" s="18">
        <v>300000</v>
      </c>
      <c r="D9" s="18">
        <v>300000</v>
      </c>
      <c r="E9" s="18">
        <v>300000</v>
      </c>
    </row>
    <row r="10" spans="1:8" x14ac:dyDescent="0.25">
      <c r="A10" s="6">
        <v>410</v>
      </c>
      <c r="B10" s="10" t="s">
        <v>30</v>
      </c>
      <c r="C10" s="18">
        <v>300000</v>
      </c>
      <c r="D10" s="18">
        <v>300000</v>
      </c>
      <c r="E10" s="18">
        <v>63640</v>
      </c>
    </row>
    <row r="11" spans="1:8" s="1" customFormat="1" x14ac:dyDescent="0.25">
      <c r="A11" s="8"/>
      <c r="B11" s="9"/>
      <c r="C11" s="17"/>
      <c r="D11" s="17"/>
      <c r="E11" s="17"/>
    </row>
    <row r="12" spans="1:8" s="26" customFormat="1" ht="17.25" x14ac:dyDescent="0.3">
      <c r="A12" s="21"/>
      <c r="B12" s="28" t="s">
        <v>14</v>
      </c>
      <c r="C12" s="24">
        <f>SUBTOTAL(9,C7:C11)</f>
        <v>1950000</v>
      </c>
      <c r="D12" s="24">
        <f>SUBTOTAL(9,D7:D11)</f>
        <v>1950000</v>
      </c>
      <c r="E12" s="24">
        <f>SUBTOTAL(9,E7:E11)</f>
        <v>1426567</v>
      </c>
    </row>
    <row r="13" spans="1:8" s="1" customFormat="1" x14ac:dyDescent="0.25">
      <c r="A13" s="4"/>
      <c r="B13" s="9"/>
      <c r="C13" s="17"/>
      <c r="D13" s="17"/>
      <c r="E13" s="17"/>
    </row>
    <row r="14" spans="1:8" s="1" customFormat="1" x14ac:dyDescent="0.25">
      <c r="A14" s="5">
        <v>8131</v>
      </c>
      <c r="B14" s="9" t="s">
        <v>53</v>
      </c>
      <c r="C14" s="18">
        <v>2832085</v>
      </c>
      <c r="D14" s="18">
        <v>2832085</v>
      </c>
      <c r="E14" s="18">
        <v>2832085</v>
      </c>
    </row>
    <row r="15" spans="1:8" x14ac:dyDescent="0.25">
      <c r="A15" s="5">
        <v>816</v>
      </c>
      <c r="B15" s="7" t="s">
        <v>32</v>
      </c>
      <c r="C15" s="18">
        <v>59112882</v>
      </c>
      <c r="D15" s="18">
        <v>60908882</v>
      </c>
      <c r="E15" s="18">
        <v>44882000</v>
      </c>
      <c r="F15" s="15"/>
      <c r="H15" s="1" t="s">
        <v>43</v>
      </c>
    </row>
    <row r="16" spans="1:8" s="1" customFormat="1" x14ac:dyDescent="0.25">
      <c r="A16" s="5"/>
      <c r="B16" s="9"/>
      <c r="C16" s="18"/>
      <c r="D16" s="18"/>
      <c r="E16" s="18"/>
    </row>
    <row r="17" spans="1:6" s="26" customFormat="1" ht="17.25" x14ac:dyDescent="0.3">
      <c r="A17" s="27"/>
      <c r="B17" s="28" t="s">
        <v>16</v>
      </c>
      <c r="C17" s="24">
        <v>61944967</v>
      </c>
      <c r="D17" s="24">
        <v>63740967</v>
      </c>
      <c r="E17" s="24">
        <v>47714085</v>
      </c>
    </row>
    <row r="18" spans="1:6" x14ac:dyDescent="0.25">
      <c r="A18" s="2"/>
      <c r="B18" s="2"/>
      <c r="C18" s="16"/>
      <c r="D18" s="16"/>
      <c r="E18" s="16"/>
    </row>
    <row r="19" spans="1:6" x14ac:dyDescent="0.25">
      <c r="A19" s="2"/>
      <c r="B19" s="2"/>
      <c r="C19" s="16"/>
      <c r="D19" s="16"/>
      <c r="E19" s="16"/>
    </row>
    <row r="20" spans="1:6" x14ac:dyDescent="0.25">
      <c r="A20" s="4"/>
      <c r="B20" s="9" t="s">
        <v>14</v>
      </c>
      <c r="C20" s="17">
        <f>C12</f>
        <v>1950000</v>
      </c>
      <c r="D20" s="17">
        <f>D12</f>
        <v>1950000</v>
      </c>
      <c r="E20" s="17">
        <f>E12</f>
        <v>1426567</v>
      </c>
    </row>
    <row r="21" spans="1:6" s="1" customFormat="1" x14ac:dyDescent="0.25">
      <c r="A21" s="4"/>
      <c r="B21" s="9" t="s">
        <v>16</v>
      </c>
      <c r="C21" s="17">
        <f>C17</f>
        <v>61944967</v>
      </c>
      <c r="D21" s="17">
        <f>D17</f>
        <v>63740967</v>
      </c>
      <c r="E21" s="17">
        <f>E17</f>
        <v>47714085</v>
      </c>
    </row>
    <row r="22" spans="1:6" s="1" customFormat="1" x14ac:dyDescent="0.25">
      <c r="A22" s="4"/>
      <c r="B22" s="9"/>
      <c r="C22" s="17"/>
      <c r="D22" s="17"/>
      <c r="E22" s="17"/>
    </row>
    <row r="23" spans="1:6" s="26" customFormat="1" ht="17.25" x14ac:dyDescent="0.3">
      <c r="A23" s="21"/>
      <c r="B23" s="28" t="s">
        <v>19</v>
      </c>
      <c r="C23" s="24">
        <f>SUBTOTAL(9,C20:C22)</f>
        <v>63894967</v>
      </c>
      <c r="D23" s="24">
        <f>SUBTOTAL(9,D20:D22)</f>
        <v>65690967</v>
      </c>
      <c r="E23" s="24">
        <f>SUBTOTAL(9,E20:E22)</f>
        <v>49140652</v>
      </c>
      <c r="F23" s="25"/>
    </row>
    <row r="24" spans="1:6" s="1" customFormat="1" x14ac:dyDescent="0.25">
      <c r="A24" s="14"/>
      <c r="B24" s="11"/>
      <c r="C24" s="12"/>
      <c r="D24" s="12"/>
      <c r="E24" s="12"/>
    </row>
  </sheetData>
  <autoFilter ref="A2:E17" xr:uid="{00000000-0009-0000-0000-000002000000}">
    <filterColumn colId="0" showButton="0"/>
    <filterColumn colId="1" showButton="0">
      <colorFilter dxfId="0" cellColor="0"/>
    </filterColumn>
    <filterColumn colId="2" showButton="0"/>
    <filterColumn colId="3" showButton="0"/>
  </autoFilter>
  <mergeCells count="3">
    <mergeCell ref="A2:E2"/>
    <mergeCell ref="A3:E3"/>
    <mergeCell ref="A4:B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Önk.-2019.évi  bevételek</vt:lpstr>
      <vt:lpstr>PH-2019.évi bevételek</vt:lpstr>
      <vt:lpstr>Hétszínvirág Óvoda-2019.bevétel</vt:lpstr>
    </vt:vector>
  </TitlesOfParts>
  <Company>Szárligeti Általános Iskola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Könyvtár</dc:creator>
  <cp:lastModifiedBy>user</cp:lastModifiedBy>
  <cp:lastPrinted>2019-02-06T08:45:52Z</cp:lastPrinted>
  <dcterms:created xsi:type="dcterms:W3CDTF">2014-05-20T12:07:58Z</dcterms:created>
  <dcterms:modified xsi:type="dcterms:W3CDTF">2019-11-05T09:53:46Z</dcterms:modified>
</cp:coreProperties>
</file>