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8_mellékl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Print_Titles_9" localSheetId="0">#REF!</definedName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G14" i="1"/>
  <c r="C16" i="1"/>
  <c r="D16" i="1"/>
  <c r="E16" i="1"/>
  <c r="F16" i="1"/>
  <c r="G16" i="1"/>
  <c r="H16" i="1"/>
  <c r="F19" i="1"/>
  <c r="G19" i="1"/>
  <c r="G20" i="1"/>
  <c r="C21" i="1"/>
  <c r="G21" i="1" s="1"/>
  <c r="D21" i="1"/>
  <c r="E21" i="1"/>
  <c r="F21" i="1"/>
  <c r="C29" i="1"/>
  <c r="C30" i="1"/>
  <c r="C35" i="1" s="1"/>
  <c r="G44" i="1" s="1"/>
  <c r="C32" i="1"/>
  <c r="C33" i="1"/>
  <c r="G42" i="1" s="1"/>
  <c r="D35" i="1"/>
  <c r="E35" i="1"/>
  <c r="F35" i="1"/>
  <c r="G35" i="1"/>
  <c r="H35" i="1"/>
  <c r="G38" i="1"/>
  <c r="G39" i="1"/>
  <c r="G41" i="1"/>
  <c r="C44" i="1"/>
  <c r="D44" i="1"/>
  <c r="E44" i="1"/>
  <c r="F44" i="1"/>
</calcChain>
</file>

<file path=xl/sharedStrings.xml><?xml version="1.0" encoding="utf-8"?>
<sst xmlns="http://schemas.openxmlformats.org/spreadsheetml/2006/main" count="36" uniqueCount="23">
  <si>
    <t>Összesen:</t>
  </si>
  <si>
    <t>Kezességvállalással kapcsolatos megtérülés</t>
  </si>
  <si>
    <t>Bírság, pótlék és díjbevétel</t>
  </si>
  <si>
    <t>Tárgyi és immateriális eszköz, részvény, részesedés értékesítéséből származó és privatizációs bevétel</t>
  </si>
  <si>
    <t>Osztalék, koncessziós díj és hozam bevétel</t>
  </si>
  <si>
    <t>Önkormányzati vagyon értékesítése és hasznosítása</t>
  </si>
  <si>
    <t>Helyi adók bevétele</t>
  </si>
  <si>
    <t>Össszesen</t>
  </si>
  <si>
    <t>Saját bevétel megnevezése</t>
  </si>
  <si>
    <t>Ft-ban</t>
  </si>
  <si>
    <t>ÖNKORMÁNYZAT SAJÁT BEVÉTELEI</t>
  </si>
  <si>
    <t>Termálvíz-hasznosítási projekt fejlesztési hitel kamata</t>
  </si>
  <si>
    <t>Termálvíz-hasznosítási projekt fejlesztési hitel</t>
  </si>
  <si>
    <t>Kötelezettség megnevezése</t>
  </si>
  <si>
    <t>Termálvíz-hasznosítási projekt fejlesztési hitel kamata és kezelési költsége</t>
  </si>
  <si>
    <t>Termálvíz-hasznosítási projekt fejlesztési hitel tőketörlesztése</t>
  </si>
  <si>
    <t>ÖNKORMÁNYZAT KÖTELEZETTSÉGEI KAMATOKKAL EGYÜTT</t>
  </si>
  <si>
    <t>(több éves kihatással bíró döntések)</t>
  </si>
  <si>
    <t>kötelezettségek a futamidő végéig, valamint a 353/2011. (XII.30.) Korm. rendelet 2. § (1) bekezdése szerinti saját bevételek a kötelezettségek lejáratáig</t>
  </si>
  <si>
    <t>Magyarország gazdasági stabilitásáról szóló  2011. évi CXCIV. törvény 8. § (2) bekezdése szerinti adósságot keletkeztető ügyletekből várható,</t>
  </si>
  <si>
    <t>Önkormányzata</t>
  </si>
  <si>
    <t>8. melléklet az 1/2020. (II. 12.) önkormányzati rendelethez</t>
  </si>
  <si>
    <t>Nagyszénás Nagyközség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</si>
</sst>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#,##0&quot;     &quot;;\-#,##0&quot;     &quot;;&quot; -&quot;#&quot;     &quot;;@\ "/>
    <numFmt numFmtId="165" formatCode="\ #,##0.00&quot;     &quot;;\-#,##0.00&quot;     &quot;;&quot; -&quot;#&quot;     &quot;;@\ "/>
    <numFmt numFmtId="166" formatCode="_-* #,##0\ _F_t_-;\-* #,##0\ _F_t_-;_-* &quot;-&quot;??\ _F_t_-;_-@_-"/>
  </numFmts>
  <fonts count="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u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8" fillId="0" borderId="0"/>
  </cellStyleXfs>
  <cellXfs count="40">
    <xf numFmtId="0" fontId="0" fillId="0" borderId="0" xfId="0"/>
    <xf numFmtId="0" fontId="2" fillId="0" borderId="0" xfId="0" applyFont="1"/>
    <xf numFmtId="164" fontId="3" fillId="0" borderId="0" xfId="0" applyNumberFormat="1" applyFont="1" applyBorder="1"/>
    <xf numFmtId="0" fontId="0" fillId="0" borderId="0" xfId="0" applyFont="1"/>
    <xf numFmtId="164" fontId="4" fillId="0" borderId="0" xfId="1" applyNumberFormat="1" applyFont="1" applyBorder="1"/>
    <xf numFmtId="164" fontId="3" fillId="0" borderId="1" xfId="1" applyNumberFormat="1" applyFont="1" applyBorder="1" applyAlignment="1"/>
    <xf numFmtId="164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164" fontId="2" fillId="0" borderId="0" xfId="1" applyNumberFormat="1" applyFont="1" applyBorder="1"/>
    <xf numFmtId="164" fontId="2" fillId="0" borderId="1" xfId="1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1" applyNumberFormat="1" applyFont="1" applyBorder="1" applyAlignment="1"/>
    <xf numFmtId="164" fontId="2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166" fontId="3" fillId="0" borderId="1" xfId="0" applyNumberFormat="1" applyFont="1" applyBorder="1"/>
    <xf numFmtId="0" fontId="3" fillId="0" borderId="1" xfId="0" applyFont="1" applyFill="1" applyBorder="1" applyAlignment="1">
      <alignment vertical="center" wrapText="1"/>
    </xf>
    <xf numFmtId="166" fontId="2" fillId="0" borderId="1" xfId="0" applyNumberFormat="1" applyFont="1" applyBorder="1"/>
    <xf numFmtId="164" fontId="2" fillId="0" borderId="2" xfId="1" applyNumberFormat="1" applyFont="1" applyFill="1" applyBorder="1"/>
    <xf numFmtId="166" fontId="2" fillId="0" borderId="1" xfId="1" applyNumberFormat="1" applyFont="1" applyBorder="1"/>
    <xf numFmtId="0" fontId="3" fillId="0" borderId="1" xfId="0" applyFont="1" applyBorder="1" applyAlignment="1">
      <alignment vertical="top" wrapText="1"/>
    </xf>
    <xf numFmtId="0" fontId="3" fillId="0" borderId="0" xfId="0" applyFont="1" applyBorder="1"/>
    <xf numFmtId="0" fontId="0" fillId="0" borderId="0" xfId="0" applyFont="1" applyAlignment="1"/>
    <xf numFmtId="0" fontId="0" fillId="0" borderId="0" xfId="0" applyAlignment="1"/>
    <xf numFmtId="0" fontId="7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2"/>
    <xf numFmtId="0" fontId="4" fillId="0" borderId="0" xfId="0" applyFont="1" applyAlignment="1">
      <alignment horizontal="center"/>
    </xf>
    <xf numFmtId="0" fontId="0" fillId="0" borderId="0" xfId="0" applyAlignment="1">
      <alignment wrapText="1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5.%20&#233;vi%20k&#246;lts&#233;gvet&#233;s/II.%20fordul&#243;/003_2013.%20&#233;vi%20k&#246;lts&#233;gvet&#233;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003_2_2020.%20&#233;vi%20k&#246;lts&#233;gvet&#233;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"/>
    </sheetNames>
    <sheetDataSet>
      <sheetData sheetId="0">
        <row r="6">
          <cell r="B6" t="e">
            <v>#REF!</v>
          </cell>
        </row>
        <row r="13">
          <cell r="B13">
            <v>169350000</v>
          </cell>
        </row>
        <row r="20">
          <cell r="B20">
            <v>600000</v>
          </cell>
        </row>
        <row r="77">
          <cell r="B77">
            <v>13600000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_melléklet"/>
    </sheetNames>
    <sheetDataSet>
      <sheetData sheetId="0">
        <row r="10">
          <cell r="B10">
            <v>10030000</v>
          </cell>
        </row>
        <row r="22">
          <cell r="B22">
            <v>320000</v>
          </cell>
        </row>
        <row r="23">
          <cell r="B23">
            <v>3710000</v>
          </cell>
        </row>
        <row r="47">
          <cell r="B47">
            <v>743000</v>
          </cell>
        </row>
        <row r="95">
          <cell r="B95">
            <v>3968508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 számú melléklet"/>
      <sheetName val="11_sz_melléklet"/>
      <sheetName val="12_sz_melléklet"/>
      <sheetName val="13_sz_ melléklet"/>
      <sheetName val="14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sértékű"/>
      <sheetName val="finanszírozás"/>
      <sheetName val="9_melléklet"/>
      <sheetName val="10_melléklet "/>
      <sheetName val="11_sz_mellékle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abSelected="1" workbookViewId="0">
      <selection activeCell="A6" sqref="A6:I6"/>
    </sheetView>
  </sheetViews>
  <sheetFormatPr defaultRowHeight="12.75" x14ac:dyDescent="0.2"/>
  <cols>
    <col min="2" max="2" width="29.42578125" customWidth="1"/>
    <col min="3" max="3" width="14.42578125" customWidth="1"/>
    <col min="4" max="4" width="13.85546875" customWidth="1"/>
    <col min="5" max="5" width="14" customWidth="1"/>
    <col min="6" max="6" width="13" customWidth="1"/>
    <col min="7" max="7" width="13.85546875" customWidth="1"/>
    <col min="8" max="8" width="13.5703125" customWidth="1"/>
    <col min="9" max="9" width="16.7109375" customWidth="1"/>
    <col min="10" max="10" width="14.42578125" customWidth="1"/>
    <col min="11" max="11" width="13.7109375" customWidth="1"/>
  </cols>
  <sheetData>
    <row r="1" spans="1:13" ht="24" customHeight="1" x14ac:dyDescent="0.2">
      <c r="B1" s="37" t="s">
        <v>22</v>
      </c>
      <c r="C1" s="39"/>
      <c r="F1" s="38" t="s">
        <v>21</v>
      </c>
      <c r="G1" s="38"/>
      <c r="H1" s="38"/>
      <c r="I1" s="38"/>
      <c r="J1" s="17"/>
    </row>
    <row r="2" spans="1:13" x14ac:dyDescent="0.2">
      <c r="B2" s="37" t="s">
        <v>20</v>
      </c>
    </row>
    <row r="3" spans="1:13" x14ac:dyDescent="0.2">
      <c r="B3" s="37"/>
    </row>
    <row r="4" spans="1:13" x14ac:dyDescent="0.2">
      <c r="B4" s="37"/>
    </row>
    <row r="5" spans="1:13" x14ac:dyDescent="0.2">
      <c r="A5" s="36" t="s">
        <v>19</v>
      </c>
      <c r="B5" s="36"/>
      <c r="C5" s="36"/>
      <c r="D5" s="36"/>
      <c r="E5" s="36"/>
      <c r="F5" s="36"/>
      <c r="G5" s="36"/>
      <c r="H5" s="36"/>
      <c r="I5" s="36"/>
      <c r="J5" s="35"/>
      <c r="K5" s="31"/>
    </row>
    <row r="6" spans="1:13" ht="18.600000000000001" customHeight="1" x14ac:dyDescent="0.2">
      <c r="A6" s="36" t="s">
        <v>18</v>
      </c>
      <c r="B6" s="36"/>
      <c r="C6" s="36"/>
      <c r="D6" s="36"/>
      <c r="E6" s="36"/>
      <c r="F6" s="36"/>
      <c r="G6" s="36"/>
      <c r="H6" s="36"/>
      <c r="I6" s="36"/>
      <c r="J6" s="35"/>
      <c r="K6" s="31"/>
      <c r="L6" s="32"/>
      <c r="M6" s="32"/>
    </row>
    <row r="7" spans="1:13" ht="22.9" customHeight="1" x14ac:dyDescent="0.2">
      <c r="A7" s="36" t="s">
        <v>17</v>
      </c>
      <c r="B7" s="36"/>
      <c r="C7" s="36"/>
      <c r="D7" s="36"/>
      <c r="E7" s="36"/>
      <c r="F7" s="36"/>
      <c r="G7" s="36"/>
      <c r="H7" s="36"/>
      <c r="I7" s="36"/>
      <c r="J7" s="35"/>
      <c r="K7" s="33"/>
      <c r="L7" s="32"/>
      <c r="M7" s="32"/>
    </row>
    <row r="8" spans="1:13" ht="22.9" customHeight="1" x14ac:dyDescent="0.2">
      <c r="B8" s="1"/>
      <c r="C8" s="33"/>
      <c r="D8" s="34"/>
      <c r="E8" s="34"/>
      <c r="F8" s="34"/>
      <c r="G8" s="34"/>
      <c r="H8" s="33"/>
      <c r="I8" s="33"/>
      <c r="J8" s="33"/>
      <c r="K8" s="33"/>
      <c r="L8" s="32"/>
      <c r="M8" s="32"/>
    </row>
    <row r="9" spans="1:13" x14ac:dyDescent="0.2">
      <c r="B9" s="1"/>
      <c r="C9" s="1"/>
      <c r="D9" s="1"/>
      <c r="E9" s="1"/>
      <c r="F9" s="1"/>
      <c r="G9" s="1"/>
      <c r="H9" s="1"/>
      <c r="I9" s="1"/>
      <c r="J9" s="17"/>
      <c r="K9" s="17"/>
    </row>
    <row r="10" spans="1:13" x14ac:dyDescent="0.2">
      <c r="B10" s="1"/>
      <c r="C10" s="1"/>
      <c r="D10" s="20" t="s">
        <v>16</v>
      </c>
      <c r="E10" s="20"/>
      <c r="F10" s="20"/>
      <c r="G10" s="20"/>
      <c r="H10" s="31"/>
      <c r="I10" s="1"/>
      <c r="J10" s="17"/>
    </row>
    <row r="11" spans="1:13" x14ac:dyDescent="0.2">
      <c r="B11" s="1"/>
      <c r="C11" s="1"/>
      <c r="D11" s="21"/>
      <c r="E11" s="21"/>
      <c r="F11" s="21"/>
      <c r="G11" s="21"/>
      <c r="H11" s="30"/>
      <c r="I11" s="1"/>
      <c r="J11" s="17"/>
    </row>
    <row r="12" spans="1:13" x14ac:dyDescent="0.2">
      <c r="B12" s="1"/>
      <c r="C12" s="1"/>
      <c r="D12" s="21"/>
      <c r="E12" s="21"/>
      <c r="F12" s="21"/>
      <c r="G12" s="21"/>
      <c r="H12" s="18" t="s">
        <v>9</v>
      </c>
      <c r="J12" s="17"/>
    </row>
    <row r="13" spans="1:13" x14ac:dyDescent="0.2">
      <c r="B13" s="28" t="s">
        <v>13</v>
      </c>
      <c r="C13" s="14">
        <v>2020</v>
      </c>
      <c r="D13" s="14">
        <v>2021</v>
      </c>
      <c r="E13" s="14">
        <v>2022</v>
      </c>
      <c r="F13" s="14">
        <v>2023</v>
      </c>
      <c r="G13" s="14">
        <v>2024</v>
      </c>
      <c r="H13" s="14">
        <v>2025</v>
      </c>
    </row>
    <row r="14" spans="1:13" ht="22.5" x14ac:dyDescent="0.2">
      <c r="B14" s="10" t="s">
        <v>15</v>
      </c>
      <c r="C14" s="27">
        <v>19776000</v>
      </c>
      <c r="D14" s="27">
        <v>19776000</v>
      </c>
      <c r="E14" s="27">
        <v>19776000</v>
      </c>
      <c r="F14" s="27">
        <f>19776000-4944000</f>
        <v>14832000</v>
      </c>
      <c r="G14" s="27">
        <f>19776000+4944000</f>
        <v>24720000</v>
      </c>
      <c r="H14" s="27">
        <v>19776000</v>
      </c>
    </row>
    <row r="15" spans="1:13" ht="27.75" customHeight="1" x14ac:dyDescent="0.2">
      <c r="B15" s="10" t="s">
        <v>14</v>
      </c>
      <c r="C15" s="27">
        <v>7712000</v>
      </c>
      <c r="D15" s="27">
        <v>6822000</v>
      </c>
      <c r="E15" s="27">
        <v>5933000</v>
      </c>
      <c r="F15" s="27">
        <v>5044000</v>
      </c>
      <c r="G15" s="27">
        <v>4155000</v>
      </c>
      <c r="H15" s="27">
        <v>3266000</v>
      </c>
    </row>
    <row r="16" spans="1:13" ht="26.25" customHeight="1" x14ac:dyDescent="0.2">
      <c r="B16" s="24" t="s">
        <v>0</v>
      </c>
      <c r="C16" s="6">
        <f>SUM(C14:C15)</f>
        <v>27488000</v>
      </c>
      <c r="D16" s="6">
        <f>SUM(D14:D15)</f>
        <v>26598000</v>
      </c>
      <c r="E16" s="6">
        <f>SUM(E14:E15)</f>
        <v>25709000</v>
      </c>
      <c r="F16" s="6">
        <f>SUM(F14:F15)</f>
        <v>19876000</v>
      </c>
      <c r="G16" s="6">
        <f>SUM(G14:G15)</f>
        <v>28875000</v>
      </c>
      <c r="H16" s="6">
        <f>SUM(H14:H15)</f>
        <v>23042000</v>
      </c>
    </row>
    <row r="17" spans="2:11" ht="24" customHeight="1" x14ac:dyDescent="0.2">
      <c r="B17" s="22"/>
      <c r="C17" s="29"/>
      <c r="D17" s="29"/>
      <c r="E17" s="29"/>
      <c r="F17" s="29"/>
      <c r="G17" s="29"/>
      <c r="H17" s="29"/>
      <c r="I17" s="29"/>
      <c r="J17" s="19"/>
    </row>
    <row r="18" spans="2:11" ht="24" customHeight="1" x14ac:dyDescent="0.2">
      <c r="B18" s="28" t="s">
        <v>13</v>
      </c>
      <c r="C18" s="14">
        <v>2026</v>
      </c>
      <c r="D18" s="14">
        <v>2027</v>
      </c>
      <c r="E18" s="14">
        <v>2028</v>
      </c>
      <c r="F18" s="14">
        <v>2029</v>
      </c>
      <c r="G18" s="14" t="s">
        <v>7</v>
      </c>
      <c r="H18" s="19"/>
      <c r="I18" s="3"/>
    </row>
    <row r="19" spans="2:11" ht="24" customHeight="1" x14ac:dyDescent="0.2">
      <c r="B19" s="10" t="s">
        <v>12</v>
      </c>
      <c r="C19" s="27">
        <v>19776000</v>
      </c>
      <c r="D19" s="27">
        <v>19776000</v>
      </c>
      <c r="E19" s="27">
        <v>19776000</v>
      </c>
      <c r="F19" s="27">
        <f>968344</f>
        <v>968344</v>
      </c>
      <c r="G19" s="25">
        <f>C14+D14+E14+F14+G14+H14+C19+D19+E19+F19</f>
        <v>178952344</v>
      </c>
      <c r="H19" s="3"/>
      <c r="I19" s="3"/>
    </row>
    <row r="20" spans="2:11" ht="24" customHeight="1" x14ac:dyDescent="0.2">
      <c r="B20" s="10" t="s">
        <v>11</v>
      </c>
      <c r="C20" s="9">
        <v>2377000</v>
      </c>
      <c r="D20" s="9">
        <v>1488000</v>
      </c>
      <c r="E20" s="9">
        <v>599000</v>
      </c>
      <c r="F20" s="26">
        <v>11000</v>
      </c>
      <c r="G20" s="25">
        <f>+C15+D15+E15+F15+G15+H15+C20+D20+E20+F20</f>
        <v>37407000</v>
      </c>
      <c r="H20" s="3"/>
      <c r="I20" s="3"/>
    </row>
    <row r="21" spans="2:11" ht="24" customHeight="1" x14ac:dyDescent="0.2">
      <c r="B21" s="24" t="s">
        <v>0</v>
      </c>
      <c r="C21" s="6">
        <f>SUM(C19:C20)</f>
        <v>22153000</v>
      </c>
      <c r="D21" s="6">
        <f>SUM(D19:D20)</f>
        <v>21264000</v>
      </c>
      <c r="E21" s="6">
        <f>SUM(E19:E20)</f>
        <v>20375000</v>
      </c>
      <c r="F21" s="6">
        <f>SUM(F19:F20)</f>
        <v>979344</v>
      </c>
      <c r="G21" s="23">
        <f>+C16+D16+E16+F16+G16+H16+C21+D21+E21+F21</f>
        <v>216359344</v>
      </c>
      <c r="H21" s="3"/>
      <c r="I21" s="3"/>
    </row>
    <row r="22" spans="2:11" ht="24" customHeight="1" x14ac:dyDescent="0.2">
      <c r="B22" s="22"/>
      <c r="C22" s="2"/>
      <c r="D22" s="2"/>
      <c r="E22" s="2"/>
      <c r="F22" s="2"/>
      <c r="G22" s="2"/>
      <c r="H22" s="2"/>
      <c r="I22" s="2"/>
    </row>
    <row r="23" spans="2:11" ht="24" customHeight="1" x14ac:dyDescent="0.2">
      <c r="B23" s="22"/>
      <c r="C23" s="2"/>
      <c r="D23" s="2"/>
      <c r="E23" s="2"/>
      <c r="F23" s="2"/>
      <c r="G23" s="2"/>
      <c r="H23" s="2"/>
      <c r="I23" s="2"/>
    </row>
    <row r="24" spans="2:11" ht="24" customHeight="1" x14ac:dyDescent="0.2">
      <c r="B24" s="22"/>
      <c r="C24" s="2"/>
      <c r="D24" s="2"/>
      <c r="E24" s="2"/>
      <c r="F24" s="2"/>
      <c r="G24" s="2"/>
      <c r="H24" s="2"/>
      <c r="I24" s="2"/>
    </row>
    <row r="25" spans="2:11" ht="24" customHeight="1" x14ac:dyDescent="0.2">
      <c r="B25" s="1"/>
      <c r="C25" s="1"/>
      <c r="D25" s="20" t="s">
        <v>10</v>
      </c>
      <c r="E25" s="20"/>
      <c r="F25" s="20"/>
      <c r="G25" s="20"/>
      <c r="H25" s="20"/>
      <c r="I25" s="1"/>
      <c r="J25" s="17"/>
      <c r="K25" s="19"/>
    </row>
    <row r="26" spans="2:11" ht="12" customHeight="1" x14ac:dyDescent="0.2">
      <c r="B26" s="1"/>
      <c r="C26" s="1"/>
      <c r="D26" s="21"/>
      <c r="E26" s="21"/>
      <c r="F26" s="21"/>
      <c r="G26" s="21"/>
      <c r="H26" s="20"/>
      <c r="I26" s="1"/>
      <c r="J26" s="17"/>
      <c r="K26" s="19"/>
    </row>
    <row r="27" spans="2:11" x14ac:dyDescent="0.2">
      <c r="B27" s="1"/>
      <c r="C27" s="1"/>
      <c r="D27" s="1"/>
      <c r="E27" s="1"/>
      <c r="F27" s="1"/>
      <c r="G27" s="1"/>
      <c r="H27" s="18" t="s">
        <v>9</v>
      </c>
      <c r="K27" s="17"/>
    </row>
    <row r="28" spans="2:11" x14ac:dyDescent="0.2">
      <c r="B28" s="15" t="s">
        <v>8</v>
      </c>
      <c r="C28" s="14">
        <v>2020</v>
      </c>
      <c r="D28" s="14">
        <v>2021</v>
      </c>
      <c r="E28" s="14">
        <v>2022</v>
      </c>
      <c r="F28" s="14">
        <v>2023</v>
      </c>
      <c r="G28" s="14">
        <v>2024</v>
      </c>
      <c r="H28" s="14">
        <v>2025</v>
      </c>
    </row>
    <row r="29" spans="2:11" x14ac:dyDescent="0.2">
      <c r="B29" s="10" t="s">
        <v>6</v>
      </c>
      <c r="C29" s="11">
        <f>[1]bevételek!B13</f>
        <v>169350000</v>
      </c>
      <c r="D29" s="11">
        <v>169350000</v>
      </c>
      <c r="E29" s="11">
        <v>169350000</v>
      </c>
      <c r="F29" s="11">
        <v>169350000</v>
      </c>
      <c r="G29" s="11">
        <v>169350000</v>
      </c>
      <c r="H29" s="11">
        <v>169350000</v>
      </c>
    </row>
    <row r="30" spans="2:11" ht="23.25" customHeight="1" x14ac:dyDescent="0.2">
      <c r="B30" s="10" t="s">
        <v>5</v>
      </c>
      <c r="C30" s="11">
        <f>'[2]3_melléklet'!B10+'[2]3_melléklet'!B22+'[2]3_melléklet'!B23+'[2]3_melléklet'!B47+'[2]3_melléklet'!B95</f>
        <v>18771508</v>
      </c>
      <c r="D30" s="11">
        <v>18771508</v>
      </c>
      <c r="E30" s="11">
        <v>18771508</v>
      </c>
      <c r="F30" s="11">
        <v>18771508</v>
      </c>
      <c r="G30" s="11">
        <v>18771508</v>
      </c>
      <c r="H30" s="11">
        <v>18771508</v>
      </c>
    </row>
    <row r="31" spans="2:11" ht="27" customHeight="1" x14ac:dyDescent="0.2">
      <c r="B31" s="10" t="s">
        <v>4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</row>
    <row r="32" spans="2:11" ht="33.75" x14ac:dyDescent="0.2">
      <c r="B32" s="10" t="s">
        <v>3</v>
      </c>
      <c r="C32" s="9">
        <f>[1]bevételek!B77</f>
        <v>13600000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</row>
    <row r="33" spans="2:11" ht="16.149999999999999" customHeight="1" x14ac:dyDescent="0.2">
      <c r="B33" s="10" t="s">
        <v>2</v>
      </c>
      <c r="C33" s="11">
        <f>[1]bevételek!B20</f>
        <v>600000</v>
      </c>
      <c r="D33" s="11">
        <v>600000</v>
      </c>
      <c r="E33" s="11">
        <v>600000</v>
      </c>
      <c r="F33" s="11">
        <v>600000</v>
      </c>
      <c r="G33" s="11">
        <v>600000</v>
      </c>
      <c r="H33" s="11">
        <v>600000</v>
      </c>
    </row>
    <row r="34" spans="2:11" ht="23.25" customHeight="1" x14ac:dyDescent="0.2">
      <c r="B34" s="10" t="s">
        <v>1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</row>
    <row r="35" spans="2:11" x14ac:dyDescent="0.2">
      <c r="B35" s="7" t="s">
        <v>0</v>
      </c>
      <c r="C35" s="6">
        <f>SUM(C29:C34)</f>
        <v>202321508</v>
      </c>
      <c r="D35" s="6">
        <f>SUM(D29:D34)</f>
        <v>188721508</v>
      </c>
      <c r="E35" s="6">
        <f>SUM(E29:E34)</f>
        <v>188721508</v>
      </c>
      <c r="F35" s="6">
        <f>SUM(F29:F34)</f>
        <v>188721508</v>
      </c>
      <c r="G35" s="6">
        <f>SUM(G29:G34)</f>
        <v>188721508</v>
      </c>
      <c r="H35" s="6">
        <f>SUM(H29:H34)</f>
        <v>188721508</v>
      </c>
    </row>
    <row r="36" spans="2:11" ht="22.5" customHeight="1" x14ac:dyDescent="0.2">
      <c r="B36" s="16"/>
      <c r="C36" s="1"/>
      <c r="D36" s="1"/>
      <c r="E36" s="1"/>
      <c r="F36" s="1"/>
      <c r="G36" s="1"/>
      <c r="H36" s="1"/>
      <c r="I36" s="1"/>
    </row>
    <row r="37" spans="2:11" ht="27.75" customHeight="1" x14ac:dyDescent="0.2">
      <c r="B37" s="15" t="s">
        <v>8</v>
      </c>
      <c r="C37" s="14">
        <v>2026</v>
      </c>
      <c r="D37" s="14">
        <v>2027</v>
      </c>
      <c r="E37" s="14">
        <v>2028</v>
      </c>
      <c r="F37" s="14">
        <v>2029</v>
      </c>
      <c r="G37" s="14" t="s">
        <v>7</v>
      </c>
      <c r="H37" s="3"/>
      <c r="I37" s="3"/>
    </row>
    <row r="38" spans="2:11" x14ac:dyDescent="0.2">
      <c r="B38" s="10" t="s">
        <v>6</v>
      </c>
      <c r="C38" s="11">
        <v>169350000</v>
      </c>
      <c r="D38" s="11">
        <v>169350000</v>
      </c>
      <c r="E38" s="11">
        <v>169350000</v>
      </c>
      <c r="F38" s="11">
        <v>169350000</v>
      </c>
      <c r="G38" s="11">
        <f>C30+D30+E30+F30+G30+H30+C39+D39+E39+F39</f>
        <v>187715080</v>
      </c>
      <c r="H38" s="13"/>
      <c r="I38" s="3"/>
    </row>
    <row r="39" spans="2:11" ht="22.5" x14ac:dyDescent="0.2">
      <c r="B39" s="10" t="s">
        <v>5</v>
      </c>
      <c r="C39" s="11">
        <v>18771508</v>
      </c>
      <c r="D39" s="11">
        <v>18771508</v>
      </c>
      <c r="E39" s="11">
        <v>18771508</v>
      </c>
      <c r="F39" s="11">
        <v>18771508</v>
      </c>
      <c r="G39" s="11">
        <f>C30+D30+E30+F30+G30+H30+C39+D39+E39+F39</f>
        <v>187715080</v>
      </c>
      <c r="H39" s="12"/>
      <c r="I39" s="3"/>
    </row>
    <row r="40" spans="2:11" ht="22.5" x14ac:dyDescent="0.2">
      <c r="B40" s="10" t="s">
        <v>4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8"/>
      <c r="I40" s="3"/>
    </row>
    <row r="41" spans="2:11" ht="33.75" x14ac:dyDescent="0.2">
      <c r="B41" s="10" t="s">
        <v>3</v>
      </c>
      <c r="C41" s="9">
        <v>0</v>
      </c>
      <c r="D41" s="9">
        <v>0</v>
      </c>
      <c r="E41" s="9">
        <v>0</v>
      </c>
      <c r="F41" s="9">
        <v>0</v>
      </c>
      <c r="G41" s="9">
        <f>C32</f>
        <v>13600000</v>
      </c>
      <c r="H41" s="4"/>
      <c r="I41" s="3"/>
    </row>
    <row r="42" spans="2:11" x14ac:dyDescent="0.2">
      <c r="B42" s="10" t="s">
        <v>2</v>
      </c>
      <c r="C42" s="11">
        <v>600000</v>
      </c>
      <c r="D42" s="11">
        <v>600000</v>
      </c>
      <c r="E42" s="11">
        <v>600000</v>
      </c>
      <c r="F42" s="11">
        <v>600000</v>
      </c>
      <c r="G42" s="11">
        <f>C33+D33+E33+F33+G33+H33+C42+D42+E42+F42</f>
        <v>6000000</v>
      </c>
      <c r="H42" s="4"/>
      <c r="I42" s="3"/>
    </row>
    <row r="43" spans="2:11" ht="22.5" x14ac:dyDescent="0.2">
      <c r="B43" s="10" t="s">
        <v>1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8"/>
      <c r="I43" s="3"/>
    </row>
    <row r="44" spans="2:11" x14ac:dyDescent="0.2">
      <c r="B44" s="7" t="s">
        <v>0</v>
      </c>
      <c r="C44" s="6">
        <f>SUM(C38:C43)</f>
        <v>188721508</v>
      </c>
      <c r="D44" s="6">
        <f>SUM(D38:D43)</f>
        <v>188721508</v>
      </c>
      <c r="E44" s="6">
        <f>SUM(E38:E43)</f>
        <v>188721508</v>
      </c>
      <c r="F44" s="6">
        <f>SUM(F38:F43)</f>
        <v>188721508</v>
      </c>
      <c r="G44" s="5">
        <f>C35+D35+E35+F35+G35+H35+C44+D44+E44+F44</f>
        <v>1900815080</v>
      </c>
      <c r="H44" s="4"/>
      <c r="I44" s="3"/>
    </row>
    <row r="45" spans="2:11" x14ac:dyDescent="0.2">
      <c r="B45" s="1"/>
      <c r="C45" s="1"/>
      <c r="D45" s="1"/>
      <c r="E45" s="1"/>
      <c r="F45" s="1"/>
      <c r="G45" s="1"/>
      <c r="H45" s="1"/>
      <c r="I45" s="1"/>
      <c r="K45" s="2"/>
    </row>
    <row r="46" spans="2:11" x14ac:dyDescent="0.2">
      <c r="B46" s="1"/>
      <c r="C46" s="1"/>
      <c r="D46" s="1"/>
      <c r="E46" s="1"/>
      <c r="F46" s="1"/>
      <c r="G46" s="1"/>
      <c r="H46" s="1"/>
      <c r="I46" s="1"/>
    </row>
    <row r="47" spans="2:11" x14ac:dyDescent="0.2">
      <c r="B47" s="1"/>
      <c r="C47" s="1"/>
      <c r="D47" s="1"/>
      <c r="E47" s="1"/>
      <c r="F47" s="1"/>
      <c r="G47" s="1"/>
      <c r="H47" s="1"/>
      <c r="I47" s="1"/>
    </row>
    <row r="48" spans="2:11" x14ac:dyDescent="0.2">
      <c r="B48" s="1"/>
      <c r="C48" s="1"/>
      <c r="D48" s="1"/>
      <c r="E48" s="1"/>
      <c r="F48" s="1"/>
      <c r="G48" s="1"/>
      <c r="H48" s="1"/>
      <c r="I48" s="1"/>
    </row>
    <row r="49" spans="2:9" x14ac:dyDescent="0.2">
      <c r="B49" s="1"/>
      <c r="C49" s="1"/>
      <c r="D49" s="1"/>
      <c r="E49" s="1"/>
      <c r="F49" s="1"/>
      <c r="G49" s="1"/>
      <c r="H49" s="1"/>
      <c r="I49" s="1"/>
    </row>
    <row r="50" spans="2:9" x14ac:dyDescent="0.2">
      <c r="B50" s="1"/>
      <c r="C50" s="1"/>
      <c r="D50" s="1"/>
      <c r="E50" s="1"/>
      <c r="F50" s="1"/>
      <c r="G50" s="1"/>
      <c r="H50" s="1"/>
      <c r="I50" s="1"/>
    </row>
    <row r="51" spans="2:9" x14ac:dyDescent="0.2">
      <c r="B51" s="1"/>
      <c r="C51" s="1"/>
      <c r="D51" s="1"/>
      <c r="E51" s="1"/>
      <c r="F51" s="1"/>
      <c r="G51" s="1"/>
      <c r="H51" s="1"/>
      <c r="I51" s="1"/>
    </row>
    <row r="52" spans="2:9" x14ac:dyDescent="0.2">
      <c r="B52" s="1"/>
      <c r="C52" s="1"/>
      <c r="D52" s="1"/>
      <c r="E52" s="1"/>
      <c r="F52" s="1"/>
      <c r="G52" s="1"/>
      <c r="H52" s="1"/>
      <c r="I52" s="1"/>
    </row>
    <row r="53" spans="2:9" x14ac:dyDescent="0.2">
      <c r="B53" s="1"/>
      <c r="C53" s="1"/>
      <c r="D53" s="1"/>
      <c r="E53" s="1"/>
      <c r="F53" s="1"/>
      <c r="G53" s="1"/>
      <c r="H53" s="1"/>
      <c r="I53" s="1"/>
    </row>
    <row r="54" spans="2:9" x14ac:dyDescent="0.2">
      <c r="B54" s="1"/>
      <c r="C54" s="1"/>
      <c r="D54" s="1"/>
      <c r="E54" s="1"/>
      <c r="F54" s="1"/>
      <c r="G54" s="1"/>
      <c r="H54" s="1"/>
      <c r="I54" s="1"/>
    </row>
    <row r="55" spans="2:9" x14ac:dyDescent="0.2">
      <c r="B55" s="1"/>
      <c r="C55" s="1"/>
      <c r="D55" s="1"/>
      <c r="E55" s="1"/>
      <c r="F55" s="1"/>
      <c r="G55" s="1"/>
      <c r="H55" s="1"/>
      <c r="I55" s="1"/>
    </row>
    <row r="56" spans="2:9" x14ac:dyDescent="0.2">
      <c r="B56" s="1"/>
      <c r="C56" s="1"/>
      <c r="D56" s="1"/>
      <c r="E56" s="1"/>
      <c r="F56" s="1"/>
      <c r="G56" s="1"/>
      <c r="H56" s="1"/>
      <c r="I56" s="1"/>
    </row>
    <row r="57" spans="2:9" x14ac:dyDescent="0.2">
      <c r="B57" s="1"/>
      <c r="C57" s="1"/>
      <c r="D57" s="1"/>
      <c r="E57" s="1"/>
      <c r="F57" s="1"/>
      <c r="G57" s="1"/>
      <c r="H57" s="1"/>
      <c r="I57" s="1"/>
    </row>
    <row r="58" spans="2:9" x14ac:dyDescent="0.2">
      <c r="B58" s="1"/>
      <c r="C58" s="1"/>
      <c r="D58" s="1"/>
      <c r="E58" s="1"/>
      <c r="F58" s="1"/>
      <c r="G58" s="1"/>
      <c r="H58" s="1"/>
      <c r="I58" s="1"/>
    </row>
    <row r="59" spans="2:9" x14ac:dyDescent="0.2">
      <c r="B59" s="1"/>
      <c r="C59" s="1"/>
      <c r="D59" s="1"/>
      <c r="E59" s="1"/>
      <c r="F59" s="1"/>
      <c r="G59" s="1"/>
      <c r="H59" s="1"/>
      <c r="I59" s="1"/>
    </row>
    <row r="60" spans="2:9" x14ac:dyDescent="0.2">
      <c r="B60" s="1"/>
      <c r="C60" s="1"/>
      <c r="D60" s="1"/>
      <c r="E60" s="1"/>
      <c r="F60" s="1"/>
      <c r="G60" s="1"/>
      <c r="H60" s="1"/>
      <c r="I60" s="1"/>
    </row>
    <row r="61" spans="2:9" x14ac:dyDescent="0.2">
      <c r="B61" s="1"/>
      <c r="C61" s="1"/>
      <c r="D61" s="1"/>
      <c r="E61" s="1"/>
      <c r="F61" s="1"/>
      <c r="G61" s="1"/>
      <c r="H61" s="1"/>
      <c r="I61" s="1"/>
    </row>
    <row r="62" spans="2:9" x14ac:dyDescent="0.2">
      <c r="B62" s="1"/>
      <c r="C62" s="1"/>
      <c r="D62" s="1"/>
      <c r="E62" s="1"/>
      <c r="F62" s="1"/>
      <c r="G62" s="1"/>
      <c r="H62" s="1"/>
      <c r="I62" s="1"/>
    </row>
    <row r="63" spans="2:9" x14ac:dyDescent="0.2">
      <c r="B63" s="1"/>
      <c r="C63" s="1"/>
      <c r="D63" s="1"/>
      <c r="E63" s="1"/>
      <c r="F63" s="1"/>
      <c r="G63" s="1"/>
      <c r="H63" s="1"/>
      <c r="I63" s="1"/>
    </row>
    <row r="64" spans="2:9" x14ac:dyDescent="0.2">
      <c r="B64" s="1"/>
      <c r="C64" s="1"/>
      <c r="D64" s="1"/>
      <c r="E64" s="1"/>
      <c r="F64" s="1"/>
      <c r="G64" s="1"/>
      <c r="H64" s="1"/>
      <c r="I64" s="1"/>
    </row>
    <row r="65" spans="2:9" x14ac:dyDescent="0.2">
      <c r="B65" s="1"/>
      <c r="C65" s="1"/>
      <c r="D65" s="1"/>
      <c r="E65" s="1"/>
      <c r="F65" s="1"/>
      <c r="G65" s="1"/>
      <c r="H65" s="1"/>
      <c r="I65" s="1"/>
    </row>
    <row r="66" spans="2:9" x14ac:dyDescent="0.2">
      <c r="B66" s="1"/>
      <c r="C66" s="1"/>
      <c r="D66" s="1"/>
      <c r="E66" s="1"/>
      <c r="F66" s="1"/>
      <c r="G66" s="1"/>
      <c r="H66" s="1"/>
      <c r="I66" s="1"/>
    </row>
    <row r="67" spans="2:9" x14ac:dyDescent="0.2">
      <c r="B67" s="1"/>
      <c r="C67" s="1"/>
      <c r="D67" s="1"/>
      <c r="E67" s="1"/>
      <c r="F67" s="1"/>
      <c r="G67" s="1"/>
      <c r="H67" s="1"/>
      <c r="I67" s="1"/>
    </row>
    <row r="68" spans="2:9" x14ac:dyDescent="0.2">
      <c r="B68" s="1"/>
      <c r="C68" s="1"/>
      <c r="D68" s="1"/>
      <c r="E68" s="1"/>
      <c r="F68" s="1"/>
      <c r="G68" s="1"/>
      <c r="H68" s="1"/>
      <c r="I68" s="1"/>
    </row>
    <row r="69" spans="2:9" x14ac:dyDescent="0.2">
      <c r="B69" s="1"/>
      <c r="C69" s="1"/>
      <c r="D69" s="1"/>
      <c r="E69" s="1"/>
      <c r="F69" s="1"/>
      <c r="G69" s="1"/>
      <c r="H69" s="1"/>
      <c r="I69" s="1"/>
    </row>
    <row r="70" spans="2:9" x14ac:dyDescent="0.2">
      <c r="B70" s="1"/>
      <c r="C70" s="1"/>
      <c r="D70" s="1"/>
      <c r="E70" s="1"/>
      <c r="F70" s="1"/>
      <c r="G70" s="1"/>
      <c r="H70" s="1"/>
      <c r="I70" s="1"/>
    </row>
    <row r="71" spans="2:9" x14ac:dyDescent="0.2">
      <c r="B71" s="1"/>
      <c r="C71" s="1"/>
      <c r="D71" s="1"/>
      <c r="E71" s="1"/>
      <c r="F71" s="1"/>
      <c r="G71" s="1"/>
      <c r="H71" s="1"/>
      <c r="I71" s="1"/>
    </row>
    <row r="72" spans="2:9" x14ac:dyDescent="0.2">
      <c r="B72" s="1"/>
      <c r="C72" s="1"/>
      <c r="D72" s="1"/>
      <c r="E72" s="1"/>
      <c r="F72" s="1"/>
      <c r="G72" s="1"/>
      <c r="H72" s="1"/>
      <c r="I72" s="1"/>
    </row>
    <row r="73" spans="2:9" x14ac:dyDescent="0.2">
      <c r="B73" s="1"/>
      <c r="C73" s="1"/>
      <c r="D73" s="1"/>
      <c r="E73" s="1"/>
      <c r="F73" s="1"/>
      <c r="G73" s="1"/>
      <c r="H73" s="1"/>
      <c r="I73" s="1"/>
    </row>
    <row r="74" spans="2:9" x14ac:dyDescent="0.2">
      <c r="B74" s="1"/>
      <c r="C74" s="1"/>
      <c r="D74" s="1"/>
      <c r="E74" s="1"/>
      <c r="F74" s="1"/>
      <c r="G74" s="1"/>
      <c r="H74" s="1"/>
      <c r="I74" s="1"/>
    </row>
    <row r="75" spans="2:9" x14ac:dyDescent="0.2">
      <c r="B75" s="1"/>
      <c r="C75" s="1"/>
      <c r="D75" s="1"/>
      <c r="E75" s="1"/>
      <c r="F75" s="1"/>
      <c r="G75" s="1"/>
      <c r="H75" s="1"/>
      <c r="I75" s="1"/>
    </row>
    <row r="76" spans="2:9" x14ac:dyDescent="0.2">
      <c r="B76" s="1"/>
      <c r="C76" s="1"/>
      <c r="D76" s="1"/>
      <c r="E76" s="1"/>
      <c r="F76" s="1"/>
      <c r="G76" s="1"/>
      <c r="H76" s="1"/>
      <c r="I76" s="1"/>
    </row>
    <row r="77" spans="2:9" x14ac:dyDescent="0.2">
      <c r="B77" s="1"/>
      <c r="C77" s="1"/>
      <c r="D77" s="1"/>
      <c r="E77" s="1"/>
      <c r="F77" s="1"/>
      <c r="G77" s="1"/>
      <c r="H77" s="1"/>
      <c r="I77" s="1"/>
    </row>
    <row r="78" spans="2:9" x14ac:dyDescent="0.2">
      <c r="B78" s="1"/>
      <c r="C78" s="1"/>
      <c r="D78" s="1"/>
      <c r="E78" s="1"/>
      <c r="F78" s="1"/>
      <c r="G78" s="1"/>
      <c r="H78" s="1"/>
      <c r="I78" s="1"/>
    </row>
    <row r="79" spans="2:9" x14ac:dyDescent="0.2">
      <c r="B79" s="1"/>
      <c r="C79" s="1"/>
      <c r="D79" s="1"/>
      <c r="E79" s="1"/>
      <c r="F79" s="1"/>
      <c r="G79" s="1"/>
      <c r="H79" s="1"/>
      <c r="I79" s="1"/>
    </row>
    <row r="80" spans="2:9" x14ac:dyDescent="0.2">
      <c r="B80" s="1"/>
      <c r="C80" s="1"/>
      <c r="D80" s="1"/>
      <c r="E80" s="1"/>
      <c r="F80" s="1"/>
      <c r="G80" s="1"/>
      <c r="H80" s="1"/>
      <c r="I80" s="1"/>
    </row>
    <row r="81" spans="2:9" x14ac:dyDescent="0.2">
      <c r="B81" s="1"/>
      <c r="C81" s="1"/>
      <c r="D81" s="1"/>
      <c r="E81" s="1"/>
      <c r="F81" s="1"/>
      <c r="G81" s="1"/>
      <c r="H81" s="1"/>
      <c r="I81" s="1"/>
    </row>
  </sheetData>
  <mergeCells count="4">
    <mergeCell ref="A5:I5"/>
    <mergeCell ref="A6:I6"/>
    <mergeCell ref="A7:I7"/>
    <mergeCell ref="F1:I1"/>
  </mergeCells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2020-02-13T08:54:15Z</dcterms:created>
  <dcterms:modified xsi:type="dcterms:W3CDTF">2020-02-13T08:54:29Z</dcterms:modified>
</cp:coreProperties>
</file>