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l="1"/>
  <c r="F4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<sst xmlns="http://schemas.openxmlformats.org/spreadsheetml/2006/main" count="251" uniqueCount="251">
  <si>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</si>
  <si>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</si>
  <si>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</si>
  <si>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</si>
  <si>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</si>
  <si>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</si>
  <si>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</si>
  <si>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</si>
  <si>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</si>
  <si>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</si>
  <si>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</si>
  <si>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</si>
  <si>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</si>
  <si>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</si>
  <si>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</si>
  <si>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</si>
  <si>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</si>
  <si>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</si>
  <si>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</si>
  <si>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</si>
  <si>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</si>
  <si>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</si>
  <si>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</si>
  <si>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</si>
  <si>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</si>
  <si>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</si>
  <si>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</si>
  <si>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</si>
  <si>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</si>
  <si>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</si>
  <si>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</si>
  <si>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</si>
  <si>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</si>
  <si>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</si>
  <si>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</si>
  <si>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</si>
  <si>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</si>
  <si>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</si>
  <si>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</si>
  <si>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</si>
  <si>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</si>
  <si>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</si>
  <si>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</si>
  <si>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</si>
  <si>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</si>
  <si>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</si>
  <si>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</si>
  <si>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</si>
  <si>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</si>
  <si>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</si>
  <si>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</si>
  <si>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</si>
  <si>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</si>
  <si>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</si>
  <si>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</si>
  <si>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</si>
  <si>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</si>
  <si>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</si>
  <si>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</si>
  <si>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</si>
  <si>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</si>
  <si>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</si>
  <si>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</si>
  <si>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</si>
  <si>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</si>
  <si>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</si>
  <si>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</si>
  <si>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</si>
  <si>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</si>
  <si>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</si>
  <si>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</si>
  <si>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</si>
  <si>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</si>
  <si>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</si>
  <si>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</si>
  <si>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</si>
  <si>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</si>
  <si>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</si>
  <si>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</si>
  <si>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</si>
  <si>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</si>
  <si>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</si>
  <si>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</si>
  <si>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</si>
  <si>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</si>
  <si>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</si>
  <si>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</si>
  <si>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</si>
  <si>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</si>
  <si>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</si>
  <si>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</si>
  <si>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</si>
  <si>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</si>
  <si>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</si>
  <si>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</si>
  <si>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</si>
  <si>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</si>
  <si>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</si>
  <si>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</si>
  <si>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</si>
  <si>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</si>
  <si>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</si>
  <si>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</si>
  <si>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</si>
  <si>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</si>
  <si>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</si>
  <si>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</si>
  <si>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</si>
  <si>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</si>
  <si>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</si>
  <si>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</si>
  <si>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</si>
  <si>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</si>
  <si>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</si>
  <si>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</si>
  <si>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</si>
  <si>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</si>
  <si>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</si>
  <si>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</si>
  <si>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</si>
  <si>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</si>
  <si>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</si>
  <si>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</si>
  <si>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</si>
  <si>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</si>
  <si>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</si>
  <si>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</si>
  <si>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</si>
  <si>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</si>
  <si>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</si>
  <si>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</si>
  <si>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</si>
  <si>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</si>
  <si>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</si>
  <si>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</si>
  <si>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</si>
  <si>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</si>
  <si>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</si>
  <si>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</si>
  <si>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</si>
  <si>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</si>
  <si>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</si>
  <si>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</si>
  <si>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</si>
  <si>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</si>
  <si>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</si>
  <si>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</si>
  <si>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</si>
  <si>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</si>
  <si>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</si>
  <si>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</si>
  <si>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</si>
  <si>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</si>
  <si>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</si>
  <si>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</si>
  <si>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</si>
  <si>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</si>
  <si>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</si>
  <si>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</si>
  <si>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</si>
  <si>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</si>
  <si>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</si>
  <si>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</si>
  <si>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</si>
  <si>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</si>
  <si>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</si>
  <si>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</si>
  <si>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</si>
  <si>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</si>
  <si>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</si>
  <si>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</si>
  <si>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</si>
  <si>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</si>
  <si>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</si>
  <si>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</si>
  <si>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</si>
  <si>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</si>
  <si>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</si>
  <si>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</si>
  <si>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</si>
  <si>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</si>
  <si>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</si>
  <si>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</si>
  <si>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</si>
  <si>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</si>
  <si>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</si>
  <si>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</si>
  <si>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</si>
  <si>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</si>
  <si>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</si>
  <si>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</si>
  <si>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</si>
  <si>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</si>
  <si>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</si>
  <si>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</si>
  <si>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</si>
  <si>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</si>
  <si>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</si>
  <si>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</si>
  <si>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</si>
  <si>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</si>
  <si>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</si>
  <si>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</si>
  <si>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</si>
  <si>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</si>
  <si>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</si>
  <si>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</si>
  <si>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</si>
  <si>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</si>
  <si>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</si>
  <si>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</si>
  <si>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</si>
  <si>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</si>
  <si>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</si>
  <si>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</si>
  <si>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</si>
  <si>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</si>
  <si>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</si>
  <si>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</si>
  <si>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</si>
  <si>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</si>
  <si>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</si>
  <si>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</si>
  <si>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</si>
  <si>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</si>
  <si>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</si>
  <si>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</si>
  <si>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</si>
  <si>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</si>
  <si>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</si>
  <si>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</si>
  <si>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</si>
  <si>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</si>
  <si>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</si>
  <si>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</si>
  <si>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</si>
  <si>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</si>
  <si>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</si>
  <si>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</si>
  <si>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</si>
  <si>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</si>
  <si>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</si>
  <si>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</si>
  <si>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</si>
  <si>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</si>
  <si>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</si>
  <si>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</si>
  <si>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</si>
  <si>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</si>
  <si>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Normatív jutalmak, jutalom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</si>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</sst>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81" sqref="F8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42578125" style="10" customWidth="1"/>
    <col min="7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7.25" x14ac:dyDescent="0.25">
      <c r="B2" s="13" t="s">
        <v>1</v>
      </c>
      <c r="C2" s="14" t="s">
        <v>2</v>
      </c>
      <c r="D2" s="15" t="s">
        <v>3</v>
      </c>
      <c r="E2" s="16" t="s">
        <v>248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28922168</v>
      </c>
      <c r="F3" s="17">
        <v>32593524</v>
      </c>
    </row>
    <row r="4" spans="2:6" x14ac:dyDescent="0.25">
      <c r="B4" s="3" t="s">
        <v>7</v>
      </c>
      <c r="C4" s="5" t="s">
        <v>249</v>
      </c>
      <c r="D4" s="18" t="s">
        <v>8</v>
      </c>
      <c r="E4" s="17">
        <v>374400</v>
      </c>
      <c r="F4" s="17">
        <v>103101</v>
      </c>
    </row>
    <row r="5" spans="2:6" x14ac:dyDescent="0.25">
      <c r="B5" s="3" t="s">
        <v>9</v>
      </c>
      <c r="C5" s="5" t="s">
        <v>10</v>
      </c>
      <c r="D5" s="18" t="s">
        <v>11</v>
      </c>
      <c r="E5" s="17">
        <v>0</v>
      </c>
      <c r="F5" s="17">
        <v>3226325</v>
      </c>
    </row>
    <row r="6" spans="2:6" x14ac:dyDescent="0.25">
      <c r="B6" s="3" t="s">
        <v>12</v>
      </c>
      <c r="C6" s="4" t="s">
        <v>13</v>
      </c>
      <c r="D6" s="18" t="s">
        <v>14</v>
      </c>
      <c r="E6" s="17">
        <v>0</v>
      </c>
      <c r="F6" s="17">
        <v>0</v>
      </c>
    </row>
    <row r="7" spans="2:6" x14ac:dyDescent="0.25">
      <c r="B7" s="3" t="s">
        <v>15</v>
      </c>
      <c r="C7" s="4" t="s">
        <v>16</v>
      </c>
      <c r="D7" s="18" t="s">
        <v>17</v>
      </c>
      <c r="E7" s="17">
        <v>0</v>
      </c>
      <c r="F7" s="17">
        <v>0</v>
      </c>
    </row>
    <row r="8" spans="2:6" x14ac:dyDescent="0.25">
      <c r="B8" s="3" t="s">
        <v>18</v>
      </c>
      <c r="C8" s="4" t="s">
        <v>19</v>
      </c>
      <c r="D8" s="18" t="s">
        <v>20</v>
      </c>
      <c r="E8" s="17">
        <v>0</v>
      </c>
      <c r="F8" s="17">
        <v>374400</v>
      </c>
    </row>
    <row r="9" spans="2:6" x14ac:dyDescent="0.25">
      <c r="B9" s="3" t="s">
        <v>21</v>
      </c>
      <c r="C9" s="4" t="s">
        <v>22</v>
      </c>
      <c r="D9" s="18" t="s">
        <v>23</v>
      </c>
      <c r="E9" s="17">
        <v>1973334</v>
      </c>
      <c r="F9" s="17">
        <v>2274901</v>
      </c>
    </row>
    <row r="10" spans="2:6" x14ac:dyDescent="0.25">
      <c r="B10" s="3" t="s">
        <v>24</v>
      </c>
      <c r="C10" s="4" t="s">
        <v>25</v>
      </c>
      <c r="D10" s="18" t="s">
        <v>26</v>
      </c>
      <c r="E10" s="17">
        <v>0</v>
      </c>
      <c r="F10" s="17">
        <v>0</v>
      </c>
    </row>
    <row r="11" spans="2:6" x14ac:dyDescent="0.25">
      <c r="B11" s="3" t="s">
        <v>27</v>
      </c>
      <c r="C11" s="4" t="s">
        <v>28</v>
      </c>
      <c r="D11" s="18" t="s">
        <v>29</v>
      </c>
      <c r="E11" s="17">
        <v>780000</v>
      </c>
      <c r="F11" s="17">
        <v>1089945</v>
      </c>
    </row>
    <row r="12" spans="2:6" x14ac:dyDescent="0.25">
      <c r="B12" s="3" t="s">
        <v>30</v>
      </c>
      <c r="C12" s="4" t="s">
        <v>31</v>
      </c>
      <c r="D12" s="18" t="s">
        <v>32</v>
      </c>
      <c r="E12" s="17">
        <v>0</v>
      </c>
      <c r="F12" s="17">
        <v>0</v>
      </c>
    </row>
    <row r="13" spans="2:6" x14ac:dyDescent="0.25">
      <c r="B13" s="3" t="s">
        <v>33</v>
      </c>
      <c r="C13" s="4" t="s">
        <v>34</v>
      </c>
      <c r="D13" s="18" t="s">
        <v>35</v>
      </c>
      <c r="E13" s="17">
        <v>0</v>
      </c>
      <c r="F13" s="17">
        <v>0</v>
      </c>
    </row>
    <row r="14" spans="2:6" x14ac:dyDescent="0.25">
      <c r="B14" s="3" t="s">
        <v>36</v>
      </c>
      <c r="C14" s="4" t="s">
        <v>37</v>
      </c>
      <c r="D14" s="18" t="s">
        <v>38</v>
      </c>
      <c r="E14" s="17">
        <v>0</v>
      </c>
      <c r="F14" s="17">
        <v>0</v>
      </c>
    </row>
    <row r="15" spans="2:6" x14ac:dyDescent="0.25">
      <c r="B15" s="3" t="s">
        <v>39</v>
      </c>
      <c r="C15" s="4" t="s">
        <v>40</v>
      </c>
      <c r="D15" s="18" t="s">
        <v>41</v>
      </c>
      <c r="E15" s="17">
        <v>0</v>
      </c>
      <c r="F15" s="17">
        <v>1342440</v>
      </c>
    </row>
    <row r="16" spans="2:6" x14ac:dyDescent="0.25">
      <c r="B16" s="19" t="s">
        <v>42</v>
      </c>
      <c r="C16" s="20" t="s">
        <v>43</v>
      </c>
      <c r="D16" s="21" t="s">
        <v>44</v>
      </c>
      <c r="E16" s="22">
        <f>SUM(E3:E15)</f>
        <v>32049902</v>
      </c>
      <c r="F16" s="22">
        <f>SUM(F3:F15)</f>
        <v>41004636</v>
      </c>
    </row>
    <row r="17" spans="2:6" x14ac:dyDescent="0.25">
      <c r="B17" s="3" t="s">
        <v>45</v>
      </c>
      <c r="C17" s="4" t="s">
        <v>46</v>
      </c>
      <c r="D17" s="18" t="s">
        <v>47</v>
      </c>
      <c r="E17" s="17">
        <v>0</v>
      </c>
      <c r="F17" s="17">
        <v>0</v>
      </c>
    </row>
    <row r="18" spans="2:6" ht="31.5" x14ac:dyDescent="0.25">
      <c r="B18" s="3" t="s">
        <v>48</v>
      </c>
      <c r="C18" s="4" t="s">
        <v>49</v>
      </c>
      <c r="D18" s="18" t="s">
        <v>50</v>
      </c>
      <c r="E18" s="17">
        <v>2250000</v>
      </c>
      <c r="F18" s="17">
        <v>6619498</v>
      </c>
    </row>
    <row r="19" spans="2:6" x14ac:dyDescent="0.25">
      <c r="B19" s="3" t="s">
        <v>51</v>
      </c>
      <c r="C19" s="5" t="s">
        <v>52</v>
      </c>
      <c r="D19" s="18" t="s">
        <v>53</v>
      </c>
      <c r="E19" s="17">
        <v>0</v>
      </c>
      <c r="F19" s="17">
        <v>3789326</v>
      </c>
    </row>
    <row r="20" spans="2:6" x14ac:dyDescent="0.25">
      <c r="B20" s="19" t="s">
        <v>54</v>
      </c>
      <c r="C20" s="20" t="s">
        <v>55</v>
      </c>
      <c r="D20" s="21" t="s">
        <v>56</v>
      </c>
      <c r="E20" s="22">
        <f>SUM(E17:E19)</f>
        <v>2250000</v>
      </c>
      <c r="F20" s="22">
        <f>SUM(F17:F19)</f>
        <v>10408824</v>
      </c>
    </row>
    <row r="21" spans="2:6" x14ac:dyDescent="0.25">
      <c r="B21" s="23" t="s">
        <v>57</v>
      </c>
      <c r="C21" s="24" t="s">
        <v>58</v>
      </c>
      <c r="D21" s="25" t="s">
        <v>59</v>
      </c>
      <c r="E21" s="26">
        <f>E16+E20</f>
        <v>34299902</v>
      </c>
      <c r="F21" s="26">
        <f>F16+F20</f>
        <v>51413460</v>
      </c>
    </row>
    <row r="22" spans="2:6" s="11" customFormat="1" ht="22.5" customHeight="1" x14ac:dyDescent="0.25">
      <c r="B22" s="23" t="s">
        <v>60</v>
      </c>
      <c r="C22" s="24" t="s">
        <v>61</v>
      </c>
      <c r="D22" s="25" t="s">
        <v>62</v>
      </c>
      <c r="E22" s="27">
        <v>6688305</v>
      </c>
      <c r="F22" s="27">
        <v>7932309</v>
      </c>
    </row>
    <row r="23" spans="2:6" x14ac:dyDescent="0.25">
      <c r="B23" s="3" t="s">
        <v>63</v>
      </c>
      <c r="C23" s="4" t="s">
        <v>64</v>
      </c>
      <c r="D23" s="18" t="s">
        <v>65</v>
      </c>
      <c r="E23" s="17">
        <v>35000</v>
      </c>
      <c r="F23" s="17">
        <v>468222</v>
      </c>
    </row>
    <row r="24" spans="2:6" x14ac:dyDescent="0.25">
      <c r="B24" s="3" t="s">
        <v>66</v>
      </c>
      <c r="C24" s="4" t="s">
        <v>67</v>
      </c>
      <c r="D24" s="18" t="s">
        <v>68</v>
      </c>
      <c r="E24" s="17">
        <v>502000</v>
      </c>
      <c r="F24" s="17">
        <v>1829493</v>
      </c>
    </row>
    <row r="25" spans="2:6" x14ac:dyDescent="0.25">
      <c r="B25" s="3" t="s">
        <v>69</v>
      </c>
      <c r="C25" s="4" t="s">
        <v>70</v>
      </c>
      <c r="D25" s="18" t="s">
        <v>71</v>
      </c>
      <c r="E25" s="17">
        <v>0</v>
      </c>
      <c r="F25" s="17">
        <v>0</v>
      </c>
    </row>
    <row r="26" spans="2:6" x14ac:dyDescent="0.25">
      <c r="B26" s="19" t="s">
        <v>72</v>
      </c>
      <c r="C26" s="20" t="s">
        <v>73</v>
      </c>
      <c r="D26" s="21" t="s">
        <v>74</v>
      </c>
      <c r="E26" s="22">
        <f>SUM(E23:E25)</f>
        <v>537000</v>
      </c>
      <c r="F26" s="22">
        <f>SUM(F23:F25)</f>
        <v>2297715</v>
      </c>
    </row>
    <row r="27" spans="2:6" x14ac:dyDescent="0.25">
      <c r="B27" s="3" t="s">
        <v>75</v>
      </c>
      <c r="C27" s="4" t="s">
        <v>76</v>
      </c>
      <c r="D27" s="18" t="s">
        <v>77</v>
      </c>
      <c r="E27" s="17">
        <v>618200</v>
      </c>
      <c r="F27" s="17">
        <v>318200</v>
      </c>
    </row>
    <row r="28" spans="2:6" x14ac:dyDescent="0.25">
      <c r="B28" s="3" t="s">
        <v>78</v>
      </c>
      <c r="C28" s="4" t="s">
        <v>79</v>
      </c>
      <c r="D28" s="18" t="s">
        <v>80</v>
      </c>
      <c r="E28" s="17">
        <v>755000</v>
      </c>
      <c r="F28" s="17">
        <v>758000</v>
      </c>
    </row>
    <row r="29" spans="2:6" x14ac:dyDescent="0.25">
      <c r="B29" s="19" t="s">
        <v>81</v>
      </c>
      <c r="C29" s="20" t="s">
        <v>82</v>
      </c>
      <c r="D29" s="21" t="s">
        <v>83</v>
      </c>
      <c r="E29" s="22">
        <f>SUM(E27:E28)</f>
        <v>1373200</v>
      </c>
      <c r="F29" s="22">
        <f>SUM(F27:F28)</f>
        <v>1076200</v>
      </c>
    </row>
    <row r="30" spans="2:6" x14ac:dyDescent="0.25">
      <c r="B30" s="3" t="s">
        <v>84</v>
      </c>
      <c r="C30" s="4" t="s">
        <v>85</v>
      </c>
      <c r="D30" s="18" t="s">
        <v>86</v>
      </c>
      <c r="E30" s="17">
        <v>1000000</v>
      </c>
      <c r="F30" s="17">
        <v>100000</v>
      </c>
    </row>
    <row r="31" spans="2:6" x14ac:dyDescent="0.25">
      <c r="B31" s="3" t="s">
        <v>87</v>
      </c>
      <c r="C31" s="4" t="s">
        <v>88</v>
      </c>
      <c r="D31" s="18" t="s">
        <v>89</v>
      </c>
      <c r="E31" s="17">
        <v>0</v>
      </c>
      <c r="F31" s="17">
        <v>8000</v>
      </c>
    </row>
    <row r="32" spans="2:6" x14ac:dyDescent="0.25">
      <c r="B32" s="3" t="s">
        <v>90</v>
      </c>
      <c r="C32" s="4" t="s">
        <v>91</v>
      </c>
      <c r="D32" s="18" t="s">
        <v>92</v>
      </c>
      <c r="E32" s="17">
        <v>0</v>
      </c>
      <c r="F32" s="17">
        <v>200000</v>
      </c>
    </row>
    <row r="33" spans="2:6" x14ac:dyDescent="0.25">
      <c r="B33" s="3" t="s">
        <v>93</v>
      </c>
      <c r="C33" s="4" t="s">
        <v>94</v>
      </c>
      <c r="D33" s="18" t="s">
        <v>95</v>
      </c>
      <c r="E33" s="17">
        <v>200000</v>
      </c>
      <c r="F33" s="17">
        <v>235000</v>
      </c>
    </row>
    <row r="34" spans="2:6" x14ac:dyDescent="0.25">
      <c r="B34" s="3" t="s">
        <v>96</v>
      </c>
      <c r="C34" s="6" t="s">
        <v>97</v>
      </c>
      <c r="D34" s="18" t="s">
        <v>98</v>
      </c>
      <c r="E34" s="17">
        <v>0</v>
      </c>
      <c r="F34" s="17">
        <v>300000</v>
      </c>
    </row>
    <row r="35" spans="2:6" x14ac:dyDescent="0.25">
      <c r="B35" s="3" t="s">
        <v>99</v>
      </c>
      <c r="C35" s="5" t="s">
        <v>100</v>
      </c>
      <c r="D35" s="18" t="s">
        <v>101</v>
      </c>
      <c r="E35" s="17">
        <v>0</v>
      </c>
      <c r="F35" s="17">
        <v>2864622</v>
      </c>
    </row>
    <row r="36" spans="2:6" x14ac:dyDescent="0.25">
      <c r="B36" s="3" t="s">
        <v>102</v>
      </c>
      <c r="C36" s="4" t="s">
        <v>103</v>
      </c>
      <c r="D36" s="18" t="s">
        <v>104</v>
      </c>
      <c r="E36" s="17">
        <v>4500000</v>
      </c>
      <c r="F36" s="17">
        <v>762400</v>
      </c>
    </row>
    <row r="37" spans="2:6" x14ac:dyDescent="0.25">
      <c r="B37" s="19" t="s">
        <v>105</v>
      </c>
      <c r="C37" s="20" t="s">
        <v>106</v>
      </c>
      <c r="D37" s="21" t="s">
        <v>107</v>
      </c>
      <c r="E37" s="22">
        <f>SUM(E30:E36)</f>
        <v>5700000</v>
      </c>
      <c r="F37" s="22">
        <f>SUM(F30:F36)</f>
        <v>4470022</v>
      </c>
    </row>
    <row r="38" spans="2:6" x14ac:dyDescent="0.25">
      <c r="B38" s="3" t="s">
        <v>108</v>
      </c>
      <c r="C38" s="4" t="s">
        <v>109</v>
      </c>
      <c r="D38" s="18" t="s">
        <v>110</v>
      </c>
      <c r="E38" s="17">
        <v>0</v>
      </c>
      <c r="F38" s="17">
        <v>1013776</v>
      </c>
    </row>
    <row r="39" spans="2:6" x14ac:dyDescent="0.25">
      <c r="B39" s="3" t="s">
        <v>111</v>
      </c>
      <c r="C39" s="4" t="s">
        <v>112</v>
      </c>
      <c r="D39" s="18" t="s">
        <v>113</v>
      </c>
      <c r="E39" s="17">
        <v>0</v>
      </c>
      <c r="F39" s="17">
        <v>0</v>
      </c>
    </row>
    <row r="40" spans="2:6" x14ac:dyDescent="0.25">
      <c r="B40" s="19" t="s">
        <v>114</v>
      </c>
      <c r="C40" s="20" t="s">
        <v>115</v>
      </c>
      <c r="D40" s="21" t="s">
        <v>116</v>
      </c>
      <c r="E40" s="22">
        <f>E38+E39</f>
        <v>0</v>
      </c>
      <c r="F40" s="22">
        <f>F38+F39</f>
        <v>1013776</v>
      </c>
    </row>
    <row r="41" spans="2:6" x14ac:dyDescent="0.25">
      <c r="B41" s="3" t="s">
        <v>117</v>
      </c>
      <c r="C41" s="4" t="s">
        <v>118</v>
      </c>
      <c r="D41" s="18" t="s">
        <v>119</v>
      </c>
      <c r="E41" s="17">
        <v>1244919</v>
      </c>
      <c r="F41" s="17">
        <v>1285652</v>
      </c>
    </row>
    <row r="42" spans="2:6" x14ac:dyDescent="0.25">
      <c r="B42" s="3" t="s">
        <v>120</v>
      </c>
      <c r="C42" s="4" t="s">
        <v>121</v>
      </c>
      <c r="D42" s="18" t="s">
        <v>122</v>
      </c>
      <c r="E42" s="17">
        <v>0</v>
      </c>
      <c r="F42" s="17">
        <v>0</v>
      </c>
    </row>
    <row r="43" spans="2:6" x14ac:dyDescent="0.25">
      <c r="B43" s="3" t="s">
        <v>123</v>
      </c>
      <c r="C43" s="4" t="s">
        <v>124</v>
      </c>
      <c r="D43" s="18" t="s">
        <v>125</v>
      </c>
      <c r="E43" s="17">
        <v>0</v>
      </c>
      <c r="F43" s="17">
        <v>0</v>
      </c>
    </row>
    <row r="44" spans="2:6" x14ac:dyDescent="0.25">
      <c r="B44" s="3" t="s">
        <v>126</v>
      </c>
      <c r="C44" s="4" t="s">
        <v>127</v>
      </c>
      <c r="D44" s="18" t="s">
        <v>128</v>
      </c>
      <c r="E44" s="17">
        <v>0</v>
      </c>
      <c r="F44" s="17">
        <v>0</v>
      </c>
    </row>
    <row r="45" spans="2:6" x14ac:dyDescent="0.25">
      <c r="B45" s="3" t="s">
        <v>129</v>
      </c>
      <c r="C45" s="4" t="s">
        <v>130</v>
      </c>
      <c r="D45" s="18" t="s">
        <v>131</v>
      </c>
      <c r="E45" s="17">
        <v>5000</v>
      </c>
      <c r="F45" s="17">
        <v>1933769</v>
      </c>
    </row>
    <row r="46" spans="2:6" x14ac:dyDescent="0.25">
      <c r="B46" s="19" t="s">
        <v>132</v>
      </c>
      <c r="C46" s="20" t="s">
        <v>133</v>
      </c>
      <c r="D46" s="21" t="s">
        <v>134</v>
      </c>
      <c r="E46" s="22">
        <f>SUM(E41:E45)</f>
        <v>1249919</v>
      </c>
      <c r="F46" s="22">
        <f>SUM(F41:F45)</f>
        <v>3219421</v>
      </c>
    </row>
    <row r="47" spans="2:6" x14ac:dyDescent="0.25">
      <c r="B47" s="23" t="s">
        <v>135</v>
      </c>
      <c r="C47" s="24" t="s">
        <v>136</v>
      </c>
      <c r="D47" s="25" t="s">
        <v>137</v>
      </c>
      <c r="E47" s="26">
        <f>E26+E29+E37+E40+E46</f>
        <v>8860119</v>
      </c>
      <c r="F47" s="26">
        <f>F26+F29+F37+F40+F46</f>
        <v>12077134</v>
      </c>
    </row>
    <row r="48" spans="2:6" x14ac:dyDescent="0.25">
      <c r="B48" s="3" t="s">
        <v>138</v>
      </c>
      <c r="C48" s="7" t="s">
        <v>139</v>
      </c>
      <c r="D48" s="18" t="s">
        <v>140</v>
      </c>
      <c r="E48" s="17">
        <v>0</v>
      </c>
      <c r="F48" s="17">
        <v>0</v>
      </c>
    </row>
    <row r="49" spans="2:6" x14ac:dyDescent="0.25">
      <c r="B49" s="3" t="s">
        <v>141</v>
      </c>
      <c r="C49" s="7" t="s">
        <v>142</v>
      </c>
      <c r="D49" s="18" t="s">
        <v>143</v>
      </c>
      <c r="E49" s="17">
        <v>0</v>
      </c>
      <c r="F49" s="17">
        <v>0</v>
      </c>
    </row>
    <row r="50" spans="2:6" x14ac:dyDescent="0.25">
      <c r="B50" s="3" t="s">
        <v>144</v>
      </c>
      <c r="C50" s="8" t="s">
        <v>145</v>
      </c>
      <c r="D50" s="18" t="s">
        <v>146</v>
      </c>
      <c r="E50" s="17">
        <v>0</v>
      </c>
      <c r="F50" s="17">
        <v>0</v>
      </c>
    </row>
    <row r="51" spans="2:6" x14ac:dyDescent="0.25">
      <c r="B51" s="3" t="s">
        <v>147</v>
      </c>
      <c r="C51" s="8" t="s">
        <v>148</v>
      </c>
      <c r="D51" s="18" t="s">
        <v>149</v>
      </c>
      <c r="E51" s="17">
        <v>0</v>
      </c>
      <c r="F51" s="17">
        <v>0</v>
      </c>
    </row>
    <row r="52" spans="2:6" x14ac:dyDescent="0.25">
      <c r="B52" s="3" t="s">
        <v>150</v>
      </c>
      <c r="C52" s="8" t="s">
        <v>151</v>
      </c>
      <c r="D52" s="18" t="s">
        <v>152</v>
      </c>
      <c r="E52" s="17">
        <v>0</v>
      </c>
      <c r="F52" s="17">
        <v>0</v>
      </c>
    </row>
    <row r="53" spans="2:6" x14ac:dyDescent="0.25">
      <c r="B53" s="3" t="s">
        <v>153</v>
      </c>
      <c r="C53" s="7" t="s">
        <v>154</v>
      </c>
      <c r="D53" s="18" t="s">
        <v>155</v>
      </c>
      <c r="E53" s="17">
        <v>0</v>
      </c>
      <c r="F53" s="17">
        <v>0</v>
      </c>
    </row>
    <row r="54" spans="2:6" x14ac:dyDescent="0.25">
      <c r="B54" s="3" t="s">
        <v>156</v>
      </c>
      <c r="C54" s="7" t="s">
        <v>157</v>
      </c>
      <c r="D54" s="18" t="s">
        <v>158</v>
      </c>
      <c r="E54" s="17">
        <v>0</v>
      </c>
      <c r="F54" s="17">
        <v>0</v>
      </c>
    </row>
    <row r="55" spans="2:6" x14ac:dyDescent="0.25">
      <c r="B55" s="3" t="s">
        <v>159</v>
      </c>
      <c r="C55" s="7" t="s">
        <v>160</v>
      </c>
      <c r="D55" s="18" t="s">
        <v>161</v>
      </c>
      <c r="E55" s="17">
        <v>0</v>
      </c>
      <c r="F55" s="17">
        <v>0</v>
      </c>
    </row>
    <row r="56" spans="2:6" x14ac:dyDescent="0.25">
      <c r="B56" s="23" t="s">
        <v>162</v>
      </c>
      <c r="C56" s="28" t="s">
        <v>163</v>
      </c>
      <c r="D56" s="25" t="s">
        <v>164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165</v>
      </c>
      <c r="C57" s="7" t="s">
        <v>166</v>
      </c>
      <c r="D57" s="18" t="s">
        <v>167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168</v>
      </c>
      <c r="D58" s="18" t="s">
        <v>169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170</v>
      </c>
      <c r="D59" s="18" t="s">
        <v>171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172</v>
      </c>
      <c r="D60" s="18" t="s">
        <v>173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174</v>
      </c>
      <c r="D61" s="21" t="s">
        <v>175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176</v>
      </c>
      <c r="D62" s="18" t="s">
        <v>177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178</v>
      </c>
      <c r="D63" s="18" t="s">
        <v>179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180</v>
      </c>
      <c r="D64" s="18" t="s">
        <v>181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182</v>
      </c>
      <c r="D65" s="18" t="s">
        <v>183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184</v>
      </c>
      <c r="D66" s="18" t="s">
        <v>185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186</v>
      </c>
      <c r="D67" s="18" t="s">
        <v>187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188</v>
      </c>
      <c r="D68" s="18" t="s">
        <v>189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190</v>
      </c>
      <c r="D69" s="18" t="s">
        <v>191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192</v>
      </c>
      <c r="D70" s="18" t="s">
        <v>193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194</v>
      </c>
      <c r="D71" s="18" t="s">
        <v>195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196</v>
      </c>
      <c r="D72" s="18" t="s">
        <v>197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198</v>
      </c>
      <c r="D73" s="25" t="s">
        <v>199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200</v>
      </c>
      <c r="D74" s="18" t="s">
        <v>201</v>
      </c>
      <c r="E74" s="17">
        <v>0</v>
      </c>
      <c r="F74" s="17">
        <v>39213</v>
      </c>
    </row>
    <row r="75" spans="2:6" x14ac:dyDescent="0.25">
      <c r="B75" s="3">
        <v>73</v>
      </c>
      <c r="C75" s="9" t="s">
        <v>202</v>
      </c>
      <c r="D75" s="18" t="s">
        <v>203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204</v>
      </c>
      <c r="D76" s="18" t="s">
        <v>205</v>
      </c>
      <c r="E76" s="17">
        <v>0</v>
      </c>
      <c r="F76" s="17">
        <v>200000</v>
      </c>
    </row>
    <row r="77" spans="2:6" x14ac:dyDescent="0.25">
      <c r="B77" s="3">
        <v>75</v>
      </c>
      <c r="C77" s="9" t="s">
        <v>206</v>
      </c>
      <c r="D77" s="18" t="s">
        <v>207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208</v>
      </c>
      <c r="D78" s="18" t="s">
        <v>209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210</v>
      </c>
      <c r="D79" s="18" t="s">
        <v>211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212</v>
      </c>
      <c r="D80" s="18" t="s">
        <v>213</v>
      </c>
      <c r="E80" s="17">
        <v>0</v>
      </c>
      <c r="F80" s="17">
        <v>50587</v>
      </c>
    </row>
    <row r="81" spans="2:6" s="11" customFormat="1" x14ac:dyDescent="0.25">
      <c r="B81" s="23">
        <v>79</v>
      </c>
      <c r="C81" s="14" t="s">
        <v>214</v>
      </c>
      <c r="D81" s="25" t="s">
        <v>215</v>
      </c>
      <c r="E81" s="26">
        <f>SUM(E74:E80)</f>
        <v>0</v>
      </c>
      <c r="F81" s="26">
        <f>SUM(F74:F80)</f>
        <v>289800</v>
      </c>
    </row>
    <row r="82" spans="2:6" x14ac:dyDescent="0.25">
      <c r="B82" s="3">
        <v>80</v>
      </c>
      <c r="C82" s="7" t="s">
        <v>216</v>
      </c>
      <c r="D82" s="18" t="s">
        <v>217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218</v>
      </c>
      <c r="D83" s="18" t="s">
        <v>219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220</v>
      </c>
      <c r="D84" s="18" t="s">
        <v>221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222</v>
      </c>
      <c r="D85" s="18" t="s">
        <v>223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224</v>
      </c>
      <c r="D86" s="25" t="s">
        <v>225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226</v>
      </c>
      <c r="D87" s="18" t="s">
        <v>227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228</v>
      </c>
      <c r="D88" s="18" t="s">
        <v>229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230</v>
      </c>
      <c r="D89" s="18" t="s">
        <v>231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232</v>
      </c>
      <c r="D90" s="18" t="s">
        <v>233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234</v>
      </c>
      <c r="D91" s="18" t="s">
        <v>235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236</v>
      </c>
      <c r="D92" s="18" t="s">
        <v>237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238</v>
      </c>
      <c r="D93" s="18" t="s">
        <v>239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240</v>
      </c>
      <c r="D94" s="18" t="s">
        <v>241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242</v>
      </c>
      <c r="D95" s="18" t="s">
        <v>243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244</v>
      </c>
      <c r="D96" s="25" t="s">
        <v>245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246</v>
      </c>
      <c r="D97" s="25" t="s">
        <v>247</v>
      </c>
      <c r="E97" s="26">
        <f>E21+E22+E47+E56+E73+E81+E86+E96</f>
        <v>49848326</v>
      </c>
      <c r="F97" s="26">
        <f>F21+F22+F47+F56+F73+F81+F86+F96</f>
        <v>71712703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1.2 melléklet
a 11/2019. (XII.31.)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2019-05-07T20:05:03Z</cp:lastPrinted>
  <dcterms:created xsi:type="dcterms:W3CDTF">2019-02-06T16:32:14Z</dcterms:created>
  <dcterms:modified xsi:type="dcterms:W3CDTF">2019-12-30T11:37:48Z</dcterms:modified>
</cp:coreProperties>
</file>