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<sst xmlns="http://schemas.openxmlformats.org/spreadsheetml/2006/main" count="30" uniqueCount="30">
  <si>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 Város önkormányzatának 2020.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</si>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</sst>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20" zoomScaleNormal="120" zoomScalePageLayoutView="0" workbookViewId="0" topLeftCell="A1">
      <selection activeCell="D14" sqref="D14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39142262</v>
      </c>
      <c r="C5" s="7">
        <v>15246561</v>
      </c>
      <c r="D5" s="7">
        <v>253707732</v>
      </c>
      <c r="E5" s="7">
        <v>173031234</v>
      </c>
      <c r="F5" s="7">
        <v>128081507</v>
      </c>
      <c r="G5" s="7">
        <f aca="true" t="shared" si="0" ref="G5:G11">SUM(B5:F5)</f>
        <v>609209296</v>
      </c>
      <c r="H5" s="5"/>
      <c r="I5" s="5"/>
      <c r="J5" s="5"/>
      <c r="K5" s="5"/>
      <c r="L5" s="5"/>
    </row>
    <row r="6" spans="1:12" ht="15">
      <c r="A6" s="4" t="s">
        <v>10</v>
      </c>
      <c r="B6" s="7">
        <v>6968896</v>
      </c>
      <c r="C6" s="7">
        <v>2993733</v>
      </c>
      <c r="D6" s="7">
        <v>50187704</v>
      </c>
      <c r="E6" s="7">
        <v>34196007</v>
      </c>
      <c r="F6" s="7">
        <v>21276911</v>
      </c>
      <c r="G6" s="7">
        <f t="shared" si="0"/>
        <v>115623251</v>
      </c>
      <c r="H6" s="5"/>
      <c r="I6" s="5"/>
      <c r="J6" s="5"/>
      <c r="K6" s="5"/>
      <c r="L6" s="5"/>
    </row>
    <row r="7" spans="1:12" ht="15">
      <c r="A7" s="4" t="s">
        <v>11</v>
      </c>
      <c r="B7" s="7">
        <v>10452510</v>
      </c>
      <c r="C7" s="7">
        <v>12092520</v>
      </c>
      <c r="D7" s="7">
        <v>103988577</v>
      </c>
      <c r="E7" s="7">
        <v>43422400</v>
      </c>
      <c r="F7" s="7">
        <v>312516081</v>
      </c>
      <c r="G7" s="7">
        <f t="shared" si="0"/>
        <v>482472088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353355584</v>
      </c>
      <c r="G9" s="7">
        <f>F9-B16-C16-D16-E16</f>
        <v>353355584</v>
      </c>
      <c r="H9" s="5"/>
      <c r="I9" s="5"/>
      <c r="J9" s="5"/>
      <c r="K9" s="5"/>
      <c r="L9" s="5"/>
    </row>
    <row r="10" spans="1:12" ht="15">
      <c r="A10" s="4" t="s">
        <v>14</v>
      </c>
      <c r="B10" s="7">
        <v>442480</v>
      </c>
      <c r="C10" s="7"/>
      <c r="D10" s="7">
        <v>4316960</v>
      </c>
      <c r="E10" s="7">
        <v>5040630</v>
      </c>
      <c r="F10" s="7">
        <v>33419386</v>
      </c>
      <c r="G10" s="7">
        <f t="shared" si="0"/>
        <v>43219456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18796000</v>
      </c>
      <c r="G11" s="7">
        <f t="shared" si="0"/>
        <v>18796000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57006148</v>
      </c>
      <c r="C13" s="10">
        <f t="shared" si="1"/>
        <v>30332814</v>
      </c>
      <c r="D13" s="10">
        <f t="shared" si="1"/>
        <v>412200973</v>
      </c>
      <c r="E13" s="10">
        <f t="shared" si="1"/>
        <v>255690271</v>
      </c>
      <c r="F13" s="10">
        <f t="shared" si="1"/>
        <v>907445469</v>
      </c>
      <c r="G13" s="11">
        <f t="shared" si="1"/>
        <v>1662675675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741951862</v>
      </c>
      <c r="G14" s="7">
        <v>6668000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57006148</v>
      </c>
      <c r="C15" s="13">
        <f>SUM(C13)</f>
        <v>30332814</v>
      </c>
      <c r="D15" s="13">
        <f>SUM(D13:D14)</f>
        <v>412200973</v>
      </c>
      <c r="E15" s="13">
        <f>SUM(E13:E14)</f>
        <v>255690271</v>
      </c>
      <c r="F15" s="13">
        <f>SUM(F13:F14)</f>
        <v>1649397331</v>
      </c>
      <c r="G15" s="13">
        <f>SUM(G13,G14)</f>
        <v>1669343675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1090839413</v>
      </c>
      <c r="G16" s="7">
        <f>SUM(F16)</f>
        <v>1090839413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297000000</v>
      </c>
      <c r="G18" s="7">
        <f>SUM(E18:F18)</f>
        <v>297000000</v>
      </c>
      <c r="H18" s="5"/>
      <c r="I18" s="8"/>
      <c r="J18" s="5"/>
      <c r="K18" s="5"/>
      <c r="L18" s="5"/>
    </row>
    <row r="19" spans="1:12" ht="15">
      <c r="A19" s="4" t="s">
        <v>23</v>
      </c>
      <c r="B19" s="7">
        <v>938784</v>
      </c>
      <c r="C19" s="7">
        <v>1430000</v>
      </c>
      <c r="D19" s="7">
        <v>4900560</v>
      </c>
      <c r="E19" s="7">
        <v>12677000</v>
      </c>
      <c r="F19" s="7">
        <v>111557918</v>
      </c>
      <c r="G19" s="7">
        <f>SUM(B19:F19)</f>
        <v>131504262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/>
      <c r="G20" s="7">
        <f>SUM(B20:F20)</f>
        <v>0</v>
      </c>
      <c r="H20" s="5"/>
      <c r="I20" s="5"/>
      <c r="J20" s="8">
        <f>SUM(G5:G9)</f>
        <v>1600660219</v>
      </c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938784</v>
      </c>
      <c r="C23" s="10">
        <f t="shared" si="2"/>
        <v>1430000</v>
      </c>
      <c r="D23" s="10">
        <f t="shared" si="2"/>
        <v>4900560</v>
      </c>
      <c r="E23" s="10">
        <f t="shared" si="2"/>
        <v>12677000</v>
      </c>
      <c r="F23" s="10">
        <f>SUM(F16:F22)</f>
        <v>1499397331</v>
      </c>
      <c r="G23" s="10">
        <f t="shared" si="2"/>
        <v>1519343675</v>
      </c>
      <c r="H23" s="5"/>
      <c r="I23" s="5"/>
      <c r="J23" s="8"/>
      <c r="K23" s="5"/>
      <c r="L23" s="5"/>
    </row>
    <row r="24" spans="1:12" ht="15">
      <c r="A24" s="9" t="s">
        <v>28</v>
      </c>
      <c r="B24" s="7">
        <v>56067364</v>
      </c>
      <c r="C24" s="7">
        <v>28902814</v>
      </c>
      <c r="D24" s="7">
        <v>407300413</v>
      </c>
      <c r="E24" s="7">
        <v>243013271</v>
      </c>
      <c r="F24" s="7">
        <v>150000000</v>
      </c>
      <c r="G24" s="7">
        <f>SUM(F24)</f>
        <v>150000000</v>
      </c>
      <c r="H24" s="5"/>
      <c r="I24" s="5"/>
      <c r="J24" s="5"/>
      <c r="K24" s="5"/>
      <c r="L24" s="5"/>
    </row>
    <row r="25" spans="1:12" ht="15">
      <c r="A25" s="12" t="s">
        <v>29</v>
      </c>
      <c r="B25" s="13">
        <f aca="true" t="shared" si="3" ref="B25:G25">SUM(B23:B24)</f>
        <v>57006148</v>
      </c>
      <c r="C25" s="13">
        <f t="shared" si="3"/>
        <v>30332814</v>
      </c>
      <c r="D25" s="13">
        <f t="shared" si="3"/>
        <v>412200973</v>
      </c>
      <c r="E25" s="13">
        <f t="shared" si="3"/>
        <v>255690271</v>
      </c>
      <c r="F25" s="13">
        <f t="shared" si="3"/>
        <v>1649397331</v>
      </c>
      <c r="G25" s="13">
        <f t="shared" si="3"/>
        <v>1669343675</v>
      </c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8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8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8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3:5" ht="15">
      <c r="C33" s="5"/>
      <c r="D33" s="5"/>
      <c r="E33" s="14">
        <f>SUM(B24:E24)</f>
        <v>735283862</v>
      </c>
    </row>
    <row r="34" spans="3:4" ht="15">
      <c r="C34" s="5"/>
      <c r="D34" s="5"/>
    </row>
    <row r="35" spans="3:4" ht="15">
      <c r="C35" s="5"/>
      <c r="D35" s="5"/>
    </row>
    <row r="36" ht="15">
      <c r="D36" s="5"/>
    </row>
    <row r="37" ht="15">
      <c r="D37" s="5"/>
    </row>
    <row r="38" ht="15">
      <c r="D38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&amp;R1.melléklet.3/2020.(II. 27. 29.) önkormányzati rendelethez*</oddHeader>
    <oddFooter>&amp;L
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2020-05-05T12:18:46Z</dcterms:created>
  <dcterms:modified xsi:type="dcterms:W3CDTF">2020-05-05T12:35:53Z</dcterms:modified>
  <cp:category/>
  <cp:version/>
  <cp:contentType/>
  <cp:contentStatus/>
</cp:coreProperties>
</file>