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2F2DCBF0-1A8C-4743-AC48-DC957449B59C}" xr6:coauthVersionLast="43" xr6:coauthVersionMax="43" xr10:uidLastSave="{00000000-0000-0000-0000-000000000000}"/>
  <bookViews>
    <workbookView xWindow="-120" yWindow="-120" windowWidth="29040" windowHeight="15840" tabRatio="588" activeTab="4" xr2:uid="{00000000-000D-0000-FFFF-FFFF00000000}"/>
  </bookViews>
  <sheets>
    <sheet name="Összesen" sheetId="7" r:id="rId1"/>
    <sheet name="Önkormányzat" sheetId="5" r:id="rId2"/>
    <sheet name="Hivatal" sheetId="2" r:id="rId3"/>
    <sheet name="Gondozási K." sheetId="3" r:id="rId4"/>
    <sheet name="Óvoda" sheetId="1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0" i="5" l="1"/>
  <c r="F25" i="1" l="1"/>
  <c r="F26" i="1" s="1"/>
  <c r="F23" i="1"/>
  <c r="F20" i="1"/>
  <c r="F21" i="1" s="1"/>
  <c r="C10" i="7" s="1"/>
  <c r="F18" i="1"/>
  <c r="F16" i="1"/>
  <c r="C9" i="7" s="1"/>
  <c r="F15" i="1"/>
  <c r="F13" i="1"/>
  <c r="F10" i="1"/>
  <c r="F11" i="1" s="1"/>
  <c r="C8" i="7" s="1"/>
  <c r="F8" i="1"/>
  <c r="F27" i="2"/>
  <c r="F28" i="2" s="1"/>
  <c r="F25" i="2"/>
  <c r="F22" i="2"/>
  <c r="F23" i="2" s="1"/>
  <c r="C15" i="7" s="1"/>
  <c r="F20" i="2"/>
  <c r="F17" i="2"/>
  <c r="F18" i="2" s="1"/>
  <c r="C14" i="7" s="1"/>
  <c r="F15" i="2"/>
  <c r="F13" i="2"/>
  <c r="F12" i="2"/>
  <c r="F10" i="2"/>
  <c r="F25" i="3"/>
  <c r="F23" i="3"/>
  <c r="F20" i="3"/>
  <c r="F21" i="3" s="1"/>
  <c r="C20" i="7" s="1"/>
  <c r="F18" i="3"/>
  <c r="F16" i="3"/>
  <c r="C19" i="7" s="1"/>
  <c r="F15" i="3"/>
  <c r="F13" i="3"/>
  <c r="F10" i="3"/>
  <c r="F11" i="3" s="1"/>
  <c r="F8" i="3"/>
  <c r="F56" i="5"/>
  <c r="F61" i="5" s="1"/>
  <c r="F62" i="5" s="1"/>
  <c r="F47" i="5"/>
  <c r="F48" i="5" s="1"/>
  <c r="F45" i="5"/>
  <c r="F32" i="5"/>
  <c r="F33" i="5" s="1"/>
  <c r="F30" i="5"/>
  <c r="F13" i="5"/>
  <c r="F14" i="5" s="1"/>
  <c r="F11" i="5"/>
  <c r="C16" i="7" l="1"/>
  <c r="F29" i="2"/>
  <c r="C11" i="7"/>
  <c r="C12" i="7" s="1"/>
  <c r="F27" i="1"/>
  <c r="C26" i="7"/>
  <c r="C25" i="7"/>
  <c r="C24" i="7" l="1"/>
  <c r="C23" i="7" l="1"/>
  <c r="C27" i="7" s="1"/>
  <c r="F26" i="3"/>
  <c r="C18" i="7"/>
  <c r="F27" i="3" l="1"/>
  <c r="C21" i="7"/>
  <c r="C22" i="7" s="1"/>
  <c r="C13" i="7"/>
  <c r="C17" i="7" s="1"/>
  <c r="C28" i="7" l="1"/>
</calcChain>
</file>

<file path=xl/sharedStrings.xml><?xml version="1.0" encoding="utf-8"?>
<sst xmlns="http://schemas.openxmlformats.org/spreadsheetml/2006/main" count="283" uniqueCount="94">
  <si>
    <t>1. negyedév</t>
  </si>
  <si>
    <t>-</t>
  </si>
  <si>
    <t>összesen</t>
  </si>
  <si>
    <t>2. negyedév</t>
  </si>
  <si>
    <t>beruházás</t>
  </si>
  <si>
    <t>felújítás</t>
  </si>
  <si>
    <t>091140 - Óvodai nevelés, ellátás működtetési  feladatai</t>
  </si>
  <si>
    <t>TP-LINK Router</t>
  </si>
  <si>
    <t>25 db műanya fektető kék</t>
  </si>
  <si>
    <t>4. negyedév</t>
  </si>
  <si>
    <t>3. negyedév</t>
  </si>
  <si>
    <t>011130 - Önkormányzati hivatalok jogalkotó és általános igazgatási tevékenysége</t>
  </si>
  <si>
    <t>Kártyaolvasó (2+2 db)</t>
  </si>
  <si>
    <t>Szünetmentes áramforrás (3+1 db)</t>
  </si>
  <si>
    <t>Túlfeszültség védő (2+1 db)</t>
  </si>
  <si>
    <t>011130 - Önkormányzatok és önkormányzati hivatalok jogalkotó és általános igazgatási tevékenysége</t>
  </si>
  <si>
    <t>Fülhallgató (Ispánovitsné)</t>
  </si>
  <si>
    <t>102023 - Idősek tartós bentlakásos ellátása</t>
  </si>
  <si>
    <t>Tölthető asztali lámpa</t>
  </si>
  <si>
    <t>041237 - Közfoglalkoztatás</t>
  </si>
  <si>
    <t>Szegélykő sablon</t>
  </si>
  <si>
    <t>Gyalugép (előleg)</t>
  </si>
  <si>
    <t>066020 - Város- és községgazdálkodás</t>
  </si>
  <si>
    <t>MTZ traktor</t>
  </si>
  <si>
    <t>Nissan Navara - MG</t>
  </si>
  <si>
    <t>Csepegtető berendezés - MG</t>
  </si>
  <si>
    <t>Ágvágó olló - MG FÖLDÚT</t>
  </si>
  <si>
    <t>Acél szerkezetű tároló - HELYI</t>
  </si>
  <si>
    <t>Gyalugép (végszámla)</t>
  </si>
  <si>
    <t>Gémeskút (foly.)   (PH6SA2272534)</t>
  </si>
  <si>
    <t>Hirdetőtábla, kerti pad, (NJ6SA7193705)</t>
  </si>
  <si>
    <t>Gémes kút (NJ6SA7193707)</t>
  </si>
  <si>
    <t>Hirdetőtábla,raklap, gémes kút (SZL279/2018)</t>
  </si>
  <si>
    <t>Hirdetőtábla,raklap (NJ6SA7193708)</t>
  </si>
  <si>
    <t>Hirdetőtábla, gémes kút (BA00339/2018)</t>
  </si>
  <si>
    <t>Hirdetőtábla, kerti pad, gémes kút (SZL648/2018)</t>
  </si>
  <si>
    <t>Hirdetőtábla, kerti pad, gémes kút, raklap, rendezvényasztal (BA00496/2018)</t>
  </si>
  <si>
    <t>Függönykarnis (10+7 db)</t>
  </si>
  <si>
    <t>TOP-3.1.1-16-BK1-2017-00007 - műszaki tervezés</t>
  </si>
  <si>
    <t>045120 - Út, autópálya építése</t>
  </si>
  <si>
    <t>013350 - Önkormányzati vagyonnal való gazdálkodás</t>
  </si>
  <si>
    <t>Szent István utca járdafelújítás (Kova Bau)</t>
  </si>
  <si>
    <t xml:space="preserve">Lapát (4 db) </t>
  </si>
  <si>
    <t>Hasító fejsze (3 db)</t>
  </si>
  <si>
    <t>Ásó (4 db)</t>
  </si>
  <si>
    <t>Rendezvényasztal, raklap (foly.) (SFB7-SZ-1561712)</t>
  </si>
  <si>
    <t>Kerti pad, gémes kút, raklap, rendezvényasztal (foly.) (SFB7-SZ-1561821)</t>
  </si>
  <si>
    <t>Hirdetőtábla, kerti pad, gémes kút, raklap (foly.) (SFB7-SZ-1561822)</t>
  </si>
  <si>
    <t>Hirdetőtábla, kerti pad, gémes kút, raklap, rendezvényasztal (foly.) (SZL1089/2018)</t>
  </si>
  <si>
    <t>Rendezvényasztal (foly.) (GV4EA7380937)</t>
  </si>
  <si>
    <t>Cortex szivattyú</t>
  </si>
  <si>
    <t>Honda benzinmotoros szivattyú</t>
  </si>
  <si>
    <t>Eurolite-Stage Panel 16 HCL LED  (2db)</t>
  </si>
  <si>
    <t>082091 - Közművelődés</t>
  </si>
  <si>
    <t>BMÖFTE/1-2/2018 Szent István u.járdafelújítás</t>
  </si>
  <si>
    <t xml:space="preserve"> Kerti pad, kiülő (foly.)</t>
  </si>
  <si>
    <t xml:space="preserve">Fűkasza FS 410 2 db </t>
  </si>
  <si>
    <t>Sövénynyíró 60 cm</t>
  </si>
  <si>
    <t>Acél vázszerkezetes ponyvacsarnok</t>
  </si>
  <si>
    <t>Rendezvényasztal (foly.) ()</t>
  </si>
  <si>
    <t>EPSON  L1300 tintasugaras nyomtató</t>
  </si>
  <si>
    <t>TOP-3.2.1-16-BK1-2017-00064 Épületek energ. korsz. Kiviteli tervek és költségvet. készítése</t>
  </si>
  <si>
    <t>KEHOP-2.2.2-15-2015-00012 Szennyvíz ber. kivitelezési feladatok</t>
  </si>
  <si>
    <t>052080 -Szennyvízcsatorna építése, fenntartása, üzemeltetése</t>
  </si>
  <si>
    <t>013350- Saját tulajdonú ing.</t>
  </si>
  <si>
    <t>BMÖFTE/1-2/2018 Szent István u.járdafelújítás műszaki ellenőri feladatok</t>
  </si>
  <si>
    <t>összesen (beruházás+felújítás)</t>
  </si>
  <si>
    <t>2018. év összesen</t>
  </si>
  <si>
    <t>Időszak</t>
  </si>
  <si>
    <t>Típus</t>
  </si>
  <si>
    <t>COFOG</t>
  </si>
  <si>
    <t>Megnevezés</t>
  </si>
  <si>
    <t>Nettó érték</t>
  </si>
  <si>
    <t>összesen (beruházás +felújítás)</t>
  </si>
  <si>
    <t>Intézmény</t>
  </si>
  <si>
    <t>Óvoda</t>
  </si>
  <si>
    <t>Hivatal</t>
  </si>
  <si>
    <t>Gondozási K.</t>
  </si>
  <si>
    <t>Önkormányzat</t>
  </si>
  <si>
    <t>Intézmények összesen</t>
  </si>
  <si>
    <t>Bosch vasaló 524570</t>
  </si>
  <si>
    <t>A helyi önkormányzat által irányított költségvetési szervek felhalmozási kiadásai</t>
  </si>
  <si>
    <t>A helyi önkormányzat által irányított költségvetési szervek felhalmozási kiadásai kormányzati funkciónként</t>
  </si>
  <si>
    <t>Önkormányzat összesen</t>
  </si>
  <si>
    <t>Önkormányzat intézményi</t>
  </si>
  <si>
    <t>Polgármesteri Hivatal</t>
  </si>
  <si>
    <t>Gondozási Központ</t>
  </si>
  <si>
    <t>Forint</t>
  </si>
  <si>
    <t xml:space="preserve">Nettó érték </t>
  </si>
  <si>
    <t>6.  melléklet  a     8/2019. (V. 30.) önkormányzati rendelethez</t>
  </si>
  <si>
    <t>6/a.  melléklet  a     8/2019. (V. 30.) önkormányzati rendelethez</t>
  </si>
  <si>
    <t>6/b.  melléklet  a     8/2019. (V. 30.) önkormányzati rendelethez</t>
  </si>
  <si>
    <t>6/c.  melléklet  a     8/2019. (V. 30.) önkormányzati rendelethez</t>
  </si>
  <si>
    <t>6/d.  melléklet  a   8/2019.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</si>
</sst>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" fontId="0" fillId="0" borderId="13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3" fontId="0" fillId="0" borderId="19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259F-5939-41F7-A525-0B1FA2A527B4}">
  <sheetPr>
    <pageSetUpPr fitToPage="1"/>
  </sheetPr>
  <dimension ref="A2:C29"/>
  <sheetViews>
    <sheetView workbookViewId="0">
      <selection activeCell="A2" sqref="A2:C2"/>
    </sheetView>
  </sheetViews>
  <sheetFormatPr defaultRowHeight="15" x14ac:dyDescent="0.25"/>
  <cols>
    <col min="1" max="1" width="31.7109375" customWidth="1"/>
    <col min="2" max="2" width="30.5703125" customWidth="1"/>
    <col min="3" max="3" width="24.42578125" customWidth="1"/>
  </cols>
  <sheetData>
    <row r="2" spans="1:3" x14ac:dyDescent="0.25">
      <c r="A2" s="36" t="s">
        <v>89</v>
      </c>
      <c r="B2" s="36"/>
      <c r="C2" s="36"/>
    </row>
    <row r="3" spans="1:3" x14ac:dyDescent="0.25">
      <c r="A3" s="36" t="s">
        <v>81</v>
      </c>
      <c r="B3" s="36"/>
      <c r="C3" s="36"/>
    </row>
    <row r="4" spans="1:3" x14ac:dyDescent="0.25">
      <c r="A4" s="16"/>
      <c r="B4" s="16"/>
      <c r="C4" s="16"/>
    </row>
    <row r="5" spans="1:3" x14ac:dyDescent="0.25">
      <c r="A5" s="39" t="s">
        <v>83</v>
      </c>
      <c r="B5" s="39"/>
      <c r="C5" s="39"/>
    </row>
    <row r="6" spans="1:3" ht="15.75" thickBot="1" x14ac:dyDescent="0.3">
      <c r="B6" s="8"/>
      <c r="C6" s="2" t="s">
        <v>87</v>
      </c>
    </row>
    <row r="7" spans="1:3" ht="16.5" thickTop="1" thickBot="1" x14ac:dyDescent="0.3">
      <c r="A7" s="5" t="s">
        <v>74</v>
      </c>
      <c r="B7" s="17" t="s">
        <v>68</v>
      </c>
      <c r="C7" s="18" t="s">
        <v>88</v>
      </c>
    </row>
    <row r="8" spans="1:3" ht="15.75" thickTop="1" x14ac:dyDescent="0.25">
      <c r="A8" s="37" t="s">
        <v>75</v>
      </c>
      <c r="B8" s="19" t="s">
        <v>0</v>
      </c>
      <c r="C8" s="15">
        <f>Óvoda!F11</f>
        <v>0</v>
      </c>
    </row>
    <row r="9" spans="1:3" x14ac:dyDescent="0.25">
      <c r="A9" s="37"/>
      <c r="B9" s="20" t="s">
        <v>3</v>
      </c>
      <c r="C9" s="7">
        <f>Óvoda!F16</f>
        <v>0</v>
      </c>
    </row>
    <row r="10" spans="1:3" x14ac:dyDescent="0.25">
      <c r="A10" s="37"/>
      <c r="B10" s="20" t="s">
        <v>10</v>
      </c>
      <c r="C10" s="7">
        <f>Óvoda!F21</f>
        <v>4882</v>
      </c>
    </row>
    <row r="11" spans="1:3" ht="15.75" thickBot="1" x14ac:dyDescent="0.3">
      <c r="A11" s="37"/>
      <c r="B11" s="21" t="s">
        <v>9</v>
      </c>
      <c r="C11" s="6">
        <f>Óvoda!F26</f>
        <v>153346</v>
      </c>
    </row>
    <row r="12" spans="1:3" ht="16.5" thickTop="1" thickBot="1" x14ac:dyDescent="0.3">
      <c r="A12" s="38"/>
      <c r="B12" s="22" t="s">
        <v>2</v>
      </c>
      <c r="C12" s="4">
        <f>SUM(C8:C11)</f>
        <v>158228</v>
      </c>
    </row>
    <row r="13" spans="1:3" ht="15.75" thickTop="1" x14ac:dyDescent="0.25">
      <c r="A13" s="37" t="s">
        <v>76</v>
      </c>
      <c r="B13" s="19" t="s">
        <v>0</v>
      </c>
      <c r="C13" s="15">
        <f>Hivatal!F13</f>
        <v>92747</v>
      </c>
    </row>
    <row r="14" spans="1:3" x14ac:dyDescent="0.25">
      <c r="A14" s="37"/>
      <c r="B14" s="20" t="s">
        <v>3</v>
      </c>
      <c r="C14" s="7">
        <f>Hivatal!F18</f>
        <v>0</v>
      </c>
    </row>
    <row r="15" spans="1:3" x14ac:dyDescent="0.25">
      <c r="A15" s="37"/>
      <c r="B15" s="20" t="s">
        <v>10</v>
      </c>
      <c r="C15" s="7">
        <f>Hivatal!F23</f>
        <v>569</v>
      </c>
    </row>
    <row r="16" spans="1:3" ht="15.75" thickBot="1" x14ac:dyDescent="0.3">
      <c r="A16" s="37"/>
      <c r="B16" s="21" t="s">
        <v>9</v>
      </c>
      <c r="C16" s="6">
        <f>Hivatal!F28</f>
        <v>0</v>
      </c>
    </row>
    <row r="17" spans="1:3" ht="16.5" thickTop="1" thickBot="1" x14ac:dyDescent="0.3">
      <c r="A17" s="38"/>
      <c r="B17" s="22" t="s">
        <v>2</v>
      </c>
      <c r="C17" s="4">
        <f>SUM(C13:C16)</f>
        <v>93316</v>
      </c>
    </row>
    <row r="18" spans="1:3" ht="15.75" thickTop="1" x14ac:dyDescent="0.25">
      <c r="A18" s="37" t="s">
        <v>77</v>
      </c>
      <c r="B18" s="19" t="s">
        <v>0</v>
      </c>
      <c r="C18" s="15">
        <f>'Gondozási K.'!F11</f>
        <v>0</v>
      </c>
    </row>
    <row r="19" spans="1:3" x14ac:dyDescent="0.25">
      <c r="A19" s="37"/>
      <c r="B19" s="20" t="s">
        <v>3</v>
      </c>
      <c r="C19" s="7">
        <f>'Gondozási K.'!F16</f>
        <v>0</v>
      </c>
    </row>
    <row r="20" spans="1:3" x14ac:dyDescent="0.25">
      <c r="A20" s="37"/>
      <c r="B20" s="20" t="s">
        <v>10</v>
      </c>
      <c r="C20" s="7">
        <f>'Gondozási K.'!F21</f>
        <v>14840</v>
      </c>
    </row>
    <row r="21" spans="1:3" ht="15.75" thickBot="1" x14ac:dyDescent="0.3">
      <c r="A21" s="37"/>
      <c r="B21" s="21" t="s">
        <v>9</v>
      </c>
      <c r="C21" s="6">
        <f>'Gondozási K.'!F26</f>
        <v>7874</v>
      </c>
    </row>
    <row r="22" spans="1:3" ht="16.5" thickTop="1" thickBot="1" x14ac:dyDescent="0.3">
      <c r="A22" s="38"/>
      <c r="B22" s="22" t="s">
        <v>2</v>
      </c>
      <c r="C22" s="4">
        <f>SUM(C18:C21)</f>
        <v>22714</v>
      </c>
    </row>
    <row r="23" spans="1:3" ht="15.75" thickTop="1" x14ac:dyDescent="0.25">
      <c r="A23" s="37" t="s">
        <v>78</v>
      </c>
      <c r="B23" s="19" t="s">
        <v>0</v>
      </c>
      <c r="C23" s="15">
        <f>Önkormányzat!F14</f>
        <v>8504000</v>
      </c>
    </row>
    <row r="24" spans="1:3" x14ac:dyDescent="0.25">
      <c r="A24" s="37"/>
      <c r="B24" s="20" t="s">
        <v>3</v>
      </c>
      <c r="C24" s="7">
        <f>Önkormányzat!F33</f>
        <v>10796863</v>
      </c>
    </row>
    <row r="25" spans="1:3" x14ac:dyDescent="0.25">
      <c r="A25" s="37"/>
      <c r="B25" s="20" t="s">
        <v>10</v>
      </c>
      <c r="C25" s="7">
        <f>Önkormányzat!F48</f>
        <v>7491369</v>
      </c>
    </row>
    <row r="26" spans="1:3" ht="15.75" thickBot="1" x14ac:dyDescent="0.3">
      <c r="A26" s="37"/>
      <c r="B26" s="21" t="s">
        <v>9</v>
      </c>
      <c r="C26" s="6">
        <f>Önkormányzat!F61</f>
        <v>339320771</v>
      </c>
    </row>
    <row r="27" spans="1:3" ht="16.5" thickTop="1" thickBot="1" x14ac:dyDescent="0.3">
      <c r="A27" s="38"/>
      <c r="B27" s="12" t="s">
        <v>2</v>
      </c>
      <c r="C27" s="4">
        <f>SUM(C23:C26)</f>
        <v>366113003</v>
      </c>
    </row>
    <row r="28" spans="1:3" ht="16.5" thickTop="1" thickBot="1" x14ac:dyDescent="0.3">
      <c r="A28" s="34" t="s">
        <v>79</v>
      </c>
      <c r="B28" s="35"/>
      <c r="C28" s="3">
        <f>C12+C17+C22+C27</f>
        <v>366387261</v>
      </c>
    </row>
    <row r="29" spans="1:3" ht="15.75" thickTop="1" x14ac:dyDescent="0.25"/>
  </sheetData>
  <mergeCells count="8">
    <mergeCell ref="A28:B28"/>
    <mergeCell ref="A2:C2"/>
    <mergeCell ref="A8:A12"/>
    <mergeCell ref="A13:A17"/>
    <mergeCell ref="A18:A22"/>
    <mergeCell ref="A23:A27"/>
    <mergeCell ref="A3:C3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1BFD-3D84-49F0-A9D8-1E7FB612296F}">
  <sheetPr>
    <pageSetUpPr fitToPage="1"/>
  </sheetPr>
  <dimension ref="A2:F67"/>
  <sheetViews>
    <sheetView workbookViewId="0">
      <selection activeCell="A2" sqref="A2:F2"/>
    </sheetView>
  </sheetViews>
  <sheetFormatPr defaultRowHeight="15" customHeight="1" x14ac:dyDescent="0.25"/>
  <cols>
    <col min="1" max="1" width="20.7109375" customWidth="1"/>
    <col min="2" max="2" width="11.7109375" style="9" bestFit="1" customWidth="1"/>
    <col min="3" max="3" width="10" style="9" bestFit="1" customWidth="1"/>
    <col min="4" max="4" width="51" style="9" bestFit="1" customWidth="1"/>
    <col min="5" max="5" width="32" style="9" bestFit="1" customWidth="1"/>
    <col min="6" max="6" width="11" style="9" bestFit="1" customWidth="1"/>
  </cols>
  <sheetData>
    <row r="2" spans="1:6" ht="15" customHeight="1" x14ac:dyDescent="0.25">
      <c r="A2" s="36" t="s">
        <v>90</v>
      </c>
      <c r="B2" s="36"/>
      <c r="C2" s="36"/>
      <c r="D2" s="36"/>
      <c r="E2" s="36"/>
      <c r="F2" s="36"/>
    </row>
    <row r="3" spans="1:6" ht="15" customHeight="1" x14ac:dyDescent="0.25">
      <c r="A3" s="36" t="s">
        <v>82</v>
      </c>
      <c r="B3" s="36"/>
      <c r="C3" s="36"/>
      <c r="D3" s="36"/>
      <c r="E3" s="36"/>
      <c r="F3" s="36"/>
    </row>
    <row r="4" spans="1:6" ht="15" customHeight="1" x14ac:dyDescent="0.25">
      <c r="A4" s="16"/>
      <c r="B4" s="16"/>
      <c r="C4" s="16"/>
      <c r="D4" s="16"/>
      <c r="E4" s="16"/>
      <c r="F4" s="16"/>
    </row>
    <row r="5" spans="1:6" ht="15" customHeight="1" x14ac:dyDescent="0.25">
      <c r="A5" s="39" t="s">
        <v>84</v>
      </c>
      <c r="B5" s="39"/>
      <c r="C5" s="39"/>
      <c r="D5" s="39"/>
      <c r="E5" s="39"/>
      <c r="F5" s="39"/>
    </row>
    <row r="6" spans="1:6" ht="15" customHeight="1" thickBot="1" x14ac:dyDescent="0.3">
      <c r="B6" s="8"/>
      <c r="C6" s="8"/>
      <c r="D6" s="1"/>
      <c r="E6" s="1"/>
      <c r="F6" s="2" t="s">
        <v>87</v>
      </c>
    </row>
    <row r="7" spans="1:6" ht="15" customHeight="1" thickTop="1" thickBot="1" x14ac:dyDescent="0.3">
      <c r="A7" s="23" t="s">
        <v>74</v>
      </c>
      <c r="B7" s="5" t="s">
        <v>68</v>
      </c>
      <c r="C7" s="24" t="s">
        <v>69</v>
      </c>
      <c r="D7" s="25" t="s">
        <v>70</v>
      </c>
      <c r="E7" s="25" t="s">
        <v>71</v>
      </c>
      <c r="F7" s="18" t="s">
        <v>72</v>
      </c>
    </row>
    <row r="8" spans="1:6" ht="15" customHeight="1" thickTop="1" x14ac:dyDescent="0.25">
      <c r="A8" s="55" t="s">
        <v>78</v>
      </c>
      <c r="B8" s="41" t="s">
        <v>0</v>
      </c>
      <c r="C8" s="46" t="s">
        <v>4</v>
      </c>
      <c r="D8" s="44" t="s">
        <v>19</v>
      </c>
      <c r="E8" s="10" t="s">
        <v>20</v>
      </c>
      <c r="F8" s="15">
        <v>650000</v>
      </c>
    </row>
    <row r="9" spans="1:6" ht="15" customHeight="1" x14ac:dyDescent="0.25">
      <c r="A9" s="37"/>
      <c r="B9" s="41"/>
      <c r="C9" s="47"/>
      <c r="D9" s="45"/>
      <c r="E9" s="11" t="s">
        <v>21</v>
      </c>
      <c r="F9" s="7">
        <v>230000</v>
      </c>
    </row>
    <row r="10" spans="1:6" ht="15" customHeight="1" x14ac:dyDescent="0.25">
      <c r="A10" s="37"/>
      <c r="B10" s="41"/>
      <c r="C10" s="47"/>
      <c r="D10" s="11" t="s">
        <v>22</v>
      </c>
      <c r="E10" s="11" t="s">
        <v>23</v>
      </c>
      <c r="F10" s="7">
        <v>7624000</v>
      </c>
    </row>
    <row r="11" spans="1:6" ht="15" customHeight="1" x14ac:dyDescent="0.25">
      <c r="A11" s="37"/>
      <c r="B11" s="41"/>
      <c r="C11" s="47"/>
      <c r="D11" s="40" t="s">
        <v>2</v>
      </c>
      <c r="E11" s="40"/>
      <c r="F11" s="26">
        <f>SUM(F8:F10)</f>
        <v>8504000</v>
      </c>
    </row>
    <row r="12" spans="1:6" ht="15" customHeight="1" x14ac:dyDescent="0.25">
      <c r="A12" s="37"/>
      <c r="B12" s="41"/>
      <c r="C12" s="47" t="s">
        <v>5</v>
      </c>
      <c r="D12" s="11" t="s">
        <v>1</v>
      </c>
      <c r="E12" s="11" t="s">
        <v>1</v>
      </c>
      <c r="F12" s="7">
        <v>0</v>
      </c>
    </row>
    <row r="13" spans="1:6" ht="15" customHeight="1" thickBot="1" x14ac:dyDescent="0.3">
      <c r="A13" s="37"/>
      <c r="B13" s="41"/>
      <c r="C13" s="50"/>
      <c r="D13" s="48" t="s">
        <v>2</v>
      </c>
      <c r="E13" s="48"/>
      <c r="F13" s="27">
        <f>SUM(F12)</f>
        <v>0</v>
      </c>
    </row>
    <row r="14" spans="1:6" ht="15" customHeight="1" thickTop="1" thickBot="1" x14ac:dyDescent="0.3">
      <c r="A14" s="37"/>
      <c r="B14" s="42"/>
      <c r="C14" s="54" t="s">
        <v>66</v>
      </c>
      <c r="D14" s="54"/>
      <c r="E14" s="54"/>
      <c r="F14" s="28">
        <f>SUM(F13,F11)</f>
        <v>8504000</v>
      </c>
    </row>
    <row r="15" spans="1:6" ht="15" customHeight="1" thickTop="1" x14ac:dyDescent="0.25">
      <c r="A15" s="37"/>
      <c r="B15" s="43" t="s">
        <v>3</v>
      </c>
      <c r="C15" s="46" t="s">
        <v>4</v>
      </c>
      <c r="D15" s="44" t="s">
        <v>19</v>
      </c>
      <c r="E15" s="10" t="s">
        <v>24</v>
      </c>
      <c r="F15" s="15">
        <v>2362205</v>
      </c>
    </row>
    <row r="16" spans="1:6" ht="15" customHeight="1" x14ac:dyDescent="0.25">
      <c r="A16" s="37"/>
      <c r="B16" s="41"/>
      <c r="C16" s="47"/>
      <c r="D16" s="45"/>
      <c r="E16" s="11" t="s">
        <v>25</v>
      </c>
      <c r="F16" s="7">
        <v>83780</v>
      </c>
    </row>
    <row r="17" spans="1:6" ht="15" customHeight="1" x14ac:dyDescent="0.25">
      <c r="A17" s="37"/>
      <c r="B17" s="41"/>
      <c r="C17" s="47"/>
      <c r="D17" s="45"/>
      <c r="E17" s="11" t="s">
        <v>26</v>
      </c>
      <c r="F17" s="7">
        <v>28030</v>
      </c>
    </row>
    <row r="18" spans="1:6" ht="15" customHeight="1" x14ac:dyDescent="0.25">
      <c r="A18" s="37"/>
      <c r="B18" s="41"/>
      <c r="C18" s="47"/>
      <c r="D18" s="45"/>
      <c r="E18" s="11" t="s">
        <v>27</v>
      </c>
      <c r="F18" s="7">
        <v>390000</v>
      </c>
    </row>
    <row r="19" spans="1:6" ht="15" customHeight="1" x14ac:dyDescent="0.25">
      <c r="A19" s="37"/>
      <c r="B19" s="41"/>
      <c r="C19" s="47"/>
      <c r="D19" s="45"/>
      <c r="E19" s="11" t="s">
        <v>28</v>
      </c>
      <c r="F19" s="7">
        <v>920000</v>
      </c>
    </row>
    <row r="20" spans="1:6" ht="15" customHeight="1" x14ac:dyDescent="0.25">
      <c r="A20" s="37"/>
      <c r="B20" s="41"/>
      <c r="C20" s="47"/>
      <c r="D20" s="45"/>
      <c r="E20" s="11" t="s">
        <v>29</v>
      </c>
      <c r="F20" s="7">
        <v>220000</v>
      </c>
    </row>
    <row r="21" spans="1:6" ht="15" customHeight="1" x14ac:dyDescent="0.25">
      <c r="A21" s="37"/>
      <c r="B21" s="41"/>
      <c r="C21" s="47"/>
      <c r="D21" s="45"/>
      <c r="E21" s="11" t="s">
        <v>30</v>
      </c>
      <c r="F21" s="7">
        <v>75000</v>
      </c>
    </row>
    <row r="22" spans="1:6" ht="15" customHeight="1" x14ac:dyDescent="0.25">
      <c r="A22" s="37"/>
      <c r="B22" s="41"/>
      <c r="C22" s="47"/>
      <c r="D22" s="45"/>
      <c r="E22" s="11" t="s">
        <v>31</v>
      </c>
      <c r="F22" s="7">
        <v>19200</v>
      </c>
    </row>
    <row r="23" spans="1:6" ht="15" customHeight="1" x14ac:dyDescent="0.25">
      <c r="A23" s="37"/>
      <c r="B23" s="41"/>
      <c r="C23" s="47"/>
      <c r="D23" s="45"/>
      <c r="E23" s="11" t="s">
        <v>32</v>
      </c>
      <c r="F23" s="7">
        <v>6424</v>
      </c>
    </row>
    <row r="24" spans="1:6" ht="15" customHeight="1" x14ac:dyDescent="0.25">
      <c r="A24" s="37"/>
      <c r="B24" s="41"/>
      <c r="C24" s="47"/>
      <c r="D24" s="45"/>
      <c r="E24" s="11" t="s">
        <v>33</v>
      </c>
      <c r="F24" s="7">
        <v>192756</v>
      </c>
    </row>
    <row r="25" spans="1:6" ht="15" customHeight="1" x14ac:dyDescent="0.25">
      <c r="A25" s="37"/>
      <c r="B25" s="41"/>
      <c r="C25" s="47"/>
      <c r="D25" s="45"/>
      <c r="E25" s="11" t="s">
        <v>34</v>
      </c>
      <c r="F25" s="7">
        <v>22406</v>
      </c>
    </row>
    <row r="26" spans="1:6" ht="15" customHeight="1" x14ac:dyDescent="0.25">
      <c r="A26" s="37"/>
      <c r="B26" s="41"/>
      <c r="C26" s="47"/>
      <c r="D26" s="45"/>
      <c r="E26" s="11" t="s">
        <v>35</v>
      </c>
      <c r="F26" s="7">
        <v>100000</v>
      </c>
    </row>
    <row r="27" spans="1:6" ht="15" customHeight="1" x14ac:dyDescent="0.25">
      <c r="A27" s="37"/>
      <c r="B27" s="41"/>
      <c r="C27" s="47"/>
      <c r="D27" s="45"/>
      <c r="E27" s="11" t="s">
        <v>36</v>
      </c>
      <c r="F27" s="7">
        <v>21164</v>
      </c>
    </row>
    <row r="28" spans="1:6" ht="15" customHeight="1" x14ac:dyDescent="0.25">
      <c r="A28" s="37"/>
      <c r="B28" s="41"/>
      <c r="C28" s="47"/>
      <c r="D28" s="11" t="s">
        <v>40</v>
      </c>
      <c r="E28" s="11" t="s">
        <v>37</v>
      </c>
      <c r="F28" s="7">
        <v>34733</v>
      </c>
    </row>
    <row r="29" spans="1:6" ht="15" customHeight="1" x14ac:dyDescent="0.25">
      <c r="A29" s="37"/>
      <c r="B29" s="41"/>
      <c r="C29" s="47"/>
      <c r="D29" s="11" t="s">
        <v>39</v>
      </c>
      <c r="E29" s="11" t="s">
        <v>38</v>
      </c>
      <c r="F29" s="7">
        <v>2244094</v>
      </c>
    </row>
    <row r="30" spans="1:6" ht="15" customHeight="1" x14ac:dyDescent="0.25">
      <c r="A30" s="37"/>
      <c r="B30" s="41"/>
      <c r="C30" s="47"/>
      <c r="D30" s="40" t="s">
        <v>2</v>
      </c>
      <c r="E30" s="40"/>
      <c r="F30" s="26">
        <f>SUM(F15:F29)</f>
        <v>6719792</v>
      </c>
    </row>
    <row r="31" spans="1:6" ht="15" customHeight="1" x14ac:dyDescent="0.25">
      <c r="A31" s="37"/>
      <c r="B31" s="41"/>
      <c r="C31" s="47" t="s">
        <v>5</v>
      </c>
      <c r="D31" s="11" t="s">
        <v>39</v>
      </c>
      <c r="E31" s="11" t="s">
        <v>41</v>
      </c>
      <c r="F31" s="7">
        <v>4077071</v>
      </c>
    </row>
    <row r="32" spans="1:6" ht="15" customHeight="1" thickBot="1" x14ac:dyDescent="0.3">
      <c r="A32" s="37"/>
      <c r="B32" s="41"/>
      <c r="C32" s="50"/>
      <c r="D32" s="48" t="s">
        <v>2</v>
      </c>
      <c r="E32" s="48"/>
      <c r="F32" s="27">
        <f>SUM(F31)</f>
        <v>4077071</v>
      </c>
    </row>
    <row r="33" spans="1:6" ht="15" customHeight="1" thickTop="1" thickBot="1" x14ac:dyDescent="0.3">
      <c r="A33" s="37"/>
      <c r="B33" s="42"/>
      <c r="C33" s="54" t="s">
        <v>66</v>
      </c>
      <c r="D33" s="54"/>
      <c r="E33" s="54"/>
      <c r="F33" s="28">
        <f>SUM(F32,F30)</f>
        <v>10796863</v>
      </c>
    </row>
    <row r="34" spans="1:6" ht="15" customHeight="1" thickTop="1" x14ac:dyDescent="0.25">
      <c r="A34" s="37"/>
      <c r="B34" s="41" t="s">
        <v>10</v>
      </c>
      <c r="C34" s="46" t="s">
        <v>4</v>
      </c>
      <c r="D34" s="44" t="s">
        <v>19</v>
      </c>
      <c r="E34" s="10" t="s">
        <v>42</v>
      </c>
      <c r="F34" s="15">
        <v>6300</v>
      </c>
    </row>
    <row r="35" spans="1:6" ht="15" customHeight="1" x14ac:dyDescent="0.25">
      <c r="A35" s="37"/>
      <c r="B35" s="41"/>
      <c r="C35" s="47"/>
      <c r="D35" s="45"/>
      <c r="E35" s="11" t="s">
        <v>43</v>
      </c>
      <c r="F35" s="7">
        <v>17550</v>
      </c>
    </row>
    <row r="36" spans="1:6" ht="15" customHeight="1" x14ac:dyDescent="0.25">
      <c r="A36" s="37"/>
      <c r="B36" s="41"/>
      <c r="C36" s="47"/>
      <c r="D36" s="45"/>
      <c r="E36" s="11" t="s">
        <v>44</v>
      </c>
      <c r="F36" s="7">
        <v>7872</v>
      </c>
    </row>
    <row r="37" spans="1:6" ht="15" customHeight="1" x14ac:dyDescent="0.25">
      <c r="A37" s="37"/>
      <c r="B37" s="41"/>
      <c r="C37" s="47"/>
      <c r="D37" s="45"/>
      <c r="E37" s="11" t="s">
        <v>45</v>
      </c>
      <c r="F37" s="7">
        <v>42583</v>
      </c>
    </row>
    <row r="38" spans="1:6" ht="15" customHeight="1" x14ac:dyDescent="0.25">
      <c r="A38" s="37"/>
      <c r="B38" s="41"/>
      <c r="C38" s="47"/>
      <c r="D38" s="45"/>
      <c r="E38" s="11" t="s">
        <v>46</v>
      </c>
      <c r="F38" s="7">
        <v>19449</v>
      </c>
    </row>
    <row r="39" spans="1:6" ht="15" customHeight="1" x14ac:dyDescent="0.25">
      <c r="A39" s="37"/>
      <c r="B39" s="41"/>
      <c r="C39" s="47"/>
      <c r="D39" s="45"/>
      <c r="E39" s="11" t="s">
        <v>47</v>
      </c>
      <c r="F39" s="7">
        <v>195354</v>
      </c>
    </row>
    <row r="40" spans="1:6" ht="15" customHeight="1" x14ac:dyDescent="0.25">
      <c r="A40" s="37"/>
      <c r="B40" s="41"/>
      <c r="C40" s="47"/>
      <c r="D40" s="45"/>
      <c r="E40" s="11" t="s">
        <v>48</v>
      </c>
      <c r="F40" s="7">
        <v>15000</v>
      </c>
    </row>
    <row r="41" spans="1:6" ht="15" customHeight="1" x14ac:dyDescent="0.25">
      <c r="A41" s="37"/>
      <c r="B41" s="41"/>
      <c r="C41" s="47"/>
      <c r="D41" s="45"/>
      <c r="E41" s="11" t="s">
        <v>49</v>
      </c>
      <c r="F41" s="7">
        <v>3016</v>
      </c>
    </row>
    <row r="42" spans="1:6" ht="15" customHeight="1" x14ac:dyDescent="0.25">
      <c r="A42" s="37"/>
      <c r="B42" s="41"/>
      <c r="C42" s="47"/>
      <c r="D42" s="45"/>
      <c r="E42" s="11" t="s">
        <v>50</v>
      </c>
      <c r="F42" s="7">
        <v>52393</v>
      </c>
    </row>
    <row r="43" spans="1:6" ht="15" customHeight="1" x14ac:dyDescent="0.25">
      <c r="A43" s="37"/>
      <c r="B43" s="41"/>
      <c r="C43" s="47"/>
      <c r="D43" s="45"/>
      <c r="E43" s="11" t="s">
        <v>51</v>
      </c>
      <c r="F43" s="7">
        <v>162205</v>
      </c>
    </row>
    <row r="44" spans="1:6" ht="15" customHeight="1" x14ac:dyDescent="0.25">
      <c r="A44" s="37"/>
      <c r="B44" s="41"/>
      <c r="C44" s="47"/>
      <c r="D44" s="11" t="s">
        <v>53</v>
      </c>
      <c r="E44" s="11" t="s">
        <v>52</v>
      </c>
      <c r="F44" s="7">
        <v>174529</v>
      </c>
    </row>
    <row r="45" spans="1:6" ht="15" customHeight="1" x14ac:dyDescent="0.25">
      <c r="A45" s="37"/>
      <c r="B45" s="41"/>
      <c r="C45" s="47"/>
      <c r="D45" s="40" t="s">
        <v>2</v>
      </c>
      <c r="E45" s="40"/>
      <c r="F45" s="26">
        <f>SUM(F34:F44)</f>
        <v>696251</v>
      </c>
    </row>
    <row r="46" spans="1:6" ht="15" customHeight="1" x14ac:dyDescent="0.25">
      <c r="A46" s="37"/>
      <c r="B46" s="41"/>
      <c r="C46" s="47" t="s">
        <v>5</v>
      </c>
      <c r="D46" s="11" t="s">
        <v>39</v>
      </c>
      <c r="E46" s="11" t="s">
        <v>54</v>
      </c>
      <c r="F46" s="7">
        <v>6795118</v>
      </c>
    </row>
    <row r="47" spans="1:6" ht="15" customHeight="1" thickBot="1" x14ac:dyDescent="0.3">
      <c r="A47" s="37"/>
      <c r="B47" s="41"/>
      <c r="C47" s="50"/>
      <c r="D47" s="48" t="s">
        <v>2</v>
      </c>
      <c r="E47" s="48"/>
      <c r="F47" s="27">
        <f>SUM(F46)</f>
        <v>6795118</v>
      </c>
    </row>
    <row r="48" spans="1:6" ht="15" customHeight="1" thickTop="1" thickBot="1" x14ac:dyDescent="0.3">
      <c r="A48" s="37"/>
      <c r="B48" s="42"/>
      <c r="C48" s="54" t="s">
        <v>66</v>
      </c>
      <c r="D48" s="53"/>
      <c r="E48" s="53"/>
      <c r="F48" s="28">
        <f>SUM(F47,F45)</f>
        <v>7491369</v>
      </c>
    </row>
    <row r="49" spans="1:6" ht="15" customHeight="1" thickTop="1" x14ac:dyDescent="0.25">
      <c r="A49" s="37"/>
      <c r="B49" s="41" t="s">
        <v>9</v>
      </c>
      <c r="C49" s="46" t="s">
        <v>4</v>
      </c>
      <c r="D49" s="44" t="s">
        <v>19</v>
      </c>
      <c r="E49" s="10" t="s">
        <v>55</v>
      </c>
      <c r="F49" s="15">
        <v>114929</v>
      </c>
    </row>
    <row r="50" spans="1:6" ht="15" customHeight="1" x14ac:dyDescent="0.25">
      <c r="A50" s="37"/>
      <c r="B50" s="41"/>
      <c r="C50" s="47"/>
      <c r="D50" s="45"/>
      <c r="E50" s="11" t="s">
        <v>56</v>
      </c>
      <c r="F50" s="7">
        <v>402992</v>
      </c>
    </row>
    <row r="51" spans="1:6" ht="15" customHeight="1" x14ac:dyDescent="0.25">
      <c r="A51" s="37"/>
      <c r="B51" s="41"/>
      <c r="C51" s="47"/>
      <c r="D51" s="45"/>
      <c r="E51" s="11" t="s">
        <v>57</v>
      </c>
      <c r="F51" s="7">
        <v>127480</v>
      </c>
    </row>
    <row r="52" spans="1:6" ht="15" customHeight="1" x14ac:dyDescent="0.25">
      <c r="A52" s="37"/>
      <c r="B52" s="41"/>
      <c r="C52" s="47"/>
      <c r="D52" s="45"/>
      <c r="E52" s="11" t="s">
        <v>58</v>
      </c>
      <c r="F52" s="7">
        <v>7343543</v>
      </c>
    </row>
    <row r="53" spans="1:6" ht="15" customHeight="1" x14ac:dyDescent="0.25">
      <c r="A53" s="37"/>
      <c r="B53" s="41"/>
      <c r="C53" s="47"/>
      <c r="D53" s="45"/>
      <c r="E53" s="11" t="s">
        <v>59</v>
      </c>
      <c r="F53" s="7">
        <v>125492</v>
      </c>
    </row>
    <row r="54" spans="1:6" ht="15" customHeight="1" x14ac:dyDescent="0.25">
      <c r="A54" s="37"/>
      <c r="B54" s="41"/>
      <c r="C54" s="47"/>
      <c r="D54" s="11" t="s">
        <v>53</v>
      </c>
      <c r="E54" s="11" t="s">
        <v>60</v>
      </c>
      <c r="F54" s="7">
        <v>125800</v>
      </c>
    </row>
    <row r="55" spans="1:6" ht="30" customHeight="1" x14ac:dyDescent="0.25">
      <c r="A55" s="37"/>
      <c r="B55" s="41"/>
      <c r="C55" s="47"/>
      <c r="D55" s="11" t="s">
        <v>63</v>
      </c>
      <c r="E55" s="11" t="s">
        <v>62</v>
      </c>
      <c r="F55" s="7">
        <v>323021428</v>
      </c>
    </row>
    <row r="56" spans="1:6" ht="15" customHeight="1" x14ac:dyDescent="0.25">
      <c r="A56" s="37"/>
      <c r="B56" s="41"/>
      <c r="C56" s="47"/>
      <c r="D56" s="40" t="s">
        <v>2</v>
      </c>
      <c r="E56" s="40"/>
      <c r="F56" s="26">
        <f>SUM(F49:F55)</f>
        <v>331261664</v>
      </c>
    </row>
    <row r="57" spans="1:6" ht="45" customHeight="1" x14ac:dyDescent="0.25">
      <c r="A57" s="37"/>
      <c r="B57" s="41"/>
      <c r="C57" s="47" t="s">
        <v>5</v>
      </c>
      <c r="D57" s="45" t="s">
        <v>39</v>
      </c>
      <c r="E57" s="11" t="s">
        <v>65</v>
      </c>
      <c r="F57" s="7">
        <v>301690</v>
      </c>
    </row>
    <row r="58" spans="1:6" ht="15" customHeight="1" x14ac:dyDescent="0.25">
      <c r="A58" s="37"/>
      <c r="B58" s="41"/>
      <c r="C58" s="47"/>
      <c r="D58" s="45"/>
      <c r="E58" s="11" t="s">
        <v>54</v>
      </c>
      <c r="F58" s="7">
        <v>2718047</v>
      </c>
    </row>
    <row r="59" spans="1:6" ht="15" customHeight="1" x14ac:dyDescent="0.25">
      <c r="A59" s="37"/>
      <c r="B59" s="41"/>
      <c r="C59" s="49"/>
      <c r="D59" s="11" t="s">
        <v>64</v>
      </c>
      <c r="E59" s="11" t="s">
        <v>61</v>
      </c>
      <c r="F59" s="7">
        <v>5039370</v>
      </c>
    </row>
    <row r="60" spans="1:6" ht="15" customHeight="1" thickBot="1" x14ac:dyDescent="0.3">
      <c r="A60" s="37"/>
      <c r="B60" s="41"/>
      <c r="C60" s="50"/>
      <c r="D60" s="48" t="s">
        <v>2</v>
      </c>
      <c r="E60" s="48"/>
      <c r="F60" s="27">
        <f>SUM(F57:F59)</f>
        <v>8059107</v>
      </c>
    </row>
    <row r="61" spans="1:6" ht="15" customHeight="1" thickTop="1" thickBot="1" x14ac:dyDescent="0.3">
      <c r="A61" s="37"/>
      <c r="B61" s="42"/>
      <c r="C61" s="51" t="s">
        <v>66</v>
      </c>
      <c r="D61" s="51"/>
      <c r="E61" s="51"/>
      <c r="F61" s="28">
        <f>SUM(F60,F56)</f>
        <v>339320771</v>
      </c>
    </row>
    <row r="62" spans="1:6" ht="15" customHeight="1" thickTop="1" thickBot="1" x14ac:dyDescent="0.3">
      <c r="A62" s="38"/>
      <c r="B62" s="52" t="s">
        <v>67</v>
      </c>
      <c r="C62" s="53"/>
      <c r="D62" s="53"/>
      <c r="E62" s="53"/>
      <c r="F62" s="28">
        <f>SUM(F61,F48,F33,F14)</f>
        <v>366113003</v>
      </c>
    </row>
    <row r="63" spans="1:6" ht="15" customHeight="1" thickTop="1" x14ac:dyDescent="0.25">
      <c r="B63" s="8"/>
      <c r="C63" s="8"/>
      <c r="D63" s="1"/>
      <c r="E63" s="1"/>
      <c r="F63" s="8"/>
    </row>
    <row r="64" spans="1:6" ht="15" customHeight="1" x14ac:dyDescent="0.25">
      <c r="B64" s="8"/>
      <c r="C64" s="8"/>
      <c r="D64" s="1"/>
      <c r="E64" s="1"/>
      <c r="F64" s="8"/>
    </row>
    <row r="65" spans="2:6" ht="15" customHeight="1" x14ac:dyDescent="0.25">
      <c r="B65" s="8"/>
      <c r="C65" s="8"/>
      <c r="D65" s="1"/>
      <c r="E65" s="1"/>
      <c r="F65" s="8"/>
    </row>
    <row r="66" spans="2:6" ht="15" customHeight="1" x14ac:dyDescent="0.25">
      <c r="B66" s="8"/>
      <c r="C66" s="8"/>
      <c r="D66" s="1"/>
      <c r="E66" s="1"/>
      <c r="F66" s="8"/>
    </row>
    <row r="67" spans="2:6" ht="15" customHeight="1" x14ac:dyDescent="0.25">
      <c r="B67" s="8"/>
      <c r="C67" s="8"/>
      <c r="D67" s="1"/>
      <c r="E67" s="1"/>
      <c r="F67" s="8"/>
    </row>
  </sheetData>
  <mergeCells count="34">
    <mergeCell ref="A2:F2"/>
    <mergeCell ref="B62:E62"/>
    <mergeCell ref="C48:E48"/>
    <mergeCell ref="A8:A62"/>
    <mergeCell ref="D32:E32"/>
    <mergeCell ref="C31:C32"/>
    <mergeCell ref="C33:E33"/>
    <mergeCell ref="D45:E45"/>
    <mergeCell ref="C34:C45"/>
    <mergeCell ref="D47:E47"/>
    <mergeCell ref="C46:C47"/>
    <mergeCell ref="D11:E11"/>
    <mergeCell ref="C8:C11"/>
    <mergeCell ref="D13:E13"/>
    <mergeCell ref="C12:C13"/>
    <mergeCell ref="C14:E14"/>
    <mergeCell ref="B34:B48"/>
    <mergeCell ref="B49:B61"/>
    <mergeCell ref="D56:E56"/>
    <mergeCell ref="D8:D9"/>
    <mergeCell ref="D15:D27"/>
    <mergeCell ref="D34:D43"/>
    <mergeCell ref="D49:D53"/>
    <mergeCell ref="D57:D58"/>
    <mergeCell ref="C49:C56"/>
    <mergeCell ref="D60:E60"/>
    <mergeCell ref="C57:C60"/>
    <mergeCell ref="C61:E61"/>
    <mergeCell ref="C15:C30"/>
    <mergeCell ref="A3:F3"/>
    <mergeCell ref="A5:F5"/>
    <mergeCell ref="D30:E30"/>
    <mergeCell ref="B8:B14"/>
    <mergeCell ref="B15:B33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64F1-C27D-4931-A0F1-B663C5C01302}">
  <sheetPr>
    <pageSetUpPr fitToPage="1"/>
  </sheetPr>
  <dimension ref="A1:F30"/>
  <sheetViews>
    <sheetView workbookViewId="0">
      <selection sqref="A1:F1"/>
    </sheetView>
  </sheetViews>
  <sheetFormatPr defaultRowHeight="15" x14ac:dyDescent="0.25"/>
  <cols>
    <col min="1" max="1" width="20.7109375" customWidth="1"/>
    <col min="2" max="2" width="11.7109375" style="8" bestFit="1" customWidth="1"/>
    <col min="3" max="3" width="10" style="8" bestFit="1" customWidth="1"/>
    <col min="4" max="4" width="51" style="1" bestFit="1" customWidth="1"/>
    <col min="5" max="5" width="32" style="1" bestFit="1" customWidth="1"/>
    <col min="6" max="6" width="11" style="8" bestFit="1" customWidth="1"/>
  </cols>
  <sheetData>
    <row r="1" spans="1:6" x14ac:dyDescent="0.25">
      <c r="A1" s="36" t="s">
        <v>91</v>
      </c>
      <c r="B1" s="36"/>
      <c r="C1" s="36"/>
      <c r="D1" s="36"/>
      <c r="E1" s="36"/>
      <c r="F1" s="36"/>
    </row>
    <row r="2" spans="1:6" x14ac:dyDescent="0.25">
      <c r="A2" s="36" t="s">
        <v>82</v>
      </c>
      <c r="B2" s="36"/>
      <c r="C2" s="36"/>
      <c r="D2" s="36"/>
      <c r="E2" s="36"/>
      <c r="F2" s="36"/>
    </row>
    <row r="3" spans="1:6" x14ac:dyDescent="0.25">
      <c r="A3" s="16"/>
      <c r="B3" s="16"/>
      <c r="C3" s="16"/>
      <c r="D3" s="16"/>
      <c r="E3" s="16"/>
      <c r="F3" s="16"/>
    </row>
    <row r="4" spans="1:6" x14ac:dyDescent="0.25">
      <c r="A4" s="39" t="s">
        <v>85</v>
      </c>
      <c r="B4" s="39"/>
      <c r="C4" s="39"/>
      <c r="D4" s="39"/>
      <c r="E4" s="39"/>
      <c r="F4" s="39"/>
    </row>
    <row r="5" spans="1:6" ht="15.75" thickBot="1" x14ac:dyDescent="0.3">
      <c r="F5" s="2" t="s">
        <v>87</v>
      </c>
    </row>
    <row r="6" spans="1:6" s="2" customFormat="1" ht="16.5" thickTop="1" thickBot="1" x14ac:dyDescent="0.3">
      <c r="A6" s="5" t="s">
        <v>74</v>
      </c>
      <c r="B6" s="5" t="s">
        <v>68</v>
      </c>
      <c r="C6" s="22" t="s">
        <v>69</v>
      </c>
      <c r="D6" s="33" t="s">
        <v>70</v>
      </c>
      <c r="E6" s="33" t="s">
        <v>71</v>
      </c>
      <c r="F6" s="32" t="s">
        <v>72</v>
      </c>
    </row>
    <row r="7" spans="1:6" ht="16.5" thickTop="1" thickBot="1" x14ac:dyDescent="0.3">
      <c r="A7" s="55" t="s">
        <v>76</v>
      </c>
      <c r="B7" s="59" t="s">
        <v>0</v>
      </c>
      <c r="C7" s="46" t="s">
        <v>4</v>
      </c>
      <c r="D7" s="44" t="s">
        <v>11</v>
      </c>
      <c r="E7" s="10" t="s">
        <v>12</v>
      </c>
      <c r="F7" s="15">
        <v>47884</v>
      </c>
    </row>
    <row r="8" spans="1:6" ht="16.5" thickTop="1" thickBot="1" x14ac:dyDescent="0.3">
      <c r="A8" s="37"/>
      <c r="B8" s="59"/>
      <c r="C8" s="47"/>
      <c r="D8" s="45"/>
      <c r="E8" s="11" t="s">
        <v>13</v>
      </c>
      <c r="F8" s="7">
        <v>37480</v>
      </c>
    </row>
    <row r="9" spans="1:6" ht="16.5" thickTop="1" thickBot="1" x14ac:dyDescent="0.3">
      <c r="A9" s="37"/>
      <c r="B9" s="59"/>
      <c r="C9" s="47"/>
      <c r="D9" s="45"/>
      <c r="E9" s="11" t="s">
        <v>14</v>
      </c>
      <c r="F9" s="7">
        <v>7383</v>
      </c>
    </row>
    <row r="10" spans="1:6" ht="16.5" thickTop="1" thickBot="1" x14ac:dyDescent="0.3">
      <c r="A10" s="37"/>
      <c r="B10" s="59"/>
      <c r="C10" s="47"/>
      <c r="D10" s="40" t="s">
        <v>2</v>
      </c>
      <c r="E10" s="40"/>
      <c r="F10" s="26">
        <f>SUM(F7:F9)</f>
        <v>92747</v>
      </c>
    </row>
    <row r="11" spans="1:6" ht="16.5" thickTop="1" thickBot="1" x14ac:dyDescent="0.3">
      <c r="A11" s="37"/>
      <c r="B11" s="59"/>
      <c r="C11" s="47" t="s">
        <v>5</v>
      </c>
      <c r="D11" s="11" t="s">
        <v>1</v>
      </c>
      <c r="E11" s="11" t="s">
        <v>1</v>
      </c>
      <c r="F11" s="7">
        <v>0</v>
      </c>
    </row>
    <row r="12" spans="1:6" ht="16.5" thickTop="1" thickBot="1" x14ac:dyDescent="0.3">
      <c r="A12" s="37"/>
      <c r="B12" s="59"/>
      <c r="C12" s="50"/>
      <c r="D12" s="48" t="s">
        <v>2</v>
      </c>
      <c r="E12" s="48"/>
      <c r="F12" s="27">
        <f>SUM(F11)</f>
        <v>0</v>
      </c>
    </row>
    <row r="13" spans="1:6" ht="16.5" thickTop="1" thickBot="1" x14ac:dyDescent="0.3">
      <c r="A13" s="37"/>
      <c r="B13" s="59"/>
      <c r="C13" s="56" t="s">
        <v>66</v>
      </c>
      <c r="D13" s="54"/>
      <c r="E13" s="54"/>
      <c r="F13" s="28">
        <f>SUM(F12,F10)</f>
        <v>92747</v>
      </c>
    </row>
    <row r="14" spans="1:6" ht="16.5" thickTop="1" thickBot="1" x14ac:dyDescent="0.3">
      <c r="A14" s="37"/>
      <c r="B14" s="59" t="s">
        <v>3</v>
      </c>
      <c r="C14" s="46" t="s">
        <v>4</v>
      </c>
      <c r="D14" s="10" t="s">
        <v>1</v>
      </c>
      <c r="E14" s="10" t="s">
        <v>1</v>
      </c>
      <c r="F14" s="15">
        <v>0</v>
      </c>
    </row>
    <row r="15" spans="1:6" ht="16.5" thickTop="1" thickBot="1" x14ac:dyDescent="0.3">
      <c r="A15" s="37"/>
      <c r="B15" s="59"/>
      <c r="C15" s="47"/>
      <c r="D15" s="40" t="s">
        <v>2</v>
      </c>
      <c r="E15" s="40"/>
      <c r="F15" s="26">
        <f>SUM(F14)</f>
        <v>0</v>
      </c>
    </row>
    <row r="16" spans="1:6" ht="16.5" thickTop="1" thickBot="1" x14ac:dyDescent="0.3">
      <c r="A16" s="37"/>
      <c r="B16" s="59"/>
      <c r="C16" s="47" t="s">
        <v>5</v>
      </c>
      <c r="D16" s="11" t="s">
        <v>1</v>
      </c>
      <c r="E16" s="11" t="s">
        <v>1</v>
      </c>
      <c r="F16" s="7">
        <v>0</v>
      </c>
    </row>
    <row r="17" spans="1:6" ht="16.5" thickTop="1" thickBot="1" x14ac:dyDescent="0.3">
      <c r="A17" s="37"/>
      <c r="B17" s="59"/>
      <c r="C17" s="50"/>
      <c r="D17" s="48" t="s">
        <v>2</v>
      </c>
      <c r="E17" s="48"/>
      <c r="F17" s="27">
        <f>SUM(F16)</f>
        <v>0</v>
      </c>
    </row>
    <row r="18" spans="1:6" ht="16.5" thickTop="1" thickBot="1" x14ac:dyDescent="0.3">
      <c r="A18" s="37"/>
      <c r="B18" s="59"/>
      <c r="C18" s="56" t="s">
        <v>66</v>
      </c>
      <c r="D18" s="54"/>
      <c r="E18" s="54"/>
      <c r="F18" s="28">
        <f>SUM(F17,F15)</f>
        <v>0</v>
      </c>
    </row>
    <row r="19" spans="1:6" ht="30" customHeight="1" thickTop="1" thickBot="1" x14ac:dyDescent="0.3">
      <c r="A19" s="37"/>
      <c r="B19" s="59" t="s">
        <v>10</v>
      </c>
      <c r="C19" s="46" t="s">
        <v>4</v>
      </c>
      <c r="D19" s="10" t="s">
        <v>15</v>
      </c>
      <c r="E19" s="10" t="s">
        <v>16</v>
      </c>
      <c r="F19" s="15">
        <v>569</v>
      </c>
    </row>
    <row r="20" spans="1:6" ht="16.5" thickTop="1" thickBot="1" x14ac:dyDescent="0.3">
      <c r="A20" s="37"/>
      <c r="B20" s="59"/>
      <c r="C20" s="47"/>
      <c r="D20" s="40" t="s">
        <v>2</v>
      </c>
      <c r="E20" s="40"/>
      <c r="F20" s="26">
        <f>SUM(F19)</f>
        <v>569</v>
      </c>
    </row>
    <row r="21" spans="1:6" ht="16.5" thickTop="1" thickBot="1" x14ac:dyDescent="0.3">
      <c r="A21" s="37"/>
      <c r="B21" s="59"/>
      <c r="C21" s="47" t="s">
        <v>5</v>
      </c>
      <c r="D21" s="11" t="s">
        <v>1</v>
      </c>
      <c r="E21" s="11" t="s">
        <v>1</v>
      </c>
      <c r="F21" s="7">
        <v>0</v>
      </c>
    </row>
    <row r="22" spans="1:6" ht="16.5" thickTop="1" thickBot="1" x14ac:dyDescent="0.3">
      <c r="A22" s="37"/>
      <c r="B22" s="59"/>
      <c r="C22" s="50"/>
      <c r="D22" s="48" t="s">
        <v>2</v>
      </c>
      <c r="E22" s="48"/>
      <c r="F22" s="27">
        <f>SUM(F21)</f>
        <v>0</v>
      </c>
    </row>
    <row r="23" spans="1:6" ht="16.5" thickTop="1" thickBot="1" x14ac:dyDescent="0.3">
      <c r="A23" s="37"/>
      <c r="B23" s="59"/>
      <c r="C23" s="56" t="s">
        <v>66</v>
      </c>
      <c r="D23" s="54"/>
      <c r="E23" s="54"/>
      <c r="F23" s="28">
        <f>SUM(F22,F20)</f>
        <v>569</v>
      </c>
    </row>
    <row r="24" spans="1:6" ht="16.5" thickTop="1" thickBot="1" x14ac:dyDescent="0.3">
      <c r="A24" s="37"/>
      <c r="B24" s="59" t="s">
        <v>9</v>
      </c>
      <c r="C24" s="46" t="s">
        <v>4</v>
      </c>
      <c r="D24" s="10" t="s">
        <v>1</v>
      </c>
      <c r="E24" s="10" t="s">
        <v>1</v>
      </c>
      <c r="F24" s="15">
        <v>0</v>
      </c>
    </row>
    <row r="25" spans="1:6" ht="16.5" thickTop="1" thickBot="1" x14ac:dyDescent="0.3">
      <c r="A25" s="37"/>
      <c r="B25" s="59"/>
      <c r="C25" s="47"/>
      <c r="D25" s="40" t="s">
        <v>2</v>
      </c>
      <c r="E25" s="40"/>
      <c r="F25" s="26">
        <f>SUM(F24)</f>
        <v>0</v>
      </c>
    </row>
    <row r="26" spans="1:6" ht="16.5" thickTop="1" thickBot="1" x14ac:dyDescent="0.3">
      <c r="A26" s="37"/>
      <c r="B26" s="59"/>
      <c r="C26" s="47" t="s">
        <v>5</v>
      </c>
      <c r="D26" s="11" t="s">
        <v>1</v>
      </c>
      <c r="E26" s="11" t="s">
        <v>1</v>
      </c>
      <c r="F26" s="7">
        <v>0</v>
      </c>
    </row>
    <row r="27" spans="1:6" ht="16.5" thickTop="1" thickBot="1" x14ac:dyDescent="0.3">
      <c r="A27" s="37"/>
      <c r="B27" s="59"/>
      <c r="C27" s="50"/>
      <c r="D27" s="48" t="s">
        <v>2</v>
      </c>
      <c r="E27" s="48"/>
      <c r="F27" s="27">
        <f>SUM(F26)</f>
        <v>0</v>
      </c>
    </row>
    <row r="28" spans="1:6" ht="16.5" thickTop="1" thickBot="1" x14ac:dyDescent="0.3">
      <c r="A28" s="37"/>
      <c r="B28" s="59"/>
      <c r="C28" s="56" t="s">
        <v>66</v>
      </c>
      <c r="D28" s="54"/>
      <c r="E28" s="54"/>
      <c r="F28" s="28">
        <f>SUM(F27,F25)</f>
        <v>0</v>
      </c>
    </row>
    <row r="29" spans="1:6" ht="16.5" thickTop="1" thickBot="1" x14ac:dyDescent="0.3">
      <c r="A29" s="38"/>
      <c r="B29" s="57" t="s">
        <v>67</v>
      </c>
      <c r="C29" s="58"/>
      <c r="D29" s="58"/>
      <c r="E29" s="58"/>
      <c r="F29" s="29">
        <f>SUM(F28,F23,F18,F13)</f>
        <v>93316</v>
      </c>
    </row>
    <row r="30" spans="1:6" ht="15.75" thickTop="1" x14ac:dyDescent="0.25"/>
  </sheetData>
  <mergeCells count="30">
    <mergeCell ref="A1:F1"/>
    <mergeCell ref="A7:A29"/>
    <mergeCell ref="B29:E29"/>
    <mergeCell ref="C7:C10"/>
    <mergeCell ref="C11:C12"/>
    <mergeCell ref="C14:C15"/>
    <mergeCell ref="C16:C17"/>
    <mergeCell ref="C19:C20"/>
    <mergeCell ref="C21:C22"/>
    <mergeCell ref="C24:C25"/>
    <mergeCell ref="C26:C27"/>
    <mergeCell ref="B24:B28"/>
    <mergeCell ref="B19:B23"/>
    <mergeCell ref="B14:B18"/>
    <mergeCell ref="B7:B13"/>
    <mergeCell ref="D20:E20"/>
    <mergeCell ref="D22:E22"/>
    <mergeCell ref="D25:E25"/>
    <mergeCell ref="D27:E27"/>
    <mergeCell ref="C28:E28"/>
    <mergeCell ref="C23:E23"/>
    <mergeCell ref="D17:E17"/>
    <mergeCell ref="C18:E18"/>
    <mergeCell ref="A2:F2"/>
    <mergeCell ref="A4:F4"/>
    <mergeCell ref="D7:D9"/>
    <mergeCell ref="D10:E10"/>
    <mergeCell ref="D12:E12"/>
    <mergeCell ref="C13:E13"/>
    <mergeCell ref="D15:E15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F5F4-501B-4118-B9FE-DD5A7BD6C353}">
  <sheetPr>
    <pageSetUpPr fitToPage="1"/>
  </sheetPr>
  <dimension ref="A1:F32"/>
  <sheetViews>
    <sheetView workbookViewId="0">
      <selection sqref="A1:F1"/>
    </sheetView>
  </sheetViews>
  <sheetFormatPr defaultRowHeight="15" customHeight="1" x14ac:dyDescent="0.25"/>
  <cols>
    <col min="1" max="1" width="20.7109375" customWidth="1"/>
    <col min="2" max="2" width="11.7109375" style="9" bestFit="1" customWidth="1"/>
    <col min="3" max="3" width="10" style="9" bestFit="1" customWidth="1"/>
    <col min="4" max="4" width="51" style="9" bestFit="1" customWidth="1"/>
    <col min="5" max="5" width="32" style="9" bestFit="1" customWidth="1"/>
    <col min="6" max="6" width="11" style="9" bestFit="1" customWidth="1"/>
  </cols>
  <sheetData>
    <row r="1" spans="1:6" ht="15" customHeight="1" x14ac:dyDescent="0.25">
      <c r="A1" s="36" t="s">
        <v>92</v>
      </c>
      <c r="B1" s="36"/>
      <c r="C1" s="36"/>
      <c r="D1" s="36"/>
      <c r="E1" s="36"/>
      <c r="F1" s="36"/>
    </row>
    <row r="2" spans="1:6" ht="15" customHeight="1" x14ac:dyDescent="0.25">
      <c r="A2" s="36" t="s">
        <v>82</v>
      </c>
      <c r="B2" s="36"/>
      <c r="C2" s="36"/>
      <c r="D2" s="36"/>
      <c r="E2" s="36"/>
      <c r="F2" s="36"/>
    </row>
    <row r="3" spans="1:6" ht="15" customHeight="1" x14ac:dyDescent="0.25">
      <c r="A3" s="16"/>
      <c r="B3" s="16"/>
      <c r="C3" s="16"/>
      <c r="D3" s="16"/>
      <c r="E3" s="16"/>
      <c r="F3" s="16"/>
    </row>
    <row r="4" spans="1:6" ht="15" customHeight="1" x14ac:dyDescent="0.25">
      <c r="A4" s="39" t="s">
        <v>86</v>
      </c>
      <c r="B4" s="39"/>
      <c r="C4" s="39"/>
      <c r="D4" s="39"/>
      <c r="E4" s="39"/>
      <c r="F4" s="39"/>
    </row>
    <row r="5" spans="1:6" ht="15" customHeight="1" thickBot="1" x14ac:dyDescent="0.3">
      <c r="B5" s="8"/>
      <c r="C5" s="8"/>
      <c r="D5" s="1"/>
      <c r="E5" s="1"/>
      <c r="F5" s="2" t="s">
        <v>87</v>
      </c>
    </row>
    <row r="6" spans="1:6" ht="15" customHeight="1" thickTop="1" thickBot="1" x14ac:dyDescent="0.3">
      <c r="A6" s="23" t="s">
        <v>74</v>
      </c>
      <c r="B6" s="5" t="s">
        <v>68</v>
      </c>
      <c r="C6" s="22" t="s">
        <v>69</v>
      </c>
      <c r="D6" s="33" t="s">
        <v>70</v>
      </c>
      <c r="E6" s="33" t="s">
        <v>71</v>
      </c>
      <c r="F6" s="32" t="s">
        <v>72</v>
      </c>
    </row>
    <row r="7" spans="1:6" ht="15" customHeight="1" thickTop="1" thickBot="1" x14ac:dyDescent="0.3">
      <c r="A7" s="55" t="s">
        <v>77</v>
      </c>
      <c r="B7" s="59" t="s">
        <v>0</v>
      </c>
      <c r="C7" s="46" t="s">
        <v>4</v>
      </c>
      <c r="D7" s="10" t="s">
        <v>1</v>
      </c>
      <c r="E7" s="10" t="s">
        <v>1</v>
      </c>
      <c r="F7" s="15">
        <v>0</v>
      </c>
    </row>
    <row r="8" spans="1:6" ht="15" customHeight="1" thickTop="1" thickBot="1" x14ac:dyDescent="0.3">
      <c r="A8" s="37"/>
      <c r="B8" s="59"/>
      <c r="C8" s="47"/>
      <c r="D8" s="40" t="s">
        <v>2</v>
      </c>
      <c r="E8" s="40"/>
      <c r="F8" s="26">
        <f>SUM(F7)</f>
        <v>0</v>
      </c>
    </row>
    <row r="9" spans="1:6" ht="15" customHeight="1" thickTop="1" thickBot="1" x14ac:dyDescent="0.3">
      <c r="A9" s="37"/>
      <c r="B9" s="59"/>
      <c r="C9" s="47" t="s">
        <v>5</v>
      </c>
      <c r="D9" s="11" t="s">
        <v>1</v>
      </c>
      <c r="E9" s="11" t="s">
        <v>1</v>
      </c>
      <c r="F9" s="7">
        <v>0</v>
      </c>
    </row>
    <row r="10" spans="1:6" ht="15" customHeight="1" thickTop="1" thickBot="1" x14ac:dyDescent="0.3">
      <c r="A10" s="37"/>
      <c r="B10" s="59"/>
      <c r="C10" s="50"/>
      <c r="D10" s="48" t="s">
        <v>2</v>
      </c>
      <c r="E10" s="48"/>
      <c r="F10" s="27">
        <f>SUM(F9)</f>
        <v>0</v>
      </c>
    </row>
    <row r="11" spans="1:6" ht="15" customHeight="1" thickTop="1" thickBot="1" x14ac:dyDescent="0.3">
      <c r="A11" s="37"/>
      <c r="B11" s="59"/>
      <c r="C11" s="56" t="s">
        <v>66</v>
      </c>
      <c r="D11" s="54"/>
      <c r="E11" s="54"/>
      <c r="F11" s="28">
        <f>SUM(F10,F8)</f>
        <v>0</v>
      </c>
    </row>
    <row r="12" spans="1:6" ht="15" customHeight="1" thickTop="1" thickBot="1" x14ac:dyDescent="0.3">
      <c r="A12" s="37"/>
      <c r="B12" s="59" t="s">
        <v>3</v>
      </c>
      <c r="C12" s="46" t="s">
        <v>4</v>
      </c>
      <c r="D12" s="10" t="s">
        <v>1</v>
      </c>
      <c r="E12" s="10" t="s">
        <v>1</v>
      </c>
      <c r="F12" s="15">
        <v>0</v>
      </c>
    </row>
    <row r="13" spans="1:6" ht="15" customHeight="1" thickTop="1" thickBot="1" x14ac:dyDescent="0.3">
      <c r="A13" s="37"/>
      <c r="B13" s="59"/>
      <c r="C13" s="47"/>
      <c r="D13" s="40" t="s">
        <v>2</v>
      </c>
      <c r="E13" s="40"/>
      <c r="F13" s="26">
        <f>SUM(F12)</f>
        <v>0</v>
      </c>
    </row>
    <row r="14" spans="1:6" ht="15" customHeight="1" thickTop="1" thickBot="1" x14ac:dyDescent="0.3">
      <c r="A14" s="37"/>
      <c r="B14" s="59"/>
      <c r="C14" s="47" t="s">
        <v>5</v>
      </c>
      <c r="D14" s="11" t="s">
        <v>1</v>
      </c>
      <c r="E14" s="11" t="s">
        <v>1</v>
      </c>
      <c r="F14" s="7">
        <v>0</v>
      </c>
    </row>
    <row r="15" spans="1:6" ht="15" customHeight="1" thickTop="1" thickBot="1" x14ac:dyDescent="0.3">
      <c r="A15" s="37"/>
      <c r="B15" s="59"/>
      <c r="C15" s="50"/>
      <c r="D15" s="48" t="s">
        <v>2</v>
      </c>
      <c r="E15" s="48"/>
      <c r="F15" s="27">
        <f>SUM(F14)</f>
        <v>0</v>
      </c>
    </row>
    <row r="16" spans="1:6" ht="15" customHeight="1" thickTop="1" thickBot="1" x14ac:dyDescent="0.3">
      <c r="A16" s="37"/>
      <c r="B16" s="59"/>
      <c r="C16" s="56" t="s">
        <v>66</v>
      </c>
      <c r="D16" s="54"/>
      <c r="E16" s="54"/>
      <c r="F16" s="28">
        <f>SUM(F15,F13)</f>
        <v>0</v>
      </c>
    </row>
    <row r="17" spans="1:6" ht="15" customHeight="1" thickTop="1" thickBot="1" x14ac:dyDescent="0.3">
      <c r="A17" s="37"/>
      <c r="B17" s="59" t="s">
        <v>10</v>
      </c>
      <c r="C17" s="46" t="s">
        <v>4</v>
      </c>
      <c r="D17" s="10" t="s">
        <v>17</v>
      </c>
      <c r="E17" s="10" t="s">
        <v>18</v>
      </c>
      <c r="F17" s="15">
        <v>14840</v>
      </c>
    </row>
    <row r="18" spans="1:6" ht="15" customHeight="1" thickTop="1" thickBot="1" x14ac:dyDescent="0.3">
      <c r="A18" s="37"/>
      <c r="B18" s="59"/>
      <c r="C18" s="47"/>
      <c r="D18" s="40" t="s">
        <v>2</v>
      </c>
      <c r="E18" s="40"/>
      <c r="F18" s="26">
        <f>SUM(F17)</f>
        <v>14840</v>
      </c>
    </row>
    <row r="19" spans="1:6" ht="15" customHeight="1" thickTop="1" thickBot="1" x14ac:dyDescent="0.3">
      <c r="A19" s="37"/>
      <c r="B19" s="59"/>
      <c r="C19" s="47" t="s">
        <v>5</v>
      </c>
      <c r="D19" s="11" t="s">
        <v>1</v>
      </c>
      <c r="E19" s="11" t="s">
        <v>1</v>
      </c>
      <c r="F19" s="7">
        <v>0</v>
      </c>
    </row>
    <row r="20" spans="1:6" ht="15" customHeight="1" thickTop="1" thickBot="1" x14ac:dyDescent="0.3">
      <c r="A20" s="37"/>
      <c r="B20" s="59"/>
      <c r="C20" s="50"/>
      <c r="D20" s="48" t="s">
        <v>2</v>
      </c>
      <c r="E20" s="48"/>
      <c r="F20" s="27">
        <f>SUM(F19)</f>
        <v>0</v>
      </c>
    </row>
    <row r="21" spans="1:6" ht="15" customHeight="1" thickTop="1" thickBot="1" x14ac:dyDescent="0.3">
      <c r="A21" s="37"/>
      <c r="B21" s="59"/>
      <c r="C21" s="56" t="s">
        <v>66</v>
      </c>
      <c r="D21" s="54"/>
      <c r="E21" s="54"/>
      <c r="F21" s="28">
        <f>SUM(F20,F18)</f>
        <v>14840</v>
      </c>
    </row>
    <row r="22" spans="1:6" ht="15" customHeight="1" thickTop="1" thickBot="1" x14ac:dyDescent="0.3">
      <c r="A22" s="37"/>
      <c r="B22" s="59" t="s">
        <v>9</v>
      </c>
      <c r="C22" s="46" t="s">
        <v>4</v>
      </c>
      <c r="D22" s="10" t="s">
        <v>17</v>
      </c>
      <c r="E22" s="10" t="s">
        <v>80</v>
      </c>
      <c r="F22" s="15">
        <v>7874</v>
      </c>
    </row>
    <row r="23" spans="1:6" ht="15" customHeight="1" thickTop="1" thickBot="1" x14ac:dyDescent="0.3">
      <c r="A23" s="37"/>
      <c r="B23" s="59"/>
      <c r="C23" s="47"/>
      <c r="D23" s="40" t="s">
        <v>2</v>
      </c>
      <c r="E23" s="40"/>
      <c r="F23" s="26">
        <f>SUM(F22)</f>
        <v>7874</v>
      </c>
    </row>
    <row r="24" spans="1:6" ht="15" customHeight="1" thickTop="1" thickBot="1" x14ac:dyDescent="0.3">
      <c r="A24" s="37"/>
      <c r="B24" s="59"/>
      <c r="C24" s="47" t="s">
        <v>5</v>
      </c>
      <c r="D24" s="11" t="s">
        <v>1</v>
      </c>
      <c r="E24" s="11" t="s">
        <v>1</v>
      </c>
      <c r="F24" s="7">
        <v>0</v>
      </c>
    </row>
    <row r="25" spans="1:6" ht="15" customHeight="1" thickTop="1" thickBot="1" x14ac:dyDescent="0.3">
      <c r="A25" s="37"/>
      <c r="B25" s="59"/>
      <c r="C25" s="50"/>
      <c r="D25" s="48" t="s">
        <v>2</v>
      </c>
      <c r="E25" s="48"/>
      <c r="F25" s="27">
        <f>SUM(F24)</f>
        <v>0</v>
      </c>
    </row>
    <row r="26" spans="1:6" ht="15" customHeight="1" thickTop="1" thickBot="1" x14ac:dyDescent="0.3">
      <c r="A26" s="37"/>
      <c r="B26" s="59"/>
      <c r="C26" s="56" t="s">
        <v>66</v>
      </c>
      <c r="D26" s="54"/>
      <c r="E26" s="54"/>
      <c r="F26" s="28">
        <f>F22</f>
        <v>7874</v>
      </c>
    </row>
    <row r="27" spans="1:6" ht="15" customHeight="1" thickTop="1" thickBot="1" x14ac:dyDescent="0.3">
      <c r="A27" s="38"/>
      <c r="B27" s="56" t="s">
        <v>67</v>
      </c>
      <c r="C27" s="53"/>
      <c r="D27" s="53"/>
      <c r="E27" s="53"/>
      <c r="F27" s="28">
        <f>SUM(F11,F16,F21,F26)</f>
        <v>22714</v>
      </c>
    </row>
    <row r="28" spans="1:6" ht="15" customHeight="1" thickTop="1" x14ac:dyDescent="0.25">
      <c r="A28" s="2"/>
      <c r="B28" s="8"/>
      <c r="C28" s="8"/>
      <c r="D28" s="1"/>
      <c r="E28" s="1"/>
      <c r="F28" s="8"/>
    </row>
    <row r="29" spans="1:6" ht="15" customHeight="1" x14ac:dyDescent="0.25">
      <c r="B29" s="8"/>
      <c r="C29" s="8"/>
      <c r="D29" s="1"/>
      <c r="E29" s="1"/>
      <c r="F29" s="8"/>
    </row>
    <row r="30" spans="1:6" ht="15" customHeight="1" x14ac:dyDescent="0.25">
      <c r="B30" s="8"/>
      <c r="C30" s="8"/>
      <c r="D30" s="1"/>
      <c r="E30" s="1"/>
      <c r="F30" s="8"/>
    </row>
    <row r="31" spans="1:6" ht="15" customHeight="1" x14ac:dyDescent="0.25">
      <c r="B31" s="8"/>
      <c r="C31" s="8"/>
      <c r="D31" s="1"/>
      <c r="E31" s="1"/>
      <c r="F31" s="8"/>
    </row>
    <row r="32" spans="1:6" ht="15" customHeight="1" x14ac:dyDescent="0.25">
      <c r="B32" s="8"/>
      <c r="C32" s="8"/>
      <c r="D32" s="1"/>
      <c r="E32" s="1"/>
      <c r="F32" s="8"/>
    </row>
  </sheetData>
  <mergeCells count="29">
    <mergeCell ref="A1:F1"/>
    <mergeCell ref="A7:A27"/>
    <mergeCell ref="D23:E23"/>
    <mergeCell ref="D25:E25"/>
    <mergeCell ref="C26:E26"/>
    <mergeCell ref="B27:E27"/>
    <mergeCell ref="C24:C25"/>
    <mergeCell ref="C22:C23"/>
    <mergeCell ref="D13:E13"/>
    <mergeCell ref="D15:E15"/>
    <mergeCell ref="C16:E16"/>
    <mergeCell ref="D18:E18"/>
    <mergeCell ref="D20:E20"/>
    <mergeCell ref="C21:E21"/>
    <mergeCell ref="C19:C20"/>
    <mergeCell ref="C17:C18"/>
    <mergeCell ref="A2:F2"/>
    <mergeCell ref="A4:F4"/>
    <mergeCell ref="B22:B26"/>
    <mergeCell ref="D8:E8"/>
    <mergeCell ref="C7:C8"/>
    <mergeCell ref="D10:E10"/>
    <mergeCell ref="C11:E11"/>
    <mergeCell ref="C9:C10"/>
    <mergeCell ref="C14:C15"/>
    <mergeCell ref="C12:C13"/>
    <mergeCell ref="B7:B11"/>
    <mergeCell ref="B12:B16"/>
    <mergeCell ref="B17:B21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sqref="A1:F1"/>
    </sheetView>
  </sheetViews>
  <sheetFormatPr defaultRowHeight="15" x14ac:dyDescent="0.25"/>
  <cols>
    <col min="1" max="1" width="20.7109375" customWidth="1"/>
    <col min="2" max="2" width="11.7109375" style="8" bestFit="1" customWidth="1"/>
    <col min="3" max="3" width="10" style="8" bestFit="1" customWidth="1"/>
    <col min="4" max="4" width="51" style="8" bestFit="1" customWidth="1"/>
    <col min="5" max="5" width="24.140625" style="8" bestFit="1" customWidth="1"/>
    <col min="6" max="6" width="11" style="8" bestFit="1" customWidth="1"/>
  </cols>
  <sheetData>
    <row r="1" spans="1:6" x14ac:dyDescent="0.25">
      <c r="A1" s="36" t="s">
        <v>93</v>
      </c>
      <c r="B1" s="36"/>
      <c r="C1" s="36"/>
      <c r="D1" s="36"/>
      <c r="E1" s="36"/>
      <c r="F1" s="36"/>
    </row>
    <row r="2" spans="1:6" x14ac:dyDescent="0.25">
      <c r="A2" s="36" t="s">
        <v>82</v>
      </c>
      <c r="B2" s="36"/>
      <c r="C2" s="36"/>
      <c r="D2" s="36"/>
      <c r="E2" s="36"/>
      <c r="F2" s="36"/>
    </row>
    <row r="3" spans="1:6" x14ac:dyDescent="0.25">
      <c r="A3" s="16"/>
      <c r="B3" s="16"/>
      <c r="C3" s="16"/>
      <c r="D3" s="16"/>
      <c r="E3" s="16"/>
      <c r="F3" s="16"/>
    </row>
    <row r="4" spans="1:6" x14ac:dyDescent="0.25">
      <c r="A4" s="39" t="s">
        <v>75</v>
      </c>
      <c r="B4" s="39"/>
      <c r="C4" s="39"/>
      <c r="D4" s="39"/>
      <c r="E4" s="39"/>
      <c r="F4" s="39"/>
    </row>
    <row r="5" spans="1:6" ht="15.75" thickBot="1" x14ac:dyDescent="0.3">
      <c r="F5" s="2" t="s">
        <v>87</v>
      </c>
    </row>
    <row r="6" spans="1:6" ht="16.5" thickTop="1" thickBot="1" x14ac:dyDescent="0.3">
      <c r="A6" s="23" t="s">
        <v>74</v>
      </c>
      <c r="B6" s="5" t="s">
        <v>68</v>
      </c>
      <c r="C6" s="22" t="s">
        <v>69</v>
      </c>
      <c r="D6" s="31" t="s">
        <v>70</v>
      </c>
      <c r="E6" s="31" t="s">
        <v>71</v>
      </c>
      <c r="F6" s="32" t="s">
        <v>72</v>
      </c>
    </row>
    <row r="7" spans="1:6" ht="16.5" thickTop="1" thickBot="1" x14ac:dyDescent="0.3">
      <c r="A7" s="55" t="s">
        <v>75</v>
      </c>
      <c r="B7" s="59" t="s">
        <v>0</v>
      </c>
      <c r="C7" s="46" t="s">
        <v>4</v>
      </c>
      <c r="D7" s="13" t="s">
        <v>1</v>
      </c>
      <c r="E7" s="13" t="s">
        <v>1</v>
      </c>
      <c r="F7" s="15">
        <v>0</v>
      </c>
    </row>
    <row r="8" spans="1:6" ht="16.5" thickTop="1" thickBot="1" x14ac:dyDescent="0.3">
      <c r="A8" s="37"/>
      <c r="B8" s="59"/>
      <c r="C8" s="47"/>
      <c r="D8" s="61" t="s">
        <v>2</v>
      </c>
      <c r="E8" s="61"/>
      <c r="F8" s="26">
        <f>SUM(F7)</f>
        <v>0</v>
      </c>
    </row>
    <row r="9" spans="1:6" ht="16.5" thickTop="1" thickBot="1" x14ac:dyDescent="0.3">
      <c r="A9" s="37"/>
      <c r="B9" s="59"/>
      <c r="C9" s="47" t="s">
        <v>5</v>
      </c>
      <c r="D9" s="14" t="s">
        <v>1</v>
      </c>
      <c r="E9" s="14" t="s">
        <v>1</v>
      </c>
      <c r="F9" s="7">
        <v>0</v>
      </c>
    </row>
    <row r="10" spans="1:6" ht="16.5" thickTop="1" thickBot="1" x14ac:dyDescent="0.3">
      <c r="A10" s="37"/>
      <c r="B10" s="59"/>
      <c r="C10" s="50"/>
      <c r="D10" s="60" t="s">
        <v>2</v>
      </c>
      <c r="E10" s="60"/>
      <c r="F10" s="27">
        <f>SUM(F9)</f>
        <v>0</v>
      </c>
    </row>
    <row r="11" spans="1:6" ht="16.5" thickTop="1" thickBot="1" x14ac:dyDescent="0.3">
      <c r="A11" s="37"/>
      <c r="B11" s="59"/>
      <c r="C11" s="62" t="s">
        <v>73</v>
      </c>
      <c r="D11" s="63"/>
      <c r="E11" s="63"/>
      <c r="F11" s="28">
        <f>SUM(F10,F8)</f>
        <v>0</v>
      </c>
    </row>
    <row r="12" spans="1:6" ht="16.5" thickTop="1" thickBot="1" x14ac:dyDescent="0.3">
      <c r="A12" s="37"/>
      <c r="B12" s="59" t="s">
        <v>3</v>
      </c>
      <c r="C12" s="46" t="s">
        <v>4</v>
      </c>
      <c r="D12" s="13" t="s">
        <v>1</v>
      </c>
      <c r="E12" s="13" t="s">
        <v>1</v>
      </c>
      <c r="F12" s="15">
        <v>0</v>
      </c>
    </row>
    <row r="13" spans="1:6" ht="16.5" thickTop="1" thickBot="1" x14ac:dyDescent="0.3">
      <c r="A13" s="37"/>
      <c r="B13" s="59"/>
      <c r="C13" s="47"/>
      <c r="D13" s="61" t="s">
        <v>2</v>
      </c>
      <c r="E13" s="61"/>
      <c r="F13" s="26">
        <f>SUM(F12)</f>
        <v>0</v>
      </c>
    </row>
    <row r="14" spans="1:6" ht="16.5" thickTop="1" thickBot="1" x14ac:dyDescent="0.3">
      <c r="A14" s="37"/>
      <c r="B14" s="59"/>
      <c r="C14" s="47" t="s">
        <v>5</v>
      </c>
      <c r="D14" s="14" t="s">
        <v>1</v>
      </c>
      <c r="E14" s="14" t="s">
        <v>1</v>
      </c>
      <c r="F14" s="7">
        <v>0</v>
      </c>
    </row>
    <row r="15" spans="1:6" ht="16.5" thickTop="1" thickBot="1" x14ac:dyDescent="0.3">
      <c r="A15" s="37"/>
      <c r="B15" s="59"/>
      <c r="C15" s="50"/>
      <c r="D15" s="60" t="s">
        <v>2</v>
      </c>
      <c r="E15" s="60"/>
      <c r="F15" s="27">
        <f>SUM(F14)</f>
        <v>0</v>
      </c>
    </row>
    <row r="16" spans="1:6" ht="16.5" thickTop="1" thickBot="1" x14ac:dyDescent="0.3">
      <c r="A16" s="37"/>
      <c r="B16" s="59"/>
      <c r="C16" s="62" t="s">
        <v>73</v>
      </c>
      <c r="D16" s="63"/>
      <c r="E16" s="63"/>
      <c r="F16" s="28">
        <f>SUM(F15,F13)</f>
        <v>0</v>
      </c>
    </row>
    <row r="17" spans="1:6" ht="16.5" thickTop="1" thickBot="1" x14ac:dyDescent="0.3">
      <c r="A17" s="37"/>
      <c r="B17" s="59" t="s">
        <v>10</v>
      </c>
      <c r="C17" s="46" t="s">
        <v>4</v>
      </c>
      <c r="D17" s="13" t="s">
        <v>6</v>
      </c>
      <c r="E17" s="13" t="s">
        <v>7</v>
      </c>
      <c r="F17" s="15">
        <v>4882</v>
      </c>
    </row>
    <row r="18" spans="1:6" ht="16.5" thickTop="1" thickBot="1" x14ac:dyDescent="0.3">
      <c r="A18" s="37"/>
      <c r="B18" s="59"/>
      <c r="C18" s="47"/>
      <c r="D18" s="61" t="s">
        <v>2</v>
      </c>
      <c r="E18" s="61"/>
      <c r="F18" s="26">
        <f>SUM(F17)</f>
        <v>4882</v>
      </c>
    </row>
    <row r="19" spans="1:6" ht="16.5" thickTop="1" thickBot="1" x14ac:dyDescent="0.3">
      <c r="A19" s="37"/>
      <c r="B19" s="59"/>
      <c r="C19" s="47" t="s">
        <v>5</v>
      </c>
      <c r="D19" s="14" t="s">
        <v>1</v>
      </c>
      <c r="E19" s="14" t="s">
        <v>1</v>
      </c>
      <c r="F19" s="7">
        <v>0</v>
      </c>
    </row>
    <row r="20" spans="1:6" ht="16.5" thickTop="1" thickBot="1" x14ac:dyDescent="0.3">
      <c r="A20" s="37"/>
      <c r="B20" s="59"/>
      <c r="C20" s="50"/>
      <c r="D20" s="60" t="s">
        <v>2</v>
      </c>
      <c r="E20" s="60"/>
      <c r="F20" s="27">
        <f>SUM(F19)</f>
        <v>0</v>
      </c>
    </row>
    <row r="21" spans="1:6" ht="16.5" thickTop="1" thickBot="1" x14ac:dyDescent="0.3">
      <c r="A21" s="37"/>
      <c r="B21" s="59"/>
      <c r="C21" s="62" t="s">
        <v>73</v>
      </c>
      <c r="D21" s="63"/>
      <c r="E21" s="63"/>
      <c r="F21" s="28">
        <f>SUM(F20,F18)</f>
        <v>4882</v>
      </c>
    </row>
    <row r="22" spans="1:6" ht="16.5" thickTop="1" thickBot="1" x14ac:dyDescent="0.3">
      <c r="A22" s="37"/>
      <c r="B22" s="59" t="s">
        <v>9</v>
      </c>
      <c r="C22" s="46" t="s">
        <v>4</v>
      </c>
      <c r="D22" s="13" t="s">
        <v>6</v>
      </c>
      <c r="E22" s="13" t="s">
        <v>8</v>
      </c>
      <c r="F22" s="15">
        <v>153346</v>
      </c>
    </row>
    <row r="23" spans="1:6" ht="16.5" thickTop="1" thickBot="1" x14ac:dyDescent="0.3">
      <c r="A23" s="37"/>
      <c r="B23" s="59"/>
      <c r="C23" s="47"/>
      <c r="D23" s="64" t="s">
        <v>2</v>
      </c>
      <c r="E23" s="64"/>
      <c r="F23" s="7">
        <f>SUM(F22)</f>
        <v>153346</v>
      </c>
    </row>
    <row r="24" spans="1:6" ht="16.5" thickTop="1" thickBot="1" x14ac:dyDescent="0.3">
      <c r="A24" s="37"/>
      <c r="B24" s="59"/>
      <c r="C24" s="47" t="s">
        <v>5</v>
      </c>
      <c r="D24" s="14" t="s">
        <v>1</v>
      </c>
      <c r="E24" s="14" t="s">
        <v>1</v>
      </c>
      <c r="F24" s="7">
        <v>0</v>
      </c>
    </row>
    <row r="25" spans="1:6" ht="16.5" thickTop="1" thickBot="1" x14ac:dyDescent="0.3">
      <c r="A25" s="37"/>
      <c r="B25" s="59"/>
      <c r="C25" s="50"/>
      <c r="D25" s="60" t="s">
        <v>2</v>
      </c>
      <c r="E25" s="60"/>
      <c r="F25" s="27">
        <f>SUM(F24)</f>
        <v>0</v>
      </c>
    </row>
    <row r="26" spans="1:6" ht="16.5" thickTop="1" thickBot="1" x14ac:dyDescent="0.3">
      <c r="A26" s="37"/>
      <c r="B26" s="43"/>
      <c r="C26" s="62" t="s">
        <v>73</v>
      </c>
      <c r="D26" s="63"/>
      <c r="E26" s="63"/>
      <c r="F26" s="28">
        <f>SUM(F25,F23)</f>
        <v>153346</v>
      </c>
    </row>
    <row r="27" spans="1:6" ht="16.5" thickTop="1" thickBot="1" x14ac:dyDescent="0.3">
      <c r="A27" s="38"/>
      <c r="B27" s="62" t="s">
        <v>67</v>
      </c>
      <c r="C27" s="65"/>
      <c r="D27" s="65"/>
      <c r="E27" s="65"/>
      <c r="F27" s="30">
        <f>SUM(F26,F21,F16,F11)</f>
        <v>158228</v>
      </c>
    </row>
    <row r="28" spans="1:6" ht="15.75" thickTop="1" x14ac:dyDescent="0.25"/>
  </sheetData>
  <mergeCells count="29">
    <mergeCell ref="A1:F1"/>
    <mergeCell ref="A7:A27"/>
    <mergeCell ref="C11:E11"/>
    <mergeCell ref="C7:C8"/>
    <mergeCell ref="C9:C10"/>
    <mergeCell ref="C12:C13"/>
    <mergeCell ref="C14:C15"/>
    <mergeCell ref="C17:C18"/>
    <mergeCell ref="D23:E23"/>
    <mergeCell ref="D25:E25"/>
    <mergeCell ref="B27:E27"/>
    <mergeCell ref="C26:E26"/>
    <mergeCell ref="C21:E21"/>
    <mergeCell ref="C16:E16"/>
    <mergeCell ref="C19:C20"/>
    <mergeCell ref="C22:C23"/>
    <mergeCell ref="C24:C25"/>
    <mergeCell ref="B7:B11"/>
    <mergeCell ref="B12:B16"/>
    <mergeCell ref="B17:B21"/>
    <mergeCell ref="B22:B26"/>
    <mergeCell ref="D20:E20"/>
    <mergeCell ref="A2:F2"/>
    <mergeCell ref="A4:F4"/>
    <mergeCell ref="D8:E8"/>
    <mergeCell ref="D10:E10"/>
    <mergeCell ref="D13:E13"/>
    <mergeCell ref="D15:E15"/>
    <mergeCell ref="D18:E18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Összesen</vt:lpstr>
      <vt:lpstr>Önkormányzat</vt:lpstr>
      <vt:lpstr>Hivatal</vt:lpstr>
      <vt:lpstr>Gondozási K.</vt:lpstr>
      <vt:lpstr>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2019-05-29T07:25:57Z</dcterms:modified>
</cp:coreProperties>
</file>