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v.i szerv kiad.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<sst xmlns="http://schemas.openxmlformats.org/spreadsheetml/2006/main" count="65" uniqueCount="42">
  <si>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</si>
  <si>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</si>
  <si>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</si>
  <si>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</si>
  <si>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</si>
  <si>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</si>
  <si>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</si>
  <si>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</si>
  <si>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</si>
  <si>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</si>
  <si>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</si>
  <si>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KÖLCSÖNÖK</t>
  </si>
  <si>
    <t>EGYÉB SPECIÁLIS CÉLÚ</t>
  </si>
  <si>
    <t>Egyéb működési célú támogatások</t>
  </si>
  <si>
    <t>Adatok ezer forintban!</t>
  </si>
  <si>
    <t>Körjegyzőség</t>
  </si>
  <si>
    <t>Összesen</t>
  </si>
  <si>
    <t>Általános iskolai tanulók nappali rendszerű nevelése, oktatása 1-4. évfolyam</t>
  </si>
  <si>
    <t>Sajátos nevelési igényű ált. isk. tanulók nappali rendszerű nevelése, oktatása 1-4. évfoly.</t>
  </si>
  <si>
    <t>Általános iskolai tanulók nappali rendszerű nevelése, oktatása 5-8. évfolyam</t>
  </si>
  <si>
    <t>Sajátos nevelési igényű ált. isk. tanulók nappali rendszerű nevelése, oktatása 5-8. évfoly.</t>
  </si>
  <si>
    <t>Óvodai nevelés, ellátás Balatonberény</t>
  </si>
  <si>
    <t>Óvodai nevelés, ellátás Balatonszentgyörgy</t>
  </si>
  <si>
    <t>Óvodai intézményi étkeztetés Balatonberény</t>
  </si>
  <si>
    <t>Óvodai intézményi étkeztetés Balatonszentgyörgy</t>
  </si>
  <si>
    <t>Iskolai intézményi étkeztetés</t>
  </si>
  <si>
    <t>Munkahelyi étkeztetés iskola</t>
  </si>
  <si>
    <t>Munkahelyi étkeztetés óvoda Balatonberény</t>
  </si>
  <si>
    <t>Munkahelyi étkeztetés óvoda Balatonszerntgyörgy</t>
  </si>
  <si>
    <t>Egyéb étkeztetés</t>
  </si>
  <si>
    <t>Általános iskolai napközi otthoni nevelés</t>
  </si>
  <si>
    <t>Önkormányzatok és többcélú kistérségi társulások igazgatási tevékenysége</t>
  </si>
  <si>
    <t>MŰKÖDÉSI KIADÁSOK KIADÁSOK ÖSSZESEN</t>
  </si>
  <si>
    <t>Az önállóan működő és gazdálkodó költségvetési szerv kiadásai</t>
  </si>
  <si>
    <t>INTÉZMÉNYEK MINDÖSSZESEN</t>
  </si>
  <si>
    <t>FELHALMOZÁSI KIADÁSOK ÖSSZESEN</t>
  </si>
  <si>
    <t>9.melléklet folytatása</t>
  </si>
  <si>
    <t>Eredeti előirányzat</t>
  </si>
  <si>
    <t>Módosított előirányzat</t>
  </si>
  <si>
    <t>Balatonszentgyörgyi Margaréta Óvoda</t>
  </si>
  <si>
    <t>Noteebook beszerzés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</si>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</sst>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3" xfId="56" applyNumberFormat="1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3" fontId="5" fillId="0" borderId="3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28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0" borderId="17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4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2" width="14.7109375" style="0" customWidth="1"/>
    <col min="3" max="3" width="13.7109375" style="0" customWidth="1"/>
    <col min="4" max="15" width="11.421875" style="0" customWidth="1"/>
  </cols>
  <sheetData>
    <row r="1" spans="1:14" ht="12.75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5.5" customHeigh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2"/>
    </row>
    <row r="4" spans="1:16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</row>
    <row r="5" spans="1:14" ht="12.75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ht="16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78" t="s">
        <v>14</v>
      </c>
      <c r="M6" s="78"/>
      <c r="N6" s="78"/>
      <c r="O6" s="78"/>
    </row>
    <row r="7" spans="1:15" ht="51" customHeight="1" thickTop="1">
      <c r="A7" s="57" t="s">
        <v>0</v>
      </c>
      <c r="B7" s="63"/>
      <c r="C7" s="58"/>
      <c r="D7" s="67" t="s">
        <v>1</v>
      </c>
      <c r="E7" s="68"/>
      <c r="F7" s="67" t="s">
        <v>2</v>
      </c>
      <c r="G7" s="68"/>
      <c r="H7" s="67" t="s">
        <v>3</v>
      </c>
      <c r="I7" s="68"/>
      <c r="J7" s="67" t="s">
        <v>4</v>
      </c>
      <c r="K7" s="68"/>
      <c r="L7" s="67" t="s">
        <v>13</v>
      </c>
      <c r="M7" s="68"/>
      <c r="N7" s="67" t="s">
        <v>16</v>
      </c>
      <c r="O7" s="68"/>
    </row>
    <row r="8" spans="1:15" ht="51" customHeight="1" thickBot="1">
      <c r="A8" s="64"/>
      <c r="B8" s="65"/>
      <c r="C8" s="66"/>
      <c r="D8" s="24" t="s">
        <v>37</v>
      </c>
      <c r="E8" s="25" t="s">
        <v>38</v>
      </c>
      <c r="F8" s="24" t="s">
        <v>37</v>
      </c>
      <c r="G8" s="25" t="s">
        <v>38</v>
      </c>
      <c r="H8" s="24" t="s">
        <v>37</v>
      </c>
      <c r="I8" s="25" t="s">
        <v>38</v>
      </c>
      <c r="J8" s="24" t="s">
        <v>37</v>
      </c>
      <c r="K8" s="25" t="s">
        <v>38</v>
      </c>
      <c r="L8" s="24" t="s">
        <v>37</v>
      </c>
      <c r="M8" s="25" t="s">
        <v>38</v>
      </c>
      <c r="N8" s="24" t="s">
        <v>37</v>
      </c>
      <c r="O8" s="25" t="s">
        <v>38</v>
      </c>
    </row>
    <row r="9" spans="1:15" ht="15.75" customHeight="1" thickBot="1" thickTop="1">
      <c r="A9" s="62" t="s">
        <v>39</v>
      </c>
      <c r="B9" s="62"/>
      <c r="C9" s="62"/>
      <c r="D9" s="13">
        <f aca="true" t="shared" si="0" ref="D9:M9">SUM(D10:D23)</f>
        <v>36728</v>
      </c>
      <c r="E9" s="16">
        <f t="shared" si="0"/>
        <v>0</v>
      </c>
      <c r="F9" s="21">
        <f t="shared" si="0"/>
        <v>9454</v>
      </c>
      <c r="G9" s="13">
        <f t="shared" si="0"/>
        <v>0</v>
      </c>
      <c r="H9" s="13">
        <f t="shared" si="0"/>
        <v>30259</v>
      </c>
      <c r="I9" s="16">
        <f t="shared" si="0"/>
        <v>0</v>
      </c>
      <c r="J9" s="21">
        <f t="shared" si="0"/>
        <v>0</v>
      </c>
      <c r="K9" s="16">
        <f t="shared" si="0"/>
        <v>0</v>
      </c>
      <c r="L9" s="21">
        <f t="shared" si="0"/>
        <v>110</v>
      </c>
      <c r="M9" s="19">
        <f t="shared" si="0"/>
        <v>0</v>
      </c>
      <c r="N9" s="13">
        <f>D9+F9+H9+J9+L9</f>
        <v>76551</v>
      </c>
      <c r="O9" s="46">
        <f>E9+G9+I9+K9+M9</f>
        <v>0</v>
      </c>
    </row>
    <row r="10" spans="1:15" s="4" customFormat="1" ht="28.5" customHeight="1" thickTop="1">
      <c r="A10" s="72" t="s">
        <v>17</v>
      </c>
      <c r="B10" s="72"/>
      <c r="C10" s="72"/>
      <c r="D10" s="14"/>
      <c r="E10" s="38"/>
      <c r="F10" s="22"/>
      <c r="G10" s="36"/>
      <c r="H10" s="14">
        <v>2030</v>
      </c>
      <c r="I10" s="38"/>
      <c r="J10" s="22"/>
      <c r="K10" s="17"/>
      <c r="L10" s="14"/>
      <c r="M10" s="42"/>
      <c r="N10" s="14">
        <f aca="true" t="shared" si="1" ref="N10:N17">D10+F10+H10+J10+L10</f>
        <v>2030</v>
      </c>
      <c r="O10" s="43">
        <f aca="true" t="shared" si="2" ref="O10:O17">E10+G10+I10+K10+M10</f>
        <v>0</v>
      </c>
    </row>
    <row r="11" spans="1:15" s="4" customFormat="1" ht="30.75" customHeight="1">
      <c r="A11" s="76" t="s">
        <v>18</v>
      </c>
      <c r="B11" s="76"/>
      <c r="C11" s="76"/>
      <c r="D11" s="15"/>
      <c r="E11" s="39"/>
      <c r="F11" s="23"/>
      <c r="G11" s="37"/>
      <c r="H11" s="15"/>
      <c r="I11" s="39"/>
      <c r="J11" s="23"/>
      <c r="K11" s="18"/>
      <c r="L11" s="15"/>
      <c r="M11" s="18"/>
      <c r="N11" s="15">
        <f t="shared" si="1"/>
        <v>0</v>
      </c>
      <c r="O11" s="44">
        <f t="shared" si="2"/>
        <v>0</v>
      </c>
    </row>
    <row r="12" spans="1:15" s="4" customFormat="1" ht="30.75" customHeight="1">
      <c r="A12" s="76" t="s">
        <v>19</v>
      </c>
      <c r="B12" s="76"/>
      <c r="C12" s="76"/>
      <c r="D12" s="15"/>
      <c r="E12" s="39"/>
      <c r="F12" s="23"/>
      <c r="G12" s="37"/>
      <c r="H12" s="15">
        <v>2031</v>
      </c>
      <c r="I12" s="39"/>
      <c r="J12" s="23"/>
      <c r="K12" s="18"/>
      <c r="L12" s="15"/>
      <c r="M12" s="18"/>
      <c r="N12" s="15">
        <f t="shared" si="1"/>
        <v>2031</v>
      </c>
      <c r="O12" s="44">
        <f t="shared" si="2"/>
        <v>0</v>
      </c>
    </row>
    <row r="13" spans="1:15" s="4" customFormat="1" ht="28.5" customHeight="1">
      <c r="A13" s="76" t="s">
        <v>20</v>
      </c>
      <c r="B13" s="76"/>
      <c r="C13" s="76"/>
      <c r="D13" s="15"/>
      <c r="E13" s="39"/>
      <c r="F13" s="23"/>
      <c r="G13" s="37"/>
      <c r="H13" s="15"/>
      <c r="I13" s="39"/>
      <c r="J13" s="23"/>
      <c r="K13" s="18"/>
      <c r="L13" s="15"/>
      <c r="M13" s="18"/>
      <c r="N13" s="15">
        <f t="shared" si="1"/>
        <v>0</v>
      </c>
      <c r="O13" s="44">
        <f t="shared" si="2"/>
        <v>0</v>
      </c>
    </row>
    <row r="14" spans="1:15" s="4" customFormat="1" ht="15.75">
      <c r="A14" s="76" t="s">
        <v>21</v>
      </c>
      <c r="B14" s="76"/>
      <c r="C14" s="76"/>
      <c r="D14" s="15">
        <v>6794</v>
      </c>
      <c r="E14" s="39"/>
      <c r="F14" s="23">
        <v>1735</v>
      </c>
      <c r="G14" s="37"/>
      <c r="H14" s="15">
        <v>1480</v>
      </c>
      <c r="I14" s="39"/>
      <c r="J14" s="23"/>
      <c r="K14" s="18"/>
      <c r="L14" s="15">
        <v>28</v>
      </c>
      <c r="M14" s="18"/>
      <c r="N14" s="15">
        <f t="shared" si="1"/>
        <v>10037</v>
      </c>
      <c r="O14" s="44">
        <f t="shared" si="2"/>
        <v>0</v>
      </c>
    </row>
    <row r="15" spans="1:15" s="4" customFormat="1" ht="15.75">
      <c r="A15" s="76" t="s">
        <v>22</v>
      </c>
      <c r="B15" s="76"/>
      <c r="C15" s="76"/>
      <c r="D15" s="15">
        <v>20416</v>
      </c>
      <c r="E15" s="39"/>
      <c r="F15" s="23">
        <v>5267</v>
      </c>
      <c r="G15" s="37"/>
      <c r="H15" s="15">
        <v>3910</v>
      </c>
      <c r="I15" s="39"/>
      <c r="J15" s="23"/>
      <c r="K15" s="18"/>
      <c r="L15" s="15">
        <v>82</v>
      </c>
      <c r="M15" s="18"/>
      <c r="N15" s="15">
        <f t="shared" si="1"/>
        <v>29675</v>
      </c>
      <c r="O15" s="44">
        <f t="shared" si="2"/>
        <v>0</v>
      </c>
    </row>
    <row r="16" spans="1:15" s="4" customFormat="1" ht="15.75">
      <c r="A16" s="76" t="s">
        <v>23</v>
      </c>
      <c r="B16" s="76"/>
      <c r="C16" s="76"/>
      <c r="D16" s="15">
        <v>361</v>
      </c>
      <c r="E16" s="39"/>
      <c r="F16" s="23">
        <v>93</v>
      </c>
      <c r="G16" s="37"/>
      <c r="H16" s="15">
        <v>788</v>
      </c>
      <c r="I16" s="39"/>
      <c r="J16" s="23"/>
      <c r="K16" s="18"/>
      <c r="L16" s="15"/>
      <c r="M16" s="18"/>
      <c r="N16" s="15">
        <f t="shared" si="1"/>
        <v>1242</v>
      </c>
      <c r="O16" s="44">
        <f t="shared" si="2"/>
        <v>0</v>
      </c>
    </row>
    <row r="17" spans="1:15" s="4" customFormat="1" ht="18" customHeight="1">
      <c r="A17" s="76" t="s">
        <v>24</v>
      </c>
      <c r="B17" s="76"/>
      <c r="C17" s="76"/>
      <c r="D17" s="15">
        <v>1652</v>
      </c>
      <c r="E17" s="39"/>
      <c r="F17" s="23">
        <v>425</v>
      </c>
      <c r="G17" s="37"/>
      <c r="H17" s="15">
        <v>3611</v>
      </c>
      <c r="I17" s="39"/>
      <c r="J17" s="23"/>
      <c r="K17" s="18"/>
      <c r="L17" s="15"/>
      <c r="M17" s="18"/>
      <c r="N17" s="15">
        <f t="shared" si="1"/>
        <v>5688</v>
      </c>
      <c r="O17" s="44">
        <f t="shared" si="2"/>
        <v>0</v>
      </c>
    </row>
    <row r="18" spans="1:15" s="4" customFormat="1" ht="15.75">
      <c r="A18" s="76" t="s">
        <v>25</v>
      </c>
      <c r="B18" s="76"/>
      <c r="C18" s="76"/>
      <c r="D18" s="15">
        <v>5186</v>
      </c>
      <c r="E18" s="39"/>
      <c r="F18" s="23">
        <v>1336</v>
      </c>
      <c r="G18" s="37"/>
      <c r="H18" s="15">
        <v>11336</v>
      </c>
      <c r="I18" s="39"/>
      <c r="J18" s="23"/>
      <c r="K18" s="18"/>
      <c r="L18" s="15"/>
      <c r="M18" s="18"/>
      <c r="N18" s="15">
        <f aca="true" t="shared" si="3" ref="N18:N25">D18+F18+H18+J18+L18</f>
        <v>17858</v>
      </c>
      <c r="O18" s="44">
        <f aca="true" t="shared" si="4" ref="O18:O25">E18+G18+I18+K18+M18</f>
        <v>0</v>
      </c>
    </row>
    <row r="19" spans="1:15" s="4" customFormat="1" ht="15.75">
      <c r="A19" s="76" t="s">
        <v>26</v>
      </c>
      <c r="B19" s="76"/>
      <c r="C19" s="76"/>
      <c r="D19" s="15"/>
      <c r="E19" s="39"/>
      <c r="F19" s="23"/>
      <c r="G19" s="37"/>
      <c r="H19" s="15"/>
      <c r="I19" s="39"/>
      <c r="J19" s="23"/>
      <c r="K19" s="18"/>
      <c r="L19" s="15"/>
      <c r="M19" s="18"/>
      <c r="N19" s="15">
        <f t="shared" si="3"/>
        <v>0</v>
      </c>
      <c r="O19" s="44">
        <f t="shared" si="4"/>
        <v>0</v>
      </c>
    </row>
    <row r="20" spans="1:15" s="4" customFormat="1" ht="15.75">
      <c r="A20" s="76" t="s">
        <v>27</v>
      </c>
      <c r="B20" s="76"/>
      <c r="C20" s="76"/>
      <c r="D20" s="15">
        <v>79</v>
      </c>
      <c r="E20" s="39"/>
      <c r="F20" s="23">
        <v>20</v>
      </c>
      <c r="G20" s="37"/>
      <c r="H20" s="15">
        <v>173</v>
      </c>
      <c r="I20" s="39"/>
      <c r="J20" s="23"/>
      <c r="K20" s="18"/>
      <c r="L20" s="15"/>
      <c r="M20" s="18"/>
      <c r="N20" s="15">
        <f t="shared" si="3"/>
        <v>272</v>
      </c>
      <c r="O20" s="44">
        <f t="shared" si="4"/>
        <v>0</v>
      </c>
    </row>
    <row r="21" spans="1:15" s="4" customFormat="1" ht="15.75" customHeight="1">
      <c r="A21" s="76" t="s">
        <v>28</v>
      </c>
      <c r="B21" s="76"/>
      <c r="C21" s="76"/>
      <c r="D21" s="15">
        <v>233</v>
      </c>
      <c r="E21" s="39"/>
      <c r="F21" s="23">
        <v>60</v>
      </c>
      <c r="G21" s="37"/>
      <c r="H21" s="15">
        <v>510</v>
      </c>
      <c r="I21" s="39"/>
      <c r="J21" s="23"/>
      <c r="K21" s="18"/>
      <c r="L21" s="15"/>
      <c r="M21" s="18"/>
      <c r="N21" s="15">
        <f t="shared" si="3"/>
        <v>803</v>
      </c>
      <c r="O21" s="44">
        <f t="shared" si="4"/>
        <v>0</v>
      </c>
    </row>
    <row r="22" spans="1:15" s="4" customFormat="1" ht="15.75">
      <c r="A22" s="76" t="s">
        <v>29</v>
      </c>
      <c r="B22" s="76"/>
      <c r="C22" s="76"/>
      <c r="D22" s="15">
        <v>2007</v>
      </c>
      <c r="E22" s="39"/>
      <c r="F22" s="23">
        <v>518</v>
      </c>
      <c r="G22" s="37"/>
      <c r="H22" s="15">
        <v>4390</v>
      </c>
      <c r="I22" s="39"/>
      <c r="J22" s="23"/>
      <c r="K22" s="18"/>
      <c r="L22" s="15"/>
      <c r="M22" s="18"/>
      <c r="N22" s="15">
        <f t="shared" si="3"/>
        <v>6915</v>
      </c>
      <c r="O22" s="44">
        <f t="shared" si="4"/>
        <v>0</v>
      </c>
    </row>
    <row r="23" spans="1:15" s="4" customFormat="1" ht="16.5" thickBot="1">
      <c r="A23" s="72" t="s">
        <v>30</v>
      </c>
      <c r="B23" s="72"/>
      <c r="C23" s="72"/>
      <c r="D23" s="14"/>
      <c r="E23" s="40"/>
      <c r="F23" s="41"/>
      <c r="G23" s="36"/>
      <c r="H23" s="14"/>
      <c r="I23" s="40"/>
      <c r="J23" s="41"/>
      <c r="K23" s="17"/>
      <c r="L23" s="14"/>
      <c r="M23" s="17"/>
      <c r="N23" s="14">
        <f t="shared" si="3"/>
        <v>0</v>
      </c>
      <c r="O23" s="45">
        <f t="shared" si="4"/>
        <v>0</v>
      </c>
    </row>
    <row r="24" spans="1:15" s="4" customFormat="1" ht="17.25" thickBot="1" thickTop="1">
      <c r="A24" s="73" t="s">
        <v>15</v>
      </c>
      <c r="B24" s="73"/>
      <c r="C24" s="73"/>
      <c r="D24" s="13">
        <f aca="true" t="shared" si="5" ref="D24:M24">D25</f>
        <v>24301</v>
      </c>
      <c r="E24" s="16">
        <f t="shared" si="5"/>
        <v>27123</v>
      </c>
      <c r="F24" s="13">
        <f t="shared" si="5"/>
        <v>6431</v>
      </c>
      <c r="G24" s="16">
        <f t="shared" si="5"/>
        <v>6902</v>
      </c>
      <c r="H24" s="21">
        <f t="shared" si="5"/>
        <v>9970</v>
      </c>
      <c r="I24" s="19">
        <f t="shared" si="5"/>
        <v>11206</v>
      </c>
      <c r="J24" s="13">
        <f t="shared" si="5"/>
        <v>0</v>
      </c>
      <c r="K24" s="16">
        <f t="shared" si="5"/>
        <v>0</v>
      </c>
      <c r="L24" s="13">
        <f t="shared" si="5"/>
        <v>463</v>
      </c>
      <c r="M24" s="13">
        <f t="shared" si="5"/>
        <v>463</v>
      </c>
      <c r="N24" s="13">
        <f t="shared" si="3"/>
        <v>41165</v>
      </c>
      <c r="O24" s="47">
        <f t="shared" si="4"/>
        <v>45694</v>
      </c>
    </row>
    <row r="25" spans="1:15" s="4" customFormat="1" ht="28.5" customHeight="1" thickBot="1" thickTop="1">
      <c r="A25" s="72" t="s">
        <v>31</v>
      </c>
      <c r="B25" s="72"/>
      <c r="C25" s="72"/>
      <c r="D25" s="14">
        <v>24301</v>
      </c>
      <c r="E25" s="17">
        <v>27123</v>
      </c>
      <c r="F25" s="14">
        <v>6431</v>
      </c>
      <c r="G25" s="17">
        <v>6902</v>
      </c>
      <c r="H25" s="22">
        <v>9970</v>
      </c>
      <c r="I25" s="20">
        <v>11206</v>
      </c>
      <c r="J25" s="14"/>
      <c r="K25" s="17"/>
      <c r="L25" s="22">
        <v>463</v>
      </c>
      <c r="M25" s="20">
        <v>463</v>
      </c>
      <c r="N25" s="14">
        <f t="shared" si="3"/>
        <v>41165</v>
      </c>
      <c r="O25" s="50">
        <f t="shared" si="4"/>
        <v>45694</v>
      </c>
    </row>
    <row r="26" spans="1:15" s="4" customFormat="1" ht="28.5" customHeight="1" thickBot="1" thickTop="1">
      <c r="A26" s="73" t="s">
        <v>32</v>
      </c>
      <c r="B26" s="73"/>
      <c r="C26" s="73"/>
      <c r="D26" s="13">
        <f aca="true" t="shared" si="6" ref="D26:O26">D9+D24</f>
        <v>61029</v>
      </c>
      <c r="E26" s="16">
        <f t="shared" si="6"/>
        <v>27123</v>
      </c>
      <c r="F26" s="13">
        <f t="shared" si="6"/>
        <v>15885</v>
      </c>
      <c r="G26" s="16">
        <f t="shared" si="6"/>
        <v>6902</v>
      </c>
      <c r="H26" s="21">
        <f t="shared" si="6"/>
        <v>40229</v>
      </c>
      <c r="I26" s="19">
        <f t="shared" si="6"/>
        <v>11206</v>
      </c>
      <c r="J26" s="13">
        <f t="shared" si="6"/>
        <v>0</v>
      </c>
      <c r="K26" s="16">
        <f t="shared" si="6"/>
        <v>0</v>
      </c>
      <c r="L26" s="21">
        <f t="shared" si="6"/>
        <v>573</v>
      </c>
      <c r="M26" s="19">
        <f t="shared" si="6"/>
        <v>463</v>
      </c>
      <c r="N26" s="13">
        <f t="shared" si="6"/>
        <v>117716</v>
      </c>
      <c r="O26" s="48">
        <f t="shared" si="6"/>
        <v>45694</v>
      </c>
    </row>
    <row r="27" spans="1:15" ht="64.5" customHeight="1" thickTop="1">
      <c r="A27" s="57" t="s">
        <v>5</v>
      </c>
      <c r="B27" s="63"/>
      <c r="C27" s="58"/>
      <c r="D27" s="67" t="s">
        <v>6</v>
      </c>
      <c r="E27" s="68"/>
      <c r="F27" s="67" t="s">
        <v>7</v>
      </c>
      <c r="G27" s="68"/>
      <c r="H27" s="67" t="s">
        <v>8</v>
      </c>
      <c r="I27" s="68"/>
      <c r="J27" s="67" t="s">
        <v>9</v>
      </c>
      <c r="K27" s="68"/>
      <c r="L27" s="57" t="s">
        <v>10</v>
      </c>
      <c r="M27" s="58"/>
      <c r="N27" s="59" t="s">
        <v>16</v>
      </c>
      <c r="O27" s="60"/>
    </row>
    <row r="28" spans="1:15" ht="38.25" customHeight="1" thickBot="1">
      <c r="A28" s="64"/>
      <c r="B28" s="65"/>
      <c r="C28" s="66"/>
      <c r="D28" s="24" t="s">
        <v>37</v>
      </c>
      <c r="E28" s="25" t="s">
        <v>38</v>
      </c>
      <c r="F28" s="24" t="s">
        <v>37</v>
      </c>
      <c r="G28" s="25" t="s">
        <v>38</v>
      </c>
      <c r="H28" s="26" t="s">
        <v>37</v>
      </c>
      <c r="I28" s="27" t="s">
        <v>38</v>
      </c>
      <c r="J28" s="24" t="s">
        <v>37</v>
      </c>
      <c r="K28" s="25" t="s">
        <v>38</v>
      </c>
      <c r="L28" s="26" t="s">
        <v>37</v>
      </c>
      <c r="M28" s="27" t="s">
        <v>38</v>
      </c>
      <c r="N28" s="24" t="s">
        <v>37</v>
      </c>
      <c r="O28" s="25" t="s">
        <v>38</v>
      </c>
    </row>
    <row r="29" spans="1:16" s="51" customFormat="1" ht="17.25" thickBot="1" thickTop="1">
      <c r="A29" s="69" t="s">
        <v>40</v>
      </c>
      <c r="B29" s="70"/>
      <c r="C29" s="71"/>
      <c r="D29" s="52"/>
      <c r="E29" s="55">
        <v>250</v>
      </c>
      <c r="F29" s="56"/>
      <c r="G29" s="53"/>
      <c r="H29" s="52"/>
      <c r="I29" s="55"/>
      <c r="J29" s="56"/>
      <c r="K29" s="53"/>
      <c r="L29" s="52"/>
      <c r="M29" s="55"/>
      <c r="N29" s="56"/>
      <c r="O29" s="53">
        <v>250</v>
      </c>
      <c r="P29" s="54"/>
    </row>
    <row r="30" spans="1:15" ht="17.25" thickBot="1" thickTop="1">
      <c r="A30" s="62" t="s">
        <v>35</v>
      </c>
      <c r="B30" s="62"/>
      <c r="C30" s="62"/>
      <c r="D30" s="28">
        <v>0</v>
      </c>
      <c r="E30" s="31">
        <v>250</v>
      </c>
      <c r="F30" s="32">
        <v>0</v>
      </c>
      <c r="G30" s="30"/>
      <c r="H30" s="28">
        <v>0</v>
      </c>
      <c r="I30" s="31"/>
      <c r="J30" s="32">
        <v>0</v>
      </c>
      <c r="K30" s="30"/>
      <c r="L30" s="34">
        <v>0</v>
      </c>
      <c r="M30" s="35"/>
      <c r="N30" s="32">
        <v>0</v>
      </c>
      <c r="O30" s="3">
        <v>250</v>
      </c>
    </row>
    <row r="31" spans="1:15" ht="17.25" thickBot="1" thickTop="1">
      <c r="A31" s="9" t="s">
        <v>11</v>
      </c>
      <c r="B31" s="10"/>
      <c r="C31" s="7"/>
      <c r="D31" s="28">
        <v>0</v>
      </c>
      <c r="E31" s="31"/>
      <c r="F31" s="32">
        <v>0</v>
      </c>
      <c r="G31" s="30"/>
      <c r="H31" s="28">
        <v>0</v>
      </c>
      <c r="I31" s="31"/>
      <c r="J31" s="32">
        <v>0</v>
      </c>
      <c r="K31" s="30"/>
      <c r="L31" s="34">
        <v>0</v>
      </c>
      <c r="M31" s="35"/>
      <c r="N31" s="32">
        <v>0</v>
      </c>
      <c r="O31" s="3"/>
    </row>
    <row r="32" spans="1:15" ht="17.25" thickBot="1" thickTop="1">
      <c r="A32" s="5" t="s">
        <v>12</v>
      </c>
      <c r="B32" s="6"/>
      <c r="C32" s="7"/>
      <c r="D32" s="28">
        <v>0</v>
      </c>
      <c r="E32" s="31"/>
      <c r="F32" s="32">
        <v>0</v>
      </c>
      <c r="G32" s="30"/>
      <c r="H32" s="28">
        <v>0</v>
      </c>
      <c r="I32" s="31"/>
      <c r="J32" s="32">
        <v>0</v>
      </c>
      <c r="K32" s="30"/>
      <c r="L32" s="34">
        <v>0</v>
      </c>
      <c r="M32" s="35"/>
      <c r="N32" s="32">
        <v>0</v>
      </c>
      <c r="O32" s="3"/>
    </row>
    <row r="33" spans="1:15" ht="17.25" thickBot="1" thickTop="1">
      <c r="A33" s="61" t="s">
        <v>34</v>
      </c>
      <c r="B33" s="61"/>
      <c r="C33" s="61"/>
      <c r="D33" s="29">
        <f aca="true" t="shared" si="7" ref="D33:O33">D26+D30+D31+D32</f>
        <v>61029</v>
      </c>
      <c r="E33" s="29">
        <f t="shared" si="7"/>
        <v>27373</v>
      </c>
      <c r="F33" s="33">
        <f t="shared" si="7"/>
        <v>15885</v>
      </c>
      <c r="G33" s="29">
        <f t="shared" si="7"/>
        <v>6902</v>
      </c>
      <c r="H33" s="29">
        <f t="shared" si="7"/>
        <v>40229</v>
      </c>
      <c r="I33" s="29">
        <f t="shared" si="7"/>
        <v>11206</v>
      </c>
      <c r="J33" s="33">
        <f t="shared" si="7"/>
        <v>0</v>
      </c>
      <c r="K33" s="29">
        <f t="shared" si="7"/>
        <v>0</v>
      </c>
      <c r="L33" s="29">
        <f t="shared" si="7"/>
        <v>573</v>
      </c>
      <c r="M33" s="29">
        <f t="shared" si="7"/>
        <v>463</v>
      </c>
      <c r="N33" s="33">
        <f t="shared" si="7"/>
        <v>117716</v>
      </c>
      <c r="O33" s="49">
        <f t="shared" si="7"/>
        <v>45944</v>
      </c>
    </row>
    <row r="34" ht="13.5" thickTop="1"/>
  </sheetData>
  <sheetProtection/>
  <mergeCells count="39">
    <mergeCell ref="A3:O3"/>
    <mergeCell ref="A21:C21"/>
    <mergeCell ref="A22:C22"/>
    <mergeCell ref="A23:C23"/>
    <mergeCell ref="A13:C13"/>
    <mergeCell ref="H7:I7"/>
    <mergeCell ref="L6:O6"/>
    <mergeCell ref="L7:M7"/>
    <mergeCell ref="N7:O7"/>
    <mergeCell ref="A24:C24"/>
    <mergeCell ref="A20:C20"/>
    <mergeCell ref="A9:C9"/>
    <mergeCell ref="A14:C14"/>
    <mergeCell ref="A15:C15"/>
    <mergeCell ref="A16:C16"/>
    <mergeCell ref="A17:C17"/>
    <mergeCell ref="A10:C10"/>
    <mergeCell ref="A11:C11"/>
    <mergeCell ref="A12:C12"/>
    <mergeCell ref="A25:C25"/>
    <mergeCell ref="A26:C26"/>
    <mergeCell ref="A1:N1"/>
    <mergeCell ref="A5:N5"/>
    <mergeCell ref="A18:C18"/>
    <mergeCell ref="A19:C19"/>
    <mergeCell ref="D7:E7"/>
    <mergeCell ref="F7:G7"/>
    <mergeCell ref="J7:K7"/>
    <mergeCell ref="A7:C8"/>
    <mergeCell ref="L27:M27"/>
    <mergeCell ref="N27:O27"/>
    <mergeCell ref="A33:C33"/>
    <mergeCell ref="A30:C30"/>
    <mergeCell ref="A27:C28"/>
    <mergeCell ref="D27:E27"/>
    <mergeCell ref="F27:G27"/>
    <mergeCell ref="H27:I27"/>
    <mergeCell ref="J27:K27"/>
    <mergeCell ref="A29:C29"/>
  </mergeCells>
  <printOptions/>
  <pageMargins left="0.97" right="0.99" top="0.28" bottom="0.34" header="0.28" footer="0.1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2014-03-23T19:23:37Z</dcterms:modified>
  <cp:category/>
  <cp:version/>
  <cp:contentType/>
  <cp:contentStatus/>
</cp:coreProperties>
</file>