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12225" activeTab="3"/>
  </bookViews>
  <sheets>
    <sheet name="806352" sheetId="1" r:id="rId1"/>
    <sheet name="764597" sheetId="2" r:id="rId2"/>
    <sheet name="725206" sheetId="3" r:id="rId3"/>
    <sheet name="Összesített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/>
  <c r="B22"/>
  <c r="B24" s="1"/>
  <c r="B16"/>
  <c r="C14"/>
  <c r="C45" s="1"/>
  <c r="B14"/>
  <c r="C13" i="4"/>
  <c r="C14"/>
  <c r="C15"/>
  <c r="C16"/>
  <c r="C17"/>
  <c r="C18"/>
  <c r="C19"/>
  <c r="C20"/>
  <c r="C21"/>
  <c r="C23"/>
  <c r="C24"/>
  <c r="C25"/>
  <c r="C26"/>
  <c r="C27"/>
  <c r="C28"/>
  <c r="C29"/>
  <c r="C31"/>
  <c r="C32"/>
  <c r="C33"/>
  <c r="C34"/>
  <c r="C35"/>
  <c r="C36"/>
  <c r="C37"/>
  <c r="C38"/>
  <c r="C39"/>
  <c r="C40"/>
  <c r="C41"/>
  <c r="C42"/>
  <c r="C11"/>
  <c r="B13"/>
  <c r="B14"/>
  <c r="B15"/>
  <c r="B16"/>
  <c r="B17"/>
  <c r="B18"/>
  <c r="B19"/>
  <c r="B20"/>
  <c r="B21"/>
  <c r="B23"/>
  <c r="B24"/>
  <c r="B25"/>
  <c r="B26"/>
  <c r="B27"/>
  <c r="B28"/>
  <c r="B29"/>
  <c r="B31"/>
  <c r="B32"/>
  <c r="B33"/>
  <c r="B34"/>
  <c r="B35"/>
  <c r="B36"/>
  <c r="B37"/>
  <c r="B38"/>
  <c r="B39"/>
  <c r="B40"/>
  <c r="B41"/>
  <c r="B42"/>
  <c r="B11"/>
  <c r="C32" i="3"/>
  <c r="B32"/>
  <c r="C24"/>
  <c r="C29" i="2"/>
  <c r="B29"/>
  <c r="C21"/>
  <c r="B21"/>
  <c r="C11"/>
  <c r="C42" s="1"/>
  <c r="B11"/>
  <c r="B42" s="1"/>
  <c r="B30" i="4" l="1"/>
  <c r="B45" i="3"/>
  <c r="C29" i="1"/>
  <c r="C30" i="4" s="1"/>
  <c r="B29" i="1"/>
  <c r="C21"/>
  <c r="C22" i="4" s="1"/>
  <c r="B21" i="1"/>
  <c r="B22" i="4" s="1"/>
  <c r="C11" i="1"/>
  <c r="C42" s="1"/>
  <c r="C43" i="4" s="1"/>
  <c r="B11" i="1"/>
  <c r="B42" s="1"/>
  <c r="B43" i="4" s="1"/>
  <c r="C12" l="1"/>
  <c r="B12"/>
</calcChain>
</file>

<file path=xl/sharedStrings.xml><?xml version="1.0" encoding="utf-8"?>
<sst xmlns="http://schemas.openxmlformats.org/spreadsheetml/2006/main" count="110" uniqueCount="36">
  <si>
    <r>
      <rPr>
        <b/>
        <u/>
        <sz val="14"/>
        <rFont val="Arial CE"/>
        <family val="2"/>
        <charset val="238"/>
      </rPr>
      <t>VAGYONKIMUTATÁS</t>
    </r>
    <r>
      <rPr>
        <b/>
        <sz val="14"/>
        <rFont val="Arial CE"/>
        <family val="2"/>
        <charset val="238"/>
      </rPr>
      <t xml:space="preserve"> </t>
    </r>
  </si>
  <si>
    <t>2017. december 31.</t>
  </si>
  <si>
    <t xml:space="preserve"> MEGNEVEZÉS</t>
  </si>
  <si>
    <t>Bruttó érték (Ft)</t>
  </si>
  <si>
    <t>Nettó érték  (Ft)</t>
  </si>
  <si>
    <t>Korlátozottan forgalomképes vagyoni értékű jogok</t>
  </si>
  <si>
    <t>Földterületek</t>
  </si>
  <si>
    <t>Telek</t>
  </si>
  <si>
    <t xml:space="preserve">Ingatlanokhoz kapcsolódó vagyon ért.jogok </t>
  </si>
  <si>
    <t>Épületek</t>
  </si>
  <si>
    <t>0-ra írt Egyéb épületek</t>
  </si>
  <si>
    <t>Csatorna</t>
  </si>
  <si>
    <t>Egyéb építmények</t>
  </si>
  <si>
    <t>0-ra írt Egyéb építmények</t>
  </si>
  <si>
    <t>Informatikai eszközök</t>
  </si>
  <si>
    <t>Egyéb gépek, berendezések, felszerelések</t>
  </si>
  <si>
    <t>Járművek</t>
  </si>
  <si>
    <t>"0"-ra leírt járművek</t>
  </si>
  <si>
    <t>"0"-ra leírt informatikai eszközök</t>
  </si>
  <si>
    <t>"0"-ra leírt egyéb gépek, berendezések, felszerelések</t>
  </si>
  <si>
    <t xml:space="preserve">Tartós részesedések </t>
  </si>
  <si>
    <t>Dél-békési Jövőkép Nonprofit KFT</t>
  </si>
  <si>
    <t>Befejezetlen beruházások</t>
  </si>
  <si>
    <t>Nemzeti vagyonba tartozó befektetett eszközök</t>
  </si>
  <si>
    <t>Korlátozottan forgalomképes egyéb gépek, berendezések, felszerelések</t>
  </si>
  <si>
    <t>Kaszaperi Közös Önkormányzati Hivatal</t>
  </si>
  <si>
    <t>Kaszaperi Humán Szolgáltató és Gondozási Központ</t>
  </si>
  <si>
    <t>Kaszaper Község Önkormányzata</t>
  </si>
  <si>
    <t>összesített</t>
  </si>
  <si>
    <t>Forgalomképes vagyoni értékű jogok</t>
  </si>
  <si>
    <t>Korlátozottan forgalomképes szellemi termékek</t>
  </si>
  <si>
    <t>Forgalomképes szellemi termékek</t>
  </si>
  <si>
    <t>Kaszaper-Ép Nonprofit Kft</t>
  </si>
  <si>
    <t>KASZAPER Kult.,Sport,Szoc.Szolg.Nonprofit KFT</t>
  </si>
  <si>
    <t>Szociális Szövetkezetek</t>
  </si>
  <si>
    <t>Europai Úniós Nonprofit KFT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</si>
</sst>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164" fontId="0" fillId="0" borderId="0" xfId="2" applyNumberFormat="1" applyFont="1" applyAlignment="1">
      <alignment horizontal="right"/>
    </xf>
    <xf numFmtId="0" fontId="4" fillId="0" borderId="1" xfId="1" applyFont="1" applyBorder="1" applyAlignment="1">
      <alignment horizontal="center" wrapText="1"/>
    </xf>
    <xf numFmtId="164" fontId="4" fillId="0" borderId="1" xfId="2" applyNumberFormat="1" applyFont="1" applyBorder="1" applyAlignment="1">
      <alignment horizontal="right" wrapText="1"/>
    </xf>
    <xf numFmtId="0" fontId="1" fillId="0" borderId="1" xfId="1" applyFont="1" applyBorder="1" applyAlignment="1">
      <alignment horizontal="left" wrapText="1"/>
    </xf>
    <xf numFmtId="164" fontId="1" fillId="0" borderId="1" xfId="2" applyNumberFormat="1" applyFont="1" applyBorder="1" applyAlignment="1">
      <alignment horizontal="right" wrapText="1"/>
    </xf>
    <xf numFmtId="0" fontId="1" fillId="0" borderId="1" xfId="1" applyFont="1" applyBorder="1" applyAlignment="1">
      <alignment wrapText="1"/>
    </xf>
    <xf numFmtId="164" fontId="5" fillId="0" borderId="1" xfId="2" applyNumberFormat="1" applyFont="1" applyBorder="1" applyAlignment="1">
      <alignment horizontal="right" wrapText="1"/>
    </xf>
    <xf numFmtId="164" fontId="0" fillId="0" borderId="1" xfId="2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wrapText="1"/>
    </xf>
    <xf numFmtId="0" fontId="7" fillId="0" borderId="1" xfId="1" applyFont="1" applyBorder="1" applyAlignment="1">
      <alignment horizontal="left" wrapText="1"/>
    </xf>
    <xf numFmtId="164" fontId="7" fillId="0" borderId="1" xfId="2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3" fontId="1" fillId="0" borderId="1" xfId="2" applyNumberFormat="1" applyFont="1" applyBorder="1" applyAlignment="1">
      <alignment horizontal="righ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Ezres 3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B42" sqref="B42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25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1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 ht="26.25">
      <c r="A10" s="7" t="s">
        <v>5</v>
      </c>
      <c r="B10" s="6">
        <v>0</v>
      </c>
      <c r="C10" s="6">
        <v>0</v>
      </c>
    </row>
    <row r="11" spans="1:3">
      <c r="A11" s="5"/>
      <c r="B11" s="8">
        <f>SUM(B10:B10)</f>
        <v>0</v>
      </c>
      <c r="C11" s="8">
        <f>SUM(C10:C10)</f>
        <v>0</v>
      </c>
    </row>
    <row r="12" spans="1:3">
      <c r="A12" s="5"/>
      <c r="B12" s="9"/>
      <c r="C12" s="6"/>
    </row>
    <row r="13" spans="1:3">
      <c r="A13" s="5" t="s">
        <v>6</v>
      </c>
      <c r="B13" s="9">
        <v>0</v>
      </c>
      <c r="C13" s="9">
        <v>0</v>
      </c>
    </row>
    <row r="14" spans="1:3">
      <c r="A14" s="5" t="s">
        <v>7</v>
      </c>
      <c r="B14" s="9">
        <v>0</v>
      </c>
      <c r="C14" s="9">
        <v>0</v>
      </c>
    </row>
    <row r="15" spans="1:3" ht="26.25">
      <c r="A15" s="5" t="s">
        <v>8</v>
      </c>
      <c r="B15" s="9">
        <v>0</v>
      </c>
      <c r="C15" s="9">
        <v>0</v>
      </c>
    </row>
    <row r="16" spans="1:3">
      <c r="A16" s="5" t="s">
        <v>9</v>
      </c>
      <c r="B16" s="9"/>
      <c r="C16" s="9">
        <v>0</v>
      </c>
    </row>
    <row r="17" spans="1:3">
      <c r="A17" s="5" t="s">
        <v>10</v>
      </c>
      <c r="B17" s="9">
        <v>0</v>
      </c>
      <c r="C17" s="9">
        <v>0</v>
      </c>
    </row>
    <row r="18" spans="1:3">
      <c r="A18" s="5" t="s">
        <v>11</v>
      </c>
      <c r="B18" s="9">
        <v>0</v>
      </c>
      <c r="C18" s="9">
        <v>0</v>
      </c>
    </row>
    <row r="19" spans="1:3">
      <c r="A19" s="5" t="s">
        <v>12</v>
      </c>
      <c r="B19" s="9">
        <v>0</v>
      </c>
      <c r="C19" s="6">
        <v>0</v>
      </c>
    </row>
    <row r="20" spans="1:3">
      <c r="A20" s="5" t="s">
        <v>13</v>
      </c>
      <c r="B20" s="9">
        <v>0</v>
      </c>
      <c r="C20" s="6">
        <v>0</v>
      </c>
    </row>
    <row r="21" spans="1:3">
      <c r="A21" s="5"/>
      <c r="B21" s="8">
        <f>SUM(B13:B20)</f>
        <v>0</v>
      </c>
      <c r="C21" s="8">
        <f>SUM(C13:C20)</f>
        <v>0</v>
      </c>
    </row>
    <row r="22" spans="1:3">
      <c r="A22" s="5"/>
      <c r="B22" s="9"/>
      <c r="C22" s="6"/>
    </row>
    <row r="23" spans="1:3">
      <c r="A23" s="5" t="s">
        <v>14</v>
      </c>
      <c r="B23" s="6">
        <v>0</v>
      </c>
      <c r="C23" s="6">
        <v>0</v>
      </c>
    </row>
    <row r="24" spans="1:3" ht="26.25">
      <c r="A24" s="5" t="s">
        <v>24</v>
      </c>
      <c r="B24" s="6">
        <v>5676832</v>
      </c>
      <c r="C24" s="6">
        <v>1028270</v>
      </c>
    </row>
    <row r="25" spans="1:3">
      <c r="A25" s="5" t="s">
        <v>16</v>
      </c>
      <c r="B25" s="9">
        <v>0</v>
      </c>
      <c r="C25" s="9">
        <v>0</v>
      </c>
    </row>
    <row r="26" spans="1:3">
      <c r="A26" s="5" t="s">
        <v>17</v>
      </c>
      <c r="B26" s="9">
        <v>0</v>
      </c>
      <c r="C26" s="9">
        <v>0</v>
      </c>
    </row>
    <row r="27" spans="1:3">
      <c r="A27" s="5" t="s">
        <v>18</v>
      </c>
      <c r="B27" s="9">
        <v>34812</v>
      </c>
      <c r="C27" s="6">
        <v>0</v>
      </c>
    </row>
    <row r="28" spans="1:3" ht="26.25">
      <c r="A28" s="5" t="s">
        <v>19</v>
      </c>
      <c r="B28" s="9">
        <v>84378</v>
      </c>
      <c r="C28" s="6">
        <v>0</v>
      </c>
    </row>
    <row r="29" spans="1:3">
      <c r="A29" s="5"/>
      <c r="B29" s="8">
        <f>SUM(B23:B28)</f>
        <v>5796022</v>
      </c>
      <c r="C29" s="8">
        <f>SUM(C23:C28)</f>
        <v>1028270</v>
      </c>
    </row>
    <row r="30" spans="1:3">
      <c r="A30" s="5"/>
      <c r="B30" s="9"/>
      <c r="C30" s="6"/>
    </row>
    <row r="31" spans="1:3">
      <c r="A31" s="10" t="s">
        <v>20</v>
      </c>
      <c r="B31" s="6">
        <v>0</v>
      </c>
      <c r="C31" s="6">
        <v>0</v>
      </c>
    </row>
    <row r="32" spans="1:3">
      <c r="A32" s="5"/>
      <c r="B32" s="9"/>
      <c r="C32" s="9"/>
    </row>
    <row r="33" spans="1:3">
      <c r="A33" s="11"/>
      <c r="B33" s="12"/>
      <c r="C33" s="12"/>
    </row>
    <row r="34" spans="1:3">
      <c r="A34" s="11"/>
      <c r="B34" s="12"/>
      <c r="C34" s="12"/>
    </row>
    <row r="35" spans="1:3">
      <c r="A35" s="11"/>
      <c r="B35" s="13"/>
      <c r="C35" s="13"/>
    </row>
    <row r="36" spans="1:3">
      <c r="A36" s="5"/>
      <c r="B36" s="6"/>
      <c r="C36" s="6"/>
    </row>
    <row r="37" spans="1:3">
      <c r="A37" s="5"/>
      <c r="B37" s="6"/>
      <c r="C37" s="6"/>
    </row>
    <row r="38" spans="1:3">
      <c r="A38" s="5"/>
      <c r="B38" s="14"/>
      <c r="C38" s="14"/>
    </row>
    <row r="39" spans="1:3">
      <c r="A39" s="5" t="s">
        <v>22</v>
      </c>
      <c r="B39" s="6">
        <v>0</v>
      </c>
      <c r="C39" s="6">
        <v>0</v>
      </c>
    </row>
    <row r="40" spans="1:3">
      <c r="A40" s="5"/>
      <c r="B40" s="6"/>
      <c r="C40" s="6"/>
    </row>
    <row r="41" spans="1:3">
      <c r="A41" s="5"/>
      <c r="B41" s="6"/>
      <c r="C41" s="6"/>
    </row>
    <row r="42" spans="1:3" ht="31.5">
      <c r="A42" s="15" t="s">
        <v>23</v>
      </c>
      <c r="B42" s="16">
        <f>+B11+B21+B29+B39+B33+B34+B35</f>
        <v>5796022</v>
      </c>
      <c r="C42" s="16">
        <f>+C11+C21+C29+C33+C34+C35+C39</f>
        <v>1028270</v>
      </c>
    </row>
    <row r="43" spans="1:3">
      <c r="A43" s="5"/>
      <c r="B43" s="14"/>
      <c r="C43" s="14"/>
    </row>
  </sheetData>
  <mergeCells count="2"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3"/>
  <sheetViews>
    <sheetView topLeftCell="A22" workbookViewId="0">
      <selection activeCell="B11" sqref="B11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26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1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 ht="26.25">
      <c r="A10" s="7" t="s">
        <v>5</v>
      </c>
      <c r="B10" s="6">
        <v>0</v>
      </c>
      <c r="C10" s="6">
        <v>0</v>
      </c>
    </row>
    <row r="11" spans="1:3">
      <c r="A11" s="5"/>
      <c r="B11" s="8">
        <f>SUM(B10:B10)</f>
        <v>0</v>
      </c>
      <c r="C11" s="8">
        <f>SUM(C10:C10)</f>
        <v>0</v>
      </c>
    </row>
    <row r="12" spans="1:3">
      <c r="A12" s="5"/>
      <c r="B12" s="9"/>
      <c r="C12" s="6"/>
    </row>
    <row r="13" spans="1:3">
      <c r="A13" s="5" t="s">
        <v>6</v>
      </c>
      <c r="B13" s="9">
        <v>0</v>
      </c>
      <c r="C13" s="9">
        <v>0</v>
      </c>
    </row>
    <row r="14" spans="1:3">
      <c r="A14" s="5" t="s">
        <v>7</v>
      </c>
      <c r="B14" s="9">
        <v>0</v>
      </c>
      <c r="C14" s="9">
        <v>0</v>
      </c>
    </row>
    <row r="15" spans="1:3" ht="26.25">
      <c r="A15" s="5" t="s">
        <v>8</v>
      </c>
      <c r="B15" s="9">
        <v>0</v>
      </c>
      <c r="C15" s="9">
        <v>0</v>
      </c>
    </row>
    <row r="16" spans="1:3">
      <c r="A16" s="5" t="s">
        <v>9</v>
      </c>
      <c r="B16" s="9"/>
      <c r="C16" s="9">
        <v>0</v>
      </c>
    </row>
    <row r="17" spans="1:3">
      <c r="A17" s="5" t="s">
        <v>10</v>
      </c>
      <c r="B17" s="9">
        <v>0</v>
      </c>
      <c r="C17" s="9">
        <v>0</v>
      </c>
    </row>
    <row r="18" spans="1:3">
      <c r="A18" s="5" t="s">
        <v>11</v>
      </c>
      <c r="B18" s="9">
        <v>0</v>
      </c>
      <c r="C18" s="9">
        <v>0</v>
      </c>
    </row>
    <row r="19" spans="1:3">
      <c r="A19" s="5" t="s">
        <v>12</v>
      </c>
      <c r="B19" s="9">
        <v>0</v>
      </c>
      <c r="C19" s="6">
        <v>0</v>
      </c>
    </row>
    <row r="20" spans="1:3">
      <c r="A20" s="5" t="s">
        <v>13</v>
      </c>
      <c r="B20" s="9">
        <v>0</v>
      </c>
      <c r="C20" s="6">
        <v>0</v>
      </c>
    </row>
    <row r="21" spans="1:3">
      <c r="A21" s="5"/>
      <c r="B21" s="8">
        <f>SUM(B13:B20)</f>
        <v>0</v>
      </c>
      <c r="C21" s="8">
        <f>SUM(C13:C20)</f>
        <v>0</v>
      </c>
    </row>
    <row r="22" spans="1:3">
      <c r="A22" s="5"/>
      <c r="B22" s="9"/>
      <c r="C22" s="6"/>
    </row>
    <row r="23" spans="1:3">
      <c r="A23" s="5" t="s">
        <v>14</v>
      </c>
      <c r="B23" s="6">
        <v>0</v>
      </c>
      <c r="C23" s="6">
        <v>0</v>
      </c>
    </row>
    <row r="24" spans="1:3" ht="26.25">
      <c r="A24" s="5" t="s">
        <v>24</v>
      </c>
      <c r="B24" s="6">
        <v>2457690</v>
      </c>
      <c r="C24" s="6">
        <v>1537562</v>
      </c>
    </row>
    <row r="25" spans="1:3">
      <c r="A25" s="5" t="s">
        <v>16</v>
      </c>
      <c r="B25" s="9">
        <v>0</v>
      </c>
      <c r="C25" s="9">
        <v>0</v>
      </c>
    </row>
    <row r="26" spans="1:3">
      <c r="A26" s="5" t="s">
        <v>17</v>
      </c>
      <c r="B26" s="9">
        <v>0</v>
      </c>
      <c r="C26" s="9">
        <v>0</v>
      </c>
    </row>
    <row r="27" spans="1:3">
      <c r="A27" s="5" t="s">
        <v>18</v>
      </c>
      <c r="B27" s="9">
        <v>0</v>
      </c>
      <c r="C27" s="6">
        <v>0</v>
      </c>
    </row>
    <row r="28" spans="1:3" ht="26.25">
      <c r="A28" s="5" t="s">
        <v>19</v>
      </c>
      <c r="B28" s="9">
        <v>271090</v>
      </c>
      <c r="C28" s="6">
        <v>0</v>
      </c>
    </row>
    <row r="29" spans="1:3">
      <c r="A29" s="5"/>
      <c r="B29" s="8">
        <f>SUM(B23:B28)</f>
        <v>2728780</v>
      </c>
      <c r="C29" s="8">
        <f>SUM(C23:C28)</f>
        <v>1537562</v>
      </c>
    </row>
    <row r="30" spans="1:3">
      <c r="A30" s="5"/>
      <c r="B30" s="9"/>
      <c r="C30" s="6"/>
    </row>
    <row r="31" spans="1:3">
      <c r="A31" s="10" t="s">
        <v>20</v>
      </c>
      <c r="B31" s="6">
        <v>0</v>
      </c>
      <c r="C31" s="6">
        <v>0</v>
      </c>
    </row>
    <row r="32" spans="1:3">
      <c r="A32" s="5"/>
      <c r="B32" s="9"/>
      <c r="C32" s="9"/>
    </row>
    <row r="33" spans="1:3">
      <c r="A33" s="11"/>
      <c r="B33" s="12"/>
      <c r="C33" s="12"/>
    </row>
    <row r="34" spans="1:3">
      <c r="A34" s="11"/>
      <c r="B34" s="12"/>
      <c r="C34" s="12"/>
    </row>
    <row r="35" spans="1:3">
      <c r="A35" s="11"/>
      <c r="B35" s="13"/>
      <c r="C35" s="13"/>
    </row>
    <row r="36" spans="1:3">
      <c r="A36" s="5"/>
      <c r="B36" s="6"/>
      <c r="C36" s="6"/>
    </row>
    <row r="37" spans="1:3">
      <c r="A37" s="5"/>
      <c r="B37" s="6"/>
      <c r="C37" s="6"/>
    </row>
    <row r="38" spans="1:3">
      <c r="A38" s="5"/>
      <c r="B38" s="14"/>
      <c r="C38" s="14"/>
    </row>
    <row r="39" spans="1:3">
      <c r="A39" s="5" t="s">
        <v>22</v>
      </c>
      <c r="B39" s="6">
        <v>0</v>
      </c>
      <c r="C39" s="6">
        <v>0</v>
      </c>
    </row>
    <row r="40" spans="1:3">
      <c r="A40" s="5"/>
      <c r="B40" s="6"/>
      <c r="C40" s="6"/>
    </row>
    <row r="41" spans="1:3">
      <c r="A41" s="5"/>
      <c r="B41" s="6"/>
      <c r="C41" s="6"/>
    </row>
    <row r="42" spans="1:3" ht="31.5">
      <c r="A42" s="15" t="s">
        <v>23</v>
      </c>
      <c r="B42" s="16">
        <f>+B11+B21+B29+B39+B33+B34+B35</f>
        <v>2728780</v>
      </c>
      <c r="C42" s="16">
        <f>+C11+C21+C29+C33+C34+C35+C39</f>
        <v>1537562</v>
      </c>
    </row>
    <row r="43" spans="1:3">
      <c r="A43" s="5"/>
      <c r="B43" s="14"/>
      <c r="C43" s="14"/>
    </row>
  </sheetData>
  <mergeCells count="2"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opLeftCell="A25" workbookViewId="0">
      <selection activeCell="A41" sqref="A41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27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1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>
      <c r="A10" s="7" t="s">
        <v>29</v>
      </c>
      <c r="B10" s="6">
        <v>731700</v>
      </c>
      <c r="C10" s="6">
        <v>0</v>
      </c>
    </row>
    <row r="11" spans="1:3" ht="26.25">
      <c r="A11" s="7" t="s">
        <v>5</v>
      </c>
      <c r="B11" s="6">
        <v>659334</v>
      </c>
      <c r="C11" s="6">
        <v>0</v>
      </c>
    </row>
    <row r="12" spans="1:3" ht="26.25">
      <c r="A12" s="7" t="s">
        <v>30</v>
      </c>
      <c r="B12" s="6">
        <v>17181900</v>
      </c>
      <c r="C12" s="6">
        <v>0</v>
      </c>
    </row>
    <row r="13" spans="1:3">
      <c r="A13" s="7" t="s">
        <v>31</v>
      </c>
      <c r="B13" s="6">
        <v>8819650</v>
      </c>
      <c r="C13" s="6">
        <v>2160</v>
      </c>
    </row>
    <row r="14" spans="1:3">
      <c r="A14" s="5"/>
      <c r="B14" s="8">
        <f>SUM(B10:B13)</f>
        <v>27392584</v>
      </c>
      <c r="C14" s="8">
        <f>SUM(C10:C13)</f>
        <v>2160</v>
      </c>
    </row>
    <row r="15" spans="1:3">
      <c r="A15" s="5"/>
      <c r="B15" s="9"/>
      <c r="C15" s="6"/>
    </row>
    <row r="16" spans="1:3">
      <c r="A16" s="5" t="s">
        <v>6</v>
      </c>
      <c r="B16" s="9">
        <f>286200150+72981000</f>
        <v>359181150</v>
      </c>
      <c r="C16" s="9">
        <v>359181150</v>
      </c>
    </row>
    <row r="17" spans="1:3">
      <c r="A17" s="5" t="s">
        <v>7</v>
      </c>
      <c r="B17" s="9">
        <v>0</v>
      </c>
      <c r="C17" s="9">
        <v>0</v>
      </c>
    </row>
    <row r="18" spans="1:3" ht="26.25">
      <c r="A18" s="5" t="s">
        <v>8</v>
      </c>
      <c r="B18" s="9">
        <v>0</v>
      </c>
      <c r="C18" s="9">
        <v>0</v>
      </c>
    </row>
    <row r="19" spans="1:3">
      <c r="A19" s="5" t="s">
        <v>9</v>
      </c>
      <c r="B19" s="9">
        <v>36291101</v>
      </c>
      <c r="C19" s="9">
        <v>28486717</v>
      </c>
    </row>
    <row r="20" spans="1:3">
      <c r="A20" s="5" t="s">
        <v>10</v>
      </c>
      <c r="B20" s="9">
        <v>0</v>
      </c>
      <c r="C20" s="9">
        <v>0</v>
      </c>
    </row>
    <row r="21" spans="1:3">
      <c r="A21" s="5" t="s">
        <v>11</v>
      </c>
      <c r="B21" s="9">
        <v>0</v>
      </c>
      <c r="C21" s="9">
        <v>0</v>
      </c>
    </row>
    <row r="22" spans="1:3">
      <c r="A22" s="5" t="s">
        <v>12</v>
      </c>
      <c r="B22" s="9">
        <f>426013371+1578014037</f>
        <v>2004027408</v>
      </c>
      <c r="C22" s="6">
        <v>1630785372</v>
      </c>
    </row>
    <row r="23" spans="1:3">
      <c r="A23" s="5" t="s">
        <v>13</v>
      </c>
      <c r="B23" s="9">
        <v>0</v>
      </c>
      <c r="C23" s="6">
        <v>0</v>
      </c>
    </row>
    <row r="24" spans="1:3">
      <c r="A24" s="5"/>
      <c r="B24" s="8">
        <f>SUM(B16:B23)</f>
        <v>2399499659</v>
      </c>
      <c r="C24" s="8">
        <f>SUM(C16:C23)</f>
        <v>2018453239</v>
      </c>
    </row>
    <row r="25" spans="1:3">
      <c r="A25" s="5"/>
      <c r="B25" s="9"/>
      <c r="C25" s="6"/>
    </row>
    <row r="26" spans="1:3">
      <c r="A26" s="5" t="s">
        <v>14</v>
      </c>
      <c r="B26" s="6">
        <v>25695380</v>
      </c>
      <c r="C26" s="6">
        <v>8901273</v>
      </c>
    </row>
    <row r="27" spans="1:3" ht="26.25">
      <c r="A27" s="5" t="s">
        <v>15</v>
      </c>
      <c r="B27" s="6">
        <f>227803984+356850</f>
        <v>228160834</v>
      </c>
      <c r="C27" s="6">
        <v>113369958</v>
      </c>
    </row>
    <row r="28" spans="1:3">
      <c r="A28" s="5" t="s">
        <v>16</v>
      </c>
      <c r="B28" s="9">
        <v>11613000</v>
      </c>
      <c r="C28" s="9">
        <v>3833123</v>
      </c>
    </row>
    <row r="29" spans="1:3">
      <c r="A29" s="5" t="s">
        <v>17</v>
      </c>
      <c r="B29" s="9">
        <v>0</v>
      </c>
      <c r="C29" s="9">
        <v>0</v>
      </c>
    </row>
    <row r="30" spans="1:3">
      <c r="A30" s="5" t="s">
        <v>18</v>
      </c>
      <c r="B30" s="9">
        <v>0</v>
      </c>
      <c r="C30" s="6">
        <v>0</v>
      </c>
    </row>
    <row r="31" spans="1:3" ht="26.25">
      <c r="A31" s="5" t="s">
        <v>19</v>
      </c>
      <c r="B31" s="9">
        <v>0</v>
      </c>
      <c r="C31" s="6">
        <v>0</v>
      </c>
    </row>
    <row r="32" spans="1:3">
      <c r="A32" s="5"/>
      <c r="B32" s="8">
        <f>SUM(B26:B31)</f>
        <v>265469214</v>
      </c>
      <c r="C32" s="8">
        <f>SUM(C26:C31)</f>
        <v>126104354</v>
      </c>
    </row>
    <row r="33" spans="1:3">
      <c r="A33" s="5"/>
      <c r="B33" s="9"/>
      <c r="C33" s="6"/>
    </row>
    <row r="34" spans="1:3">
      <c r="A34" s="10" t="s">
        <v>20</v>
      </c>
      <c r="B34" s="6">
        <v>0</v>
      </c>
      <c r="C34" s="6">
        <v>0</v>
      </c>
    </row>
    <row r="35" spans="1:3">
      <c r="A35" s="5"/>
      <c r="B35" s="9"/>
      <c r="C35" s="9"/>
    </row>
    <row r="36" spans="1:3">
      <c r="A36" s="11" t="s">
        <v>32</v>
      </c>
      <c r="B36" s="18">
        <v>3000000</v>
      </c>
      <c r="C36" s="18">
        <v>3000000</v>
      </c>
    </row>
    <row r="37" spans="1:3" ht="30">
      <c r="A37" s="11" t="s">
        <v>33</v>
      </c>
      <c r="B37" s="18">
        <v>3000000</v>
      </c>
      <c r="C37" s="18">
        <v>3000000</v>
      </c>
    </row>
    <row r="38" spans="1:3">
      <c r="A38" s="11" t="s">
        <v>34</v>
      </c>
      <c r="B38" s="19">
        <v>120000</v>
      </c>
      <c r="C38" s="19">
        <v>120000</v>
      </c>
    </row>
    <row r="39" spans="1:3">
      <c r="A39" s="5" t="s">
        <v>35</v>
      </c>
      <c r="B39" s="20">
        <v>170000</v>
      </c>
      <c r="C39" s="20">
        <v>170000</v>
      </c>
    </row>
    <row r="40" spans="1:3">
      <c r="A40" s="11" t="s">
        <v>21</v>
      </c>
      <c r="B40" s="6">
        <v>111810</v>
      </c>
      <c r="C40" s="6">
        <v>111810</v>
      </c>
    </row>
    <row r="41" spans="1:3">
      <c r="A41" s="5"/>
      <c r="B41" s="14"/>
      <c r="C41" s="14"/>
    </row>
    <row r="42" spans="1:3">
      <c r="A42" s="5" t="s">
        <v>22</v>
      </c>
      <c r="B42" s="6">
        <v>33417270</v>
      </c>
      <c r="C42" s="6">
        <v>33417270</v>
      </c>
    </row>
    <row r="43" spans="1:3">
      <c r="A43" s="5"/>
      <c r="B43" s="6"/>
      <c r="C43" s="6"/>
    </row>
    <row r="44" spans="1:3">
      <c r="A44" s="5"/>
      <c r="B44" s="6"/>
      <c r="C44" s="6"/>
    </row>
    <row r="45" spans="1:3" ht="31.5">
      <c r="A45" s="15" t="s">
        <v>23</v>
      </c>
      <c r="B45" s="16">
        <f>+B14+B24+B32+B42+B36+B37+B38+B39+B40</f>
        <v>2732180537</v>
      </c>
      <c r="C45" s="16">
        <f>+C14+C24+C32+C42+C36+C37+C38+C39+C40</f>
        <v>2184378833</v>
      </c>
    </row>
    <row r="46" spans="1:3">
      <c r="A46" s="5"/>
      <c r="B46" s="14"/>
      <c r="C46" s="14"/>
    </row>
  </sheetData>
  <mergeCells count="2"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activeCell="B24" sqref="B24"/>
    </sheetView>
  </sheetViews>
  <sheetFormatPr defaultRowHeight="15"/>
  <cols>
    <col min="1" max="1" width="35" customWidth="1"/>
    <col min="2" max="2" width="20.140625" customWidth="1"/>
    <col min="3" max="3" width="24.140625" customWidth="1"/>
  </cols>
  <sheetData>
    <row r="1" spans="1:3">
      <c r="A1" t="s">
        <v>27</v>
      </c>
    </row>
    <row r="2" spans="1:3">
      <c r="A2" s="17" t="s">
        <v>28</v>
      </c>
    </row>
    <row r="3" spans="1:3">
      <c r="A3" s="1"/>
      <c r="B3" s="2"/>
      <c r="C3" s="2"/>
    </row>
    <row r="4" spans="1:3" ht="18">
      <c r="A4" s="21" t="s">
        <v>0</v>
      </c>
      <c r="B4" s="21"/>
      <c r="C4" s="21"/>
    </row>
    <row r="5" spans="1:3">
      <c r="A5" s="22" t="s">
        <v>1</v>
      </c>
      <c r="B5" s="22"/>
      <c r="C5" s="22"/>
    </row>
    <row r="6" spans="1:3">
      <c r="A6" s="1"/>
      <c r="B6" s="2"/>
      <c r="C6" s="2"/>
    </row>
    <row r="7" spans="1:3">
      <c r="A7" s="1"/>
      <c r="B7" s="2"/>
      <c r="C7" s="2"/>
    </row>
    <row r="8" spans="1:3">
      <c r="A8" s="3" t="s">
        <v>2</v>
      </c>
      <c r="B8" s="4" t="s">
        <v>3</v>
      </c>
      <c r="C8" s="4" t="s">
        <v>4</v>
      </c>
    </row>
    <row r="9" spans="1:3">
      <c r="A9" s="5"/>
      <c r="B9" s="6"/>
      <c r="C9" s="6"/>
    </row>
    <row r="10" spans="1:3">
      <c r="A10" s="5"/>
      <c r="B10" s="6"/>
      <c r="C10" s="6"/>
    </row>
    <row r="11" spans="1:3" ht="26.25">
      <c r="A11" s="7" t="s">
        <v>5</v>
      </c>
      <c r="B11" s="6">
        <f>'806352'!B10+'764597'!B10+'725206'!B11</f>
        <v>659334</v>
      </c>
      <c r="C11" s="6">
        <f>'806352'!C10+'764597'!C10+'725206'!C11</f>
        <v>0</v>
      </c>
    </row>
    <row r="12" spans="1:3">
      <c r="A12" s="5"/>
      <c r="B12" s="14">
        <f>'806352'!B11+'764597'!B11+'725206'!B14</f>
        <v>27392584</v>
      </c>
      <c r="C12" s="14">
        <f>'806352'!C11+'764597'!C11+'725206'!C14</f>
        <v>2160</v>
      </c>
    </row>
    <row r="13" spans="1:3">
      <c r="A13" s="5"/>
      <c r="B13" s="6">
        <f>'806352'!B12+'764597'!B12+'725206'!B15</f>
        <v>0</v>
      </c>
      <c r="C13" s="6">
        <f>'806352'!C12+'764597'!C12+'725206'!C15</f>
        <v>0</v>
      </c>
    </row>
    <row r="14" spans="1:3">
      <c r="A14" s="5" t="s">
        <v>6</v>
      </c>
      <c r="B14" s="6">
        <f>'806352'!B13+'764597'!B13+'725206'!B16</f>
        <v>359181150</v>
      </c>
      <c r="C14" s="6">
        <f>'806352'!C13+'764597'!C13+'725206'!C16</f>
        <v>359181150</v>
      </c>
    </row>
    <row r="15" spans="1:3">
      <c r="A15" s="5" t="s">
        <v>7</v>
      </c>
      <c r="B15" s="6">
        <f>'806352'!B14+'764597'!B14+'725206'!B17</f>
        <v>0</v>
      </c>
      <c r="C15" s="6">
        <f>'806352'!C14+'764597'!C14+'725206'!C17</f>
        <v>0</v>
      </c>
    </row>
    <row r="16" spans="1:3" ht="26.25">
      <c r="A16" s="5" t="s">
        <v>8</v>
      </c>
      <c r="B16" s="6">
        <f>'806352'!B15+'764597'!B15+'725206'!B18</f>
        <v>0</v>
      </c>
      <c r="C16" s="6">
        <f>'806352'!C15+'764597'!C15+'725206'!C18</f>
        <v>0</v>
      </c>
    </row>
    <row r="17" spans="1:3">
      <c r="A17" s="5" t="s">
        <v>9</v>
      </c>
      <c r="B17" s="6">
        <f>'806352'!B16+'764597'!B16+'725206'!B19</f>
        <v>36291101</v>
      </c>
      <c r="C17" s="6">
        <f>'806352'!C16+'764597'!C16+'725206'!C19</f>
        <v>28486717</v>
      </c>
    </row>
    <row r="18" spans="1:3">
      <c r="A18" s="5" t="s">
        <v>10</v>
      </c>
      <c r="B18" s="6">
        <f>'806352'!B17+'764597'!B17+'725206'!B20</f>
        <v>0</v>
      </c>
      <c r="C18" s="6">
        <f>'806352'!C17+'764597'!C17+'725206'!C20</f>
        <v>0</v>
      </c>
    </row>
    <row r="19" spans="1:3">
      <c r="A19" s="5" t="s">
        <v>11</v>
      </c>
      <c r="B19" s="6">
        <f>'806352'!B18+'764597'!B18+'725206'!B21</f>
        <v>0</v>
      </c>
      <c r="C19" s="6">
        <f>'806352'!C18+'764597'!C18+'725206'!C21</f>
        <v>0</v>
      </c>
    </row>
    <row r="20" spans="1:3">
      <c r="A20" s="5" t="s">
        <v>12</v>
      </c>
      <c r="B20" s="6">
        <f>'806352'!B19+'764597'!B19+'725206'!B22</f>
        <v>2004027408</v>
      </c>
      <c r="C20" s="6">
        <f>'806352'!C19+'764597'!C19+'725206'!C22</f>
        <v>1630785372</v>
      </c>
    </row>
    <row r="21" spans="1:3">
      <c r="A21" s="5" t="s">
        <v>13</v>
      </c>
      <c r="B21" s="6">
        <f>'806352'!B20+'764597'!B20+'725206'!B23</f>
        <v>0</v>
      </c>
      <c r="C21" s="6">
        <f>'806352'!C20+'764597'!C20+'725206'!C23</f>
        <v>0</v>
      </c>
    </row>
    <row r="22" spans="1:3">
      <c r="A22" s="5"/>
      <c r="B22" s="14">
        <f>'806352'!B21+'764597'!B21+'725206'!B24</f>
        <v>2399499659</v>
      </c>
      <c r="C22" s="14">
        <f>'806352'!C21+'764597'!C21+'725206'!C24</f>
        <v>2018453239</v>
      </c>
    </row>
    <row r="23" spans="1:3">
      <c r="A23" s="5"/>
      <c r="B23" s="6">
        <f>'806352'!B22+'764597'!B22+'725206'!B25</f>
        <v>0</v>
      </c>
      <c r="C23" s="6">
        <f>'806352'!C22+'764597'!C22+'725206'!C25</f>
        <v>0</v>
      </c>
    </row>
    <row r="24" spans="1:3">
      <c r="A24" s="5" t="s">
        <v>14</v>
      </c>
      <c r="B24" s="6">
        <f>'806352'!B23+'764597'!B23+'725206'!B26</f>
        <v>25695380</v>
      </c>
      <c r="C24" s="6">
        <f>'806352'!C23+'764597'!C23+'725206'!C26</f>
        <v>8901273</v>
      </c>
    </row>
    <row r="25" spans="1:3" ht="26.25">
      <c r="A25" s="5" t="s">
        <v>15</v>
      </c>
      <c r="B25" s="6">
        <f>'806352'!B24+'764597'!B24+'725206'!B27</f>
        <v>236295356</v>
      </c>
      <c r="C25" s="6">
        <f>'806352'!C24+'764597'!C24+'725206'!C27</f>
        <v>115935790</v>
      </c>
    </row>
    <row r="26" spans="1:3">
      <c r="A26" s="5" t="s">
        <v>16</v>
      </c>
      <c r="B26" s="6">
        <f>'806352'!B25+'764597'!B25+'725206'!B28</f>
        <v>11613000</v>
      </c>
      <c r="C26" s="6">
        <f>'806352'!C25+'764597'!C25+'725206'!C28</f>
        <v>3833123</v>
      </c>
    </row>
    <row r="27" spans="1:3">
      <c r="A27" s="5" t="s">
        <v>17</v>
      </c>
      <c r="B27" s="6">
        <f>'806352'!B26+'764597'!B26+'725206'!B29</f>
        <v>0</v>
      </c>
      <c r="C27" s="6">
        <f>'806352'!C26+'764597'!C26+'725206'!C29</f>
        <v>0</v>
      </c>
    </row>
    <row r="28" spans="1:3">
      <c r="A28" s="5" t="s">
        <v>18</v>
      </c>
      <c r="B28" s="6">
        <f>'806352'!B27+'764597'!B27+'725206'!B30</f>
        <v>34812</v>
      </c>
      <c r="C28" s="6">
        <f>'806352'!C27+'764597'!C27+'725206'!C30</f>
        <v>0</v>
      </c>
    </row>
    <row r="29" spans="1:3" ht="26.25">
      <c r="A29" s="5" t="s">
        <v>19</v>
      </c>
      <c r="B29" s="6">
        <f>'806352'!B28+'764597'!B28+'725206'!B31</f>
        <v>355468</v>
      </c>
      <c r="C29" s="6">
        <f>'806352'!C28+'764597'!C28+'725206'!C31</f>
        <v>0</v>
      </c>
    </row>
    <row r="30" spans="1:3">
      <c r="A30" s="5"/>
      <c r="B30" s="14">
        <f>'806352'!B29+'764597'!B29+'725206'!B32</f>
        <v>273994016</v>
      </c>
      <c r="C30" s="14">
        <f>'806352'!C29+'764597'!C29+'725206'!C32</f>
        <v>128670186</v>
      </c>
    </row>
    <row r="31" spans="1:3">
      <c r="A31" s="5"/>
      <c r="B31" s="6">
        <f>'806352'!B30+'764597'!B30+'725206'!B33</f>
        <v>0</v>
      </c>
      <c r="C31" s="6">
        <f>'806352'!C30+'764597'!C30+'725206'!C33</f>
        <v>0</v>
      </c>
    </row>
    <row r="32" spans="1:3">
      <c r="A32" s="10" t="s">
        <v>20</v>
      </c>
      <c r="B32" s="6">
        <f>'806352'!B31+'764597'!B31+'725206'!B34</f>
        <v>0</v>
      </c>
      <c r="C32" s="6">
        <f>'806352'!C31+'764597'!C31+'725206'!C34</f>
        <v>0</v>
      </c>
    </row>
    <row r="33" spans="1:3">
      <c r="A33" s="5"/>
      <c r="B33" s="6">
        <f>'806352'!B32+'764597'!B32+'725206'!B35</f>
        <v>0</v>
      </c>
      <c r="C33" s="6">
        <f>'806352'!C32+'764597'!C32+'725206'!C35</f>
        <v>0</v>
      </c>
    </row>
    <row r="34" spans="1:3">
      <c r="A34" s="11" t="s">
        <v>32</v>
      </c>
      <c r="B34" s="6">
        <f>'806352'!B33+'764597'!B33+'725206'!B36</f>
        <v>3000000</v>
      </c>
      <c r="C34" s="6">
        <f>'806352'!C33+'764597'!C33+'725206'!C36</f>
        <v>3000000</v>
      </c>
    </row>
    <row r="35" spans="1:3" ht="30">
      <c r="A35" s="11" t="s">
        <v>33</v>
      </c>
      <c r="B35" s="6">
        <f>'806352'!B34+'764597'!B34+'725206'!B37</f>
        <v>3000000</v>
      </c>
      <c r="C35" s="6">
        <f>'806352'!C34+'764597'!C34+'725206'!C37</f>
        <v>3000000</v>
      </c>
    </row>
    <row r="36" spans="1:3">
      <c r="A36" s="11" t="s">
        <v>34</v>
      </c>
      <c r="B36" s="6">
        <f>'806352'!B35+'764597'!B35+'725206'!B38</f>
        <v>120000</v>
      </c>
      <c r="C36" s="6">
        <f>'806352'!C35+'764597'!C35+'725206'!C38</f>
        <v>120000</v>
      </c>
    </row>
    <row r="37" spans="1:3">
      <c r="A37" s="5" t="s">
        <v>35</v>
      </c>
      <c r="B37" s="6">
        <f>'806352'!B36+'764597'!B36+'725206'!B39</f>
        <v>170000</v>
      </c>
      <c r="C37" s="6">
        <f>'806352'!C36+'764597'!C36+'725206'!C39</f>
        <v>170000</v>
      </c>
    </row>
    <row r="38" spans="1:3">
      <c r="A38" s="11" t="s">
        <v>21</v>
      </c>
      <c r="B38" s="6">
        <f>'806352'!B37+'764597'!B37+'725206'!B40</f>
        <v>111810</v>
      </c>
      <c r="C38" s="6">
        <f>'806352'!C37+'764597'!C37+'725206'!C40</f>
        <v>111810</v>
      </c>
    </row>
    <row r="39" spans="1:3">
      <c r="A39" s="5"/>
      <c r="B39" s="6">
        <f>'806352'!B38+'764597'!B38+'725206'!B41</f>
        <v>0</v>
      </c>
      <c r="C39" s="6">
        <f>'806352'!C38+'764597'!C38+'725206'!C41</f>
        <v>0</v>
      </c>
    </row>
    <row r="40" spans="1:3">
      <c r="A40" s="5" t="s">
        <v>22</v>
      </c>
      <c r="B40" s="6">
        <f>'806352'!B39+'764597'!B39+'725206'!B42</f>
        <v>33417270</v>
      </c>
      <c r="C40" s="6">
        <f>'806352'!C39+'764597'!C39+'725206'!C42</f>
        <v>33417270</v>
      </c>
    </row>
    <row r="41" spans="1:3">
      <c r="A41" s="5"/>
      <c r="B41" s="6">
        <f>'806352'!B40+'764597'!B40+'725206'!B43</f>
        <v>0</v>
      </c>
      <c r="C41" s="6">
        <f>'806352'!C40+'764597'!C40+'725206'!C43</f>
        <v>0</v>
      </c>
    </row>
    <row r="42" spans="1:3">
      <c r="A42" s="5"/>
      <c r="B42" s="6">
        <f>'806352'!B41+'764597'!B41+'725206'!B44</f>
        <v>0</v>
      </c>
      <c r="C42" s="6">
        <f>'806352'!C41+'764597'!C41+'725206'!C44</f>
        <v>0</v>
      </c>
    </row>
    <row r="43" spans="1:3" ht="31.5">
      <c r="A43" s="15" t="s">
        <v>23</v>
      </c>
      <c r="B43" s="16">
        <f>'806352'!B42+'764597'!B42+'725206'!B45</f>
        <v>2740705339</v>
      </c>
      <c r="C43" s="16">
        <f>'806352'!C42+'764597'!C42+'725206'!C45</f>
        <v>2186944665</v>
      </c>
    </row>
    <row r="44" spans="1:3">
      <c r="A44" s="5"/>
      <c r="B44" s="14"/>
      <c r="C44" s="14"/>
    </row>
  </sheetData>
  <mergeCells count="2"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806352</vt:lpstr>
      <vt:lpstr>764597</vt:lpstr>
      <vt:lpstr>725206</vt:lpstr>
      <vt:lpstr>Összesített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ASP-USER</dc:creator>
  <cp:lastModifiedBy>kaszaper-1</cp:lastModifiedBy>
  <dcterms:created xsi:type="dcterms:W3CDTF">2018-06-04T13:41:51Z</dcterms:created>
  <dcterms:modified xsi:type="dcterms:W3CDTF">2018-06-07T10:39:45Z</dcterms:modified>
</cp:coreProperties>
</file>