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10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 melléklet'!$A$1:$H$22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2" i="1"/>
  <c r="F11" i="1"/>
  <c r="C11" i="1"/>
  <c r="C10" i="1"/>
  <c r="C21" i="1" s="1"/>
  <c r="F9" i="1"/>
  <c r="G9" i="1" s="1"/>
  <c r="G8" i="1"/>
  <c r="G21" i="1" s="1"/>
  <c r="F21" i="1" l="1"/>
</calcChain>
</file>

<file path=xl/sharedStrings.xml><?xml version="1.0" encoding="utf-8"?>
<sst xmlns="http://schemas.openxmlformats.org/spreadsheetml/2006/main" count="38" uniqueCount="37">
  <si>
    <t xml:space="preserve">Felújítási kiadások előirányzata </t>
  </si>
  <si>
    <t xml:space="preserve">Forintban </t>
  </si>
  <si>
    <t>Sor-szám</t>
  </si>
  <si>
    <t>Felújítás  megnevezése</t>
  </si>
  <si>
    <t>Teljes költség</t>
  </si>
  <si>
    <t>Kivitelezés kezdési és befejezési éve</t>
  </si>
  <si>
    <t>Felhasználás
2018. XII.31-ig</t>
  </si>
  <si>
    <t>2019.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</si>
  <si>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</si>
  <si>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</si>
  <si>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</si>
  <si>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</si>
  <si>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</si>
  <si>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</si>
  <si>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</si>
  <si>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</si>
  <si>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</si>
  <si>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</si>
  <si>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Víziközmű eszközök felújítása</t>
  </si>
  <si>
    <t>1.2.</t>
  </si>
  <si>
    <t>Óvoda régi épületének felújítása</t>
  </si>
  <si>
    <t>2018-2019</t>
  </si>
  <si>
    <t>1.3.</t>
  </si>
  <si>
    <t>Településképet meghatározó épület felújítása, belső átalakítás saját forrásból</t>
  </si>
  <si>
    <t>1.4.</t>
  </si>
  <si>
    <t>Zöldváros kialakíátsa Téglás Városában (Mozi épületének felújítása)</t>
  </si>
  <si>
    <t>1.5.</t>
  </si>
  <si>
    <t>Városi galéria kialakítása</t>
  </si>
  <si>
    <t>1.6.</t>
  </si>
  <si>
    <t>Téglás, Sipos S. u. 3. sz. alatti épület átalakítása</t>
  </si>
  <si>
    <t>1.7.</t>
  </si>
  <si>
    <t>Téglás, Pozsár Gy. u. 36. sz. alatti épület átalakítása</t>
  </si>
  <si>
    <t>1.8.</t>
  </si>
  <si>
    <t>Öntözőkút felújítása</t>
  </si>
  <si>
    <t>2.</t>
  </si>
  <si>
    <t>ÖSSZESEN:</t>
  </si>
  <si>
    <t>10.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</si>
</sst>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49" fontId="7" fillId="0" borderId="7" xfId="0" applyNumberFormat="1" applyFont="1" applyBorder="1" applyAlignment="1">
      <alignment horizontal="left" indent="1"/>
    </xf>
    <xf numFmtId="0" fontId="7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wrapText="1" indent="2"/>
    </xf>
    <xf numFmtId="0" fontId="8" fillId="0" borderId="8" xfId="0" applyFont="1" applyBorder="1" applyAlignment="1">
      <alignment horizontal="left" indent="2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right" vertical="center" wrapText="1" indent="1"/>
    </xf>
    <xf numFmtId="164" fontId="4" fillId="2" borderId="11" xfId="0" applyNumberFormat="1" applyFont="1" applyFill="1" applyBorder="1" applyAlignment="1" applyProtection="1">
      <alignment vertical="center" wrapText="1"/>
    </xf>
    <xf numFmtId="164" fontId="4" fillId="0" borderId="11" xfId="0" applyNumberFormat="1" applyFont="1" applyFill="1" applyBorder="1" applyAlignment="1" applyProtection="1">
      <alignment vertical="center" wrapText="1"/>
    </xf>
    <xf numFmtId="164" fontId="4" fillId="0" borderId="12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tabSelected="1" zoomScaleNormal="100" workbookViewId="0">
      <selection activeCell="I27" sqref="I27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B1" s="34" t="s">
        <v>36</v>
      </c>
      <c r="C1" s="34"/>
      <c r="D1" s="34"/>
      <c r="E1" s="34"/>
      <c r="F1" s="34"/>
      <c r="G1" s="34"/>
    </row>
    <row r="2" spans="1:7" x14ac:dyDescent="0.2">
      <c r="G2" s="3"/>
    </row>
    <row r="4" spans="1:7" ht="24.75" customHeight="1" x14ac:dyDescent="0.2">
      <c r="B4" s="35" t="s">
        <v>0</v>
      </c>
      <c r="C4" s="35"/>
      <c r="D4" s="35"/>
      <c r="E4" s="35"/>
      <c r="F4" s="35"/>
      <c r="G4" s="35"/>
    </row>
    <row r="5" spans="1:7" ht="23.25" customHeight="1" thickBot="1" x14ac:dyDescent="0.3">
      <c r="B5" s="4"/>
      <c r="C5" s="5"/>
      <c r="D5" s="5"/>
      <c r="E5" s="5"/>
      <c r="F5" s="5"/>
      <c r="G5" s="6" t="s">
        <v>1</v>
      </c>
    </row>
    <row r="6" spans="1:7" s="11" customFormat="1" ht="48.75" customHeight="1" thickBot="1" x14ac:dyDescent="0.25">
      <c r="A6" s="7" t="s">
        <v>2</v>
      </c>
      <c r="B6" s="7" t="s">
        <v>3</v>
      </c>
      <c r="C6" s="8" t="s">
        <v>4</v>
      </c>
      <c r="D6" s="8" t="s">
        <v>5</v>
      </c>
      <c r="E6" s="9" t="s">
        <v>6</v>
      </c>
      <c r="F6" s="9" t="s">
        <v>7</v>
      </c>
      <c r="G6" s="10" t="s">
        <v>8</v>
      </c>
    </row>
    <row r="7" spans="1:7" s="5" customFormat="1" ht="15" customHeight="1" x14ac:dyDescent="0.2">
      <c r="A7" s="12">
        <v>0</v>
      </c>
      <c r="B7" s="13" t="s">
        <v>9</v>
      </c>
      <c r="C7" s="13" t="s">
        <v>10</v>
      </c>
      <c r="D7" s="13" t="s">
        <v>11</v>
      </c>
      <c r="E7" s="13" t="s">
        <v>12</v>
      </c>
      <c r="F7" s="13" t="s">
        <v>13</v>
      </c>
      <c r="G7" s="14" t="s">
        <v>14</v>
      </c>
    </row>
    <row r="8" spans="1:7" ht="15.95" customHeight="1" x14ac:dyDescent="0.2">
      <c r="A8" s="15" t="s">
        <v>15</v>
      </c>
      <c r="B8" s="16" t="s">
        <v>16</v>
      </c>
      <c r="C8" s="17"/>
      <c r="D8" s="18"/>
      <c r="E8" s="19"/>
      <c r="F8" s="17"/>
      <c r="G8" s="20">
        <f>C8-E8-F8</f>
        <v>0</v>
      </c>
    </row>
    <row r="9" spans="1:7" ht="15.95" customHeight="1" x14ac:dyDescent="0.2">
      <c r="A9" s="21" t="s">
        <v>17</v>
      </c>
      <c r="B9" s="22" t="s">
        <v>18</v>
      </c>
      <c r="C9" s="17">
        <v>8606000</v>
      </c>
      <c r="D9" s="18">
        <v>2019</v>
      </c>
      <c r="E9" s="19"/>
      <c r="F9" s="17">
        <f>+C9-E9</f>
        <v>8606000</v>
      </c>
      <c r="G9" s="20">
        <f>C9-E9-F9</f>
        <v>0</v>
      </c>
    </row>
    <row r="10" spans="1:7" ht="15.95" customHeight="1" x14ac:dyDescent="0.2">
      <c r="A10" s="21" t="s">
        <v>19</v>
      </c>
      <c r="B10" s="22" t="s">
        <v>20</v>
      </c>
      <c r="C10" s="17">
        <f>13781833+15942457</f>
        <v>29724290</v>
      </c>
      <c r="D10" s="18" t="s">
        <v>21</v>
      </c>
      <c r="E10" s="19">
        <v>13781833</v>
      </c>
      <c r="F10" s="17">
        <v>15942457</v>
      </c>
      <c r="G10" s="20"/>
    </row>
    <row r="11" spans="1:7" ht="24" x14ac:dyDescent="0.2">
      <c r="A11" s="21" t="s">
        <v>22</v>
      </c>
      <c r="B11" s="23" t="s">
        <v>23</v>
      </c>
      <c r="C11" s="17">
        <f>2034267+22022781</f>
        <v>24057048</v>
      </c>
      <c r="D11" s="18" t="s">
        <v>21</v>
      </c>
      <c r="E11" s="19">
        <v>2034267</v>
      </c>
      <c r="F11" s="17">
        <f>21883081+139700</f>
        <v>22022781</v>
      </c>
      <c r="G11" s="20"/>
    </row>
    <row r="12" spans="1:7" ht="15.95" customHeight="1" x14ac:dyDescent="0.2">
      <c r="A12" s="21" t="s">
        <v>24</v>
      </c>
      <c r="B12" s="24" t="s">
        <v>25</v>
      </c>
      <c r="C12" s="17">
        <v>51124569</v>
      </c>
      <c r="D12" s="18">
        <v>2019</v>
      </c>
      <c r="E12" s="19"/>
      <c r="F12" s="25">
        <f>12781143+38343426</f>
        <v>51124569</v>
      </c>
      <c r="G12" s="20"/>
    </row>
    <row r="13" spans="1:7" ht="15.95" customHeight="1" x14ac:dyDescent="0.2">
      <c r="A13" s="21" t="s">
        <v>26</v>
      </c>
      <c r="B13" s="22" t="s">
        <v>27</v>
      </c>
      <c r="C13" s="17">
        <v>2045077</v>
      </c>
      <c r="D13" s="18">
        <v>2019</v>
      </c>
      <c r="E13" s="19"/>
      <c r="F13" s="17">
        <v>2045077</v>
      </c>
      <c r="G13" s="20"/>
    </row>
    <row r="14" spans="1:7" ht="15.95" customHeight="1" x14ac:dyDescent="0.2">
      <c r="A14" s="21" t="s">
        <v>28</v>
      </c>
      <c r="B14" s="22" t="s">
        <v>29</v>
      </c>
      <c r="C14" s="17">
        <v>3298027</v>
      </c>
      <c r="D14" s="18">
        <v>2019</v>
      </c>
      <c r="E14" s="19"/>
      <c r="F14" s="17">
        <v>3298027</v>
      </c>
      <c r="G14" s="20"/>
    </row>
    <row r="15" spans="1:7" ht="15.95" customHeight="1" x14ac:dyDescent="0.2">
      <c r="A15" s="21" t="s">
        <v>30</v>
      </c>
      <c r="B15" s="22" t="s">
        <v>31</v>
      </c>
      <c r="C15" s="17">
        <v>12500000</v>
      </c>
      <c r="D15" s="18">
        <v>2019</v>
      </c>
      <c r="E15" s="19"/>
      <c r="F15" s="17">
        <v>12500000</v>
      </c>
      <c r="G15" s="20"/>
    </row>
    <row r="16" spans="1:7" ht="15.95" customHeight="1" x14ac:dyDescent="0.2">
      <c r="A16" s="21" t="s">
        <v>32</v>
      </c>
      <c r="B16" s="22" t="s">
        <v>33</v>
      </c>
      <c r="C16" s="17">
        <v>650000</v>
      </c>
      <c r="D16" s="18">
        <v>2019</v>
      </c>
      <c r="E16" s="19"/>
      <c r="F16" s="17">
        <v>650000</v>
      </c>
      <c r="G16" s="20"/>
    </row>
    <row r="17" spans="1:7" ht="15.95" customHeight="1" x14ac:dyDescent="0.2">
      <c r="A17" s="21"/>
      <c r="B17" s="22"/>
      <c r="C17" s="17"/>
      <c r="D17" s="18"/>
      <c r="E17" s="19"/>
      <c r="F17" s="17"/>
      <c r="G17" s="20"/>
    </row>
    <row r="18" spans="1:7" ht="15.95" customHeight="1" x14ac:dyDescent="0.2">
      <c r="A18" s="21"/>
      <c r="B18" s="22"/>
      <c r="C18" s="17"/>
      <c r="D18" s="18"/>
      <c r="E18" s="19"/>
      <c r="F18" s="17"/>
      <c r="G18" s="20"/>
    </row>
    <row r="19" spans="1:7" ht="15.95" customHeight="1" x14ac:dyDescent="0.2">
      <c r="A19" s="21"/>
      <c r="B19" s="22"/>
      <c r="C19" s="17"/>
      <c r="D19" s="18"/>
      <c r="E19" s="19"/>
      <c r="F19" s="17"/>
      <c r="G19" s="20"/>
    </row>
    <row r="20" spans="1:7" ht="15.95" customHeight="1" x14ac:dyDescent="0.2">
      <c r="A20" s="21"/>
      <c r="B20" s="22"/>
      <c r="C20" s="17"/>
      <c r="D20" s="18"/>
      <c r="E20" s="19"/>
      <c r="F20" s="17"/>
      <c r="G20" s="20"/>
    </row>
    <row r="21" spans="1:7" s="32" customFormat="1" ht="18" customHeight="1" thickBot="1" x14ac:dyDescent="0.25">
      <c r="A21" s="26" t="s">
        <v>34</v>
      </c>
      <c r="B21" s="27" t="s">
        <v>35</v>
      </c>
      <c r="C21" s="28">
        <f>SUM(C9:C20)</f>
        <v>132005011</v>
      </c>
      <c r="D21" s="29"/>
      <c r="E21" s="30">
        <f>+E20+E11+E10+E9</f>
        <v>15816100</v>
      </c>
      <c r="F21" s="28">
        <f>SUM(F8:F20)</f>
        <v>116188911</v>
      </c>
      <c r="G21" s="31">
        <f>SUM(G8:G9)</f>
        <v>0</v>
      </c>
    </row>
    <row r="22" spans="1:7" x14ac:dyDescent="0.2">
      <c r="B22" s="33"/>
    </row>
  </sheetData>
  <mergeCells count="2">
    <mergeCell ref="B1:G1"/>
    <mergeCell ref="B4:G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 melléklet</vt:lpstr>
      <vt:lpstr>'10.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2020-02-19T08:22:39Z</dcterms:created>
  <dcterms:modified xsi:type="dcterms:W3CDTF">2020-02-19T08:36:25Z</dcterms:modified>
</cp:coreProperties>
</file>