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sz.tábla áll.hozzájár." sheetId="1" r:id="rId1"/>
  </sheets>
  <calcPr calcId="145621"/>
</workbook>
</file>

<file path=xl/calcChain.xml><?xml version="1.0" encoding="utf-8"?>
<calcChain xmlns="http://schemas.openxmlformats.org/spreadsheetml/2006/main">
  <c r="G31" i="1" l="1"/>
  <c r="F31" i="1"/>
  <c r="D31" i="1"/>
  <c r="C31" i="1"/>
  <c r="H30" i="1"/>
  <c r="E30" i="1"/>
  <c r="H28" i="1"/>
  <c r="H27" i="1"/>
  <c r="E27" i="1"/>
  <c r="H24" i="1"/>
  <c r="E24" i="1"/>
  <c r="E28" i="1" s="1"/>
  <c r="H19" i="1"/>
  <c r="H12" i="1"/>
  <c r="H15" i="1" s="1"/>
  <c r="H31" i="1" s="1"/>
  <c r="E12" i="1"/>
  <c r="E15" i="1" s="1"/>
  <c r="E31" i="1" s="1"/>
</calcChain>
</file>

<file path=xl/sharedStrings.xml><?xml version="1.0" encoding="utf-8"?>
<sst xmlns="http://schemas.openxmlformats.org/spreadsheetml/2006/main" count="58" uniqueCount="55">
  <si>
    <t>Települési önkormányzatot megillető támogatások</t>
  </si>
  <si>
    <t>Jogcím</t>
  </si>
  <si>
    <t>2. melléklet</t>
  </si>
  <si>
    <t>mutató</t>
  </si>
  <si>
    <t>fajl.ktg.</t>
  </si>
  <si>
    <t>eredeti</t>
  </si>
  <si>
    <t>I.1.b</t>
  </si>
  <si>
    <t>Település üzemeltetés támogatása</t>
  </si>
  <si>
    <t>I.1.c.</t>
  </si>
  <si>
    <t>Egyéb kötelező önkormányzati feladatok tám.</t>
  </si>
  <si>
    <t>I.1.d.</t>
  </si>
  <si>
    <t xml:space="preserve">Lakott külterülettel </t>
  </si>
  <si>
    <t>V.1.2017.</t>
  </si>
  <si>
    <t>Beszámítás összege</t>
  </si>
  <si>
    <t>V.1.2018.</t>
  </si>
  <si>
    <t>Kiegészítés összege</t>
  </si>
  <si>
    <t>I.1.</t>
  </si>
  <si>
    <t>Általános feladatok támogatása összesen</t>
  </si>
  <si>
    <t>I.6. 2017.</t>
  </si>
  <si>
    <t>2016. évről áthúzódó bérkompenzáció</t>
  </si>
  <si>
    <t>I.6. 2018.</t>
  </si>
  <si>
    <t>Polgármesteri illetmény támogatása</t>
  </si>
  <si>
    <t>I.</t>
  </si>
  <si>
    <t>Helyi önkorm.működésének általános tám.</t>
  </si>
  <si>
    <t>II.1.</t>
  </si>
  <si>
    <t>Óvodapedagógusok és segítők bértámogatása</t>
  </si>
  <si>
    <t>II.2.</t>
  </si>
  <si>
    <t>Óvodaműködtetési támogatás</t>
  </si>
  <si>
    <t>II.4.</t>
  </si>
  <si>
    <t>Kiegészítő támogatás (minősítésből adódó többletkiadásokhoz)</t>
  </si>
  <si>
    <t>II.</t>
  </si>
  <si>
    <t>A települési önkorm.egyes köznevelési feladatainak támogatása</t>
  </si>
  <si>
    <t>III.2</t>
  </si>
  <si>
    <t>Hozzájárulás a pénzbeli szoc.ellátásokhoz</t>
  </si>
  <si>
    <t>III.3.c.</t>
  </si>
  <si>
    <t>Szociális étkeztetés</t>
  </si>
  <si>
    <t>III.3.d.</t>
  </si>
  <si>
    <t>Házi segítségnyújtás</t>
  </si>
  <si>
    <t>III.3.f.</t>
  </si>
  <si>
    <t>Időskorúak nappali int.ellátása</t>
  </si>
  <si>
    <t>III.3.</t>
  </si>
  <si>
    <t>Egyes szoc.és gyermekjóléti felad.tám.össz.</t>
  </si>
  <si>
    <t>III.5.a</t>
  </si>
  <si>
    <t>Elismert dolgozói létszám bértámogatás</t>
  </si>
  <si>
    <t>III.5.b.</t>
  </si>
  <si>
    <t>Gyermekétkeztetés üzemeltetési támogatása</t>
  </si>
  <si>
    <t>III.5.</t>
  </si>
  <si>
    <t>Gyermekétkeztetés támogatása</t>
  </si>
  <si>
    <t>III.</t>
  </si>
  <si>
    <t>Települési önk.szoc.és gyermekjóléti tám.</t>
  </si>
  <si>
    <t>IV.1.d.</t>
  </si>
  <si>
    <t>Települési önk.támogatása a könyvtári és közműv.felad.</t>
  </si>
  <si>
    <t>IV.</t>
  </si>
  <si>
    <t>Könyvtári és közművelődési feladatok támogatása</t>
  </si>
  <si>
    <t>Támogatás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</si>
</sst>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6" borderId="0" applyNumberFormat="0" applyBorder="0" applyAlignment="0" applyProtection="0"/>
    <xf numFmtId="0" fontId="12" fillId="23" borderId="5" applyNumberFormat="0" applyAlignment="0" applyProtection="0"/>
    <xf numFmtId="0" fontId="13" fillId="24" borderId="6" applyNumberFormat="0" applyAlignment="0" applyProtection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7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5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5" borderId="0" applyNumberFormat="0" applyBorder="0" applyAlignment="0" applyProtection="0"/>
    <xf numFmtId="0" fontId="15" fillId="0" borderId="0"/>
    <xf numFmtId="0" fontId="1" fillId="0" borderId="0"/>
    <xf numFmtId="0" fontId="25" fillId="0" borderId="0"/>
    <xf numFmtId="0" fontId="9" fillId="26" borderId="11" applyNumberFormat="0" applyFont="0" applyAlignment="0" applyProtection="0"/>
    <xf numFmtId="0" fontId="27" fillId="23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Continuous"/>
    </xf>
    <xf numFmtId="3" fontId="4" fillId="0" borderId="0" xfId="1" applyNumberFormat="1" applyFont="1" applyFill="1" applyBorder="1"/>
    <xf numFmtId="0" fontId="4" fillId="0" borderId="0" xfId="1" applyFont="1" applyFill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1" fillId="0" borderId="1" xfId="1" applyNumberFormat="1" applyBorder="1"/>
    <xf numFmtId="3" fontId="6" fillId="0" borderId="1" xfId="1" applyNumberFormat="1" applyFont="1" applyBorder="1"/>
    <xf numFmtId="3" fontId="1" fillId="0" borderId="1" xfId="1" applyNumberFormat="1" applyFont="1" applyBorder="1"/>
    <xf numFmtId="0" fontId="6" fillId="0" borderId="0" xfId="1" applyFont="1"/>
    <xf numFmtId="0" fontId="7" fillId="0" borderId="1" xfId="1" applyFont="1" applyBorder="1"/>
    <xf numFmtId="0" fontId="3" fillId="2" borderId="1" xfId="1" applyFont="1" applyFill="1" applyBorder="1"/>
    <xf numFmtId="0" fontId="6" fillId="2" borderId="1" xfId="1" applyFont="1" applyFill="1" applyBorder="1"/>
    <xf numFmtId="3" fontId="1" fillId="2" borderId="1" xfId="1" applyNumberFormat="1" applyFill="1" applyBorder="1"/>
    <xf numFmtId="3" fontId="6" fillId="2" borderId="1" xfId="1" applyNumberFormat="1" applyFont="1" applyFill="1" applyBorder="1"/>
    <xf numFmtId="0" fontId="8" fillId="3" borderId="1" xfId="1" applyFont="1" applyFill="1" applyBorder="1"/>
    <xf numFmtId="3" fontId="8" fillId="3" borderId="1" xfId="1" applyNumberFormat="1" applyFont="1" applyFill="1" applyBorder="1"/>
    <xf numFmtId="0" fontId="8" fillId="0" borderId="0" xfId="1" applyFont="1"/>
    <xf numFmtId="0" fontId="1" fillId="0" borderId="1" xfId="1" applyFont="1" applyFill="1" applyBorder="1"/>
    <xf numFmtId="3" fontId="1" fillId="0" borderId="1" xfId="1" applyNumberFormat="1" applyFont="1" applyFill="1" applyBorder="1"/>
    <xf numFmtId="0" fontId="1" fillId="0" borderId="0" xfId="1" applyFont="1"/>
    <xf numFmtId="0" fontId="8" fillId="4" borderId="1" xfId="1" applyFont="1" applyFill="1" applyBorder="1"/>
    <xf numFmtId="3" fontId="8" fillId="4" borderId="1" xfId="1" applyNumberFormat="1" applyFont="1" applyFill="1" applyBorder="1"/>
    <xf numFmtId="0" fontId="1" fillId="0" borderId="1" xfId="1" applyFont="1" applyBorder="1"/>
    <xf numFmtId="4" fontId="1" fillId="0" borderId="1" xfId="1" applyNumberFormat="1" applyFont="1" applyFill="1" applyBorder="1"/>
    <xf numFmtId="3" fontId="8" fillId="0" borderId="1" xfId="1" applyNumberFormat="1" applyFont="1" applyBorder="1"/>
    <xf numFmtId="0" fontId="5" fillId="0" borderId="1" xfId="1" applyFont="1" applyBorder="1"/>
    <xf numFmtId="3" fontId="5" fillId="0" borderId="1" xfId="1" applyNumberFormat="1" applyFont="1" applyBorder="1"/>
    <xf numFmtId="3" fontId="1" fillId="0" borderId="0" xfId="1" applyNumberFormat="1"/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tgv.rendelet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D39" sqref="D39"/>
    </sheetView>
  </sheetViews>
  <sheetFormatPr defaultRowHeight="15" x14ac:dyDescent="0.25"/>
  <cols>
    <col min="1" max="1" width="10.42578125" style="3" bestFit="1" customWidth="1"/>
    <col min="2" max="2" width="52.5703125" style="3" customWidth="1"/>
    <col min="3" max="3" width="8" style="2" customWidth="1"/>
    <col min="4" max="4" width="8.5703125" style="2" bestFit="1" customWidth="1"/>
    <col min="5" max="5" width="10.42578125" style="2" bestFit="1" customWidth="1"/>
    <col min="6" max="7" width="9.140625" style="2"/>
    <col min="8" max="8" width="10.85546875" style="2" bestFit="1" customWidth="1"/>
    <col min="9" max="16384" width="9.140625" style="2"/>
  </cols>
  <sheetData>
    <row r="1" spans="1:8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4.75" customHeight="1" x14ac:dyDescent="0.25">
      <c r="B2" s="4"/>
    </row>
    <row r="3" spans="1:8" ht="14.25" x14ac:dyDescent="0.2">
      <c r="A3" s="5"/>
      <c r="B3" s="6"/>
    </row>
    <row r="4" spans="1:8" x14ac:dyDescent="0.25">
      <c r="B4" s="6"/>
    </row>
    <row r="5" spans="1:8" x14ac:dyDescent="0.25">
      <c r="A5" s="7"/>
      <c r="B5" s="8" t="s">
        <v>1</v>
      </c>
      <c r="C5" s="9">
        <v>2017</v>
      </c>
      <c r="D5" s="10"/>
      <c r="E5" s="11"/>
      <c r="F5" s="9">
        <v>2018</v>
      </c>
      <c r="G5" s="10"/>
      <c r="H5" s="11"/>
    </row>
    <row r="6" spans="1:8" x14ac:dyDescent="0.25">
      <c r="A6" s="7" t="s">
        <v>2</v>
      </c>
      <c r="B6" s="8"/>
      <c r="C6" s="12" t="s">
        <v>3</v>
      </c>
      <c r="D6" s="12" t="s">
        <v>4</v>
      </c>
      <c r="E6" s="12" t="s">
        <v>5</v>
      </c>
      <c r="F6" s="12" t="s">
        <v>3</v>
      </c>
      <c r="G6" s="12" t="s">
        <v>4</v>
      </c>
      <c r="H6" s="12" t="s">
        <v>5</v>
      </c>
    </row>
    <row r="7" spans="1:8" x14ac:dyDescent="0.25">
      <c r="A7" s="7" t="s">
        <v>6</v>
      </c>
      <c r="B7" s="7" t="s">
        <v>7</v>
      </c>
      <c r="C7" s="13"/>
      <c r="D7" s="13"/>
      <c r="E7" s="13">
        <v>17347948</v>
      </c>
      <c r="F7" s="13"/>
      <c r="G7" s="13"/>
      <c r="H7" s="13">
        <v>17173158</v>
      </c>
    </row>
    <row r="8" spans="1:8" x14ac:dyDescent="0.25">
      <c r="A8" s="7" t="s">
        <v>8</v>
      </c>
      <c r="B8" s="7" t="s">
        <v>9</v>
      </c>
      <c r="C8" s="13">
        <v>1954</v>
      </c>
      <c r="D8" s="13">
        <v>2700</v>
      </c>
      <c r="E8" s="13">
        <v>6000000</v>
      </c>
      <c r="F8" s="13"/>
      <c r="G8" s="13"/>
      <c r="H8" s="13">
        <v>6000000</v>
      </c>
    </row>
    <row r="9" spans="1:8" s="16" customFormat="1" x14ac:dyDescent="0.25">
      <c r="A9" s="7" t="s">
        <v>10</v>
      </c>
      <c r="B9" s="7" t="s">
        <v>11</v>
      </c>
      <c r="C9" s="14"/>
      <c r="D9" s="14"/>
      <c r="E9" s="15">
        <v>7650</v>
      </c>
      <c r="F9" s="14"/>
      <c r="G9" s="14"/>
      <c r="H9" s="15">
        <v>7650</v>
      </c>
    </row>
    <row r="10" spans="1:8" s="16" customFormat="1" x14ac:dyDescent="0.25">
      <c r="A10" s="17" t="s">
        <v>12</v>
      </c>
      <c r="B10" s="17" t="s">
        <v>13</v>
      </c>
      <c r="C10" s="14"/>
      <c r="D10" s="14"/>
      <c r="E10" s="14">
        <v>-835347</v>
      </c>
      <c r="F10" s="14"/>
      <c r="G10" s="14"/>
      <c r="H10" s="14"/>
    </row>
    <row r="11" spans="1:8" s="16" customFormat="1" x14ac:dyDescent="0.25">
      <c r="A11" s="17" t="s">
        <v>14</v>
      </c>
      <c r="B11" s="17" t="s">
        <v>15</v>
      </c>
      <c r="C11" s="14"/>
      <c r="D11" s="14"/>
      <c r="E11" s="14"/>
      <c r="F11" s="14"/>
      <c r="G11" s="14"/>
      <c r="H11" s="14">
        <v>4636162</v>
      </c>
    </row>
    <row r="12" spans="1:8" x14ac:dyDescent="0.25">
      <c r="A12" s="18" t="s">
        <v>16</v>
      </c>
      <c r="B12" s="19" t="s">
        <v>17</v>
      </c>
      <c r="C12" s="20"/>
      <c r="D12" s="20"/>
      <c r="E12" s="21">
        <f>SUM(E7:E10)</f>
        <v>22520251</v>
      </c>
      <c r="F12" s="20"/>
      <c r="G12" s="20"/>
      <c r="H12" s="21">
        <f>SUM(H7:H11)</f>
        <v>27816970</v>
      </c>
    </row>
    <row r="13" spans="1:8" x14ac:dyDescent="0.25">
      <c r="A13" s="18" t="s">
        <v>18</v>
      </c>
      <c r="B13" s="19" t="s">
        <v>19</v>
      </c>
      <c r="C13" s="20"/>
      <c r="D13" s="20"/>
      <c r="E13" s="21">
        <v>63373</v>
      </c>
      <c r="F13" s="20"/>
      <c r="G13" s="20"/>
      <c r="H13" s="21"/>
    </row>
    <row r="14" spans="1:8" x14ac:dyDescent="0.25">
      <c r="A14" s="18" t="s">
        <v>20</v>
      </c>
      <c r="B14" s="19" t="s">
        <v>21</v>
      </c>
      <c r="C14" s="20"/>
      <c r="D14" s="20"/>
      <c r="E14" s="21"/>
      <c r="F14" s="20"/>
      <c r="G14" s="20"/>
      <c r="H14" s="21">
        <v>324200</v>
      </c>
    </row>
    <row r="15" spans="1:8" s="24" customFormat="1" ht="13.5" x14ac:dyDescent="0.25">
      <c r="A15" s="22" t="s">
        <v>22</v>
      </c>
      <c r="B15" s="22" t="s">
        <v>23</v>
      </c>
      <c r="C15" s="23"/>
      <c r="D15" s="23"/>
      <c r="E15" s="23">
        <f>SUM(E12:E13)</f>
        <v>22583624</v>
      </c>
      <c r="F15" s="23"/>
      <c r="G15" s="23"/>
      <c r="H15" s="23">
        <f>SUM(H12:H14)</f>
        <v>28141170</v>
      </c>
    </row>
    <row r="16" spans="1:8" s="27" customFormat="1" ht="12.75" x14ac:dyDescent="0.2">
      <c r="A16" s="25" t="s">
        <v>24</v>
      </c>
      <c r="B16" s="25" t="s">
        <v>25</v>
      </c>
      <c r="C16" s="26"/>
      <c r="D16" s="26"/>
      <c r="E16" s="26"/>
      <c r="F16" s="26"/>
      <c r="G16" s="26"/>
      <c r="H16" s="26">
        <v>36512400</v>
      </c>
    </row>
    <row r="17" spans="1:8" s="27" customFormat="1" ht="12.75" x14ac:dyDescent="0.2">
      <c r="A17" s="25" t="s">
        <v>26</v>
      </c>
      <c r="B17" s="25" t="s">
        <v>27</v>
      </c>
      <c r="C17" s="26"/>
      <c r="D17" s="26"/>
      <c r="E17" s="26"/>
      <c r="F17" s="26"/>
      <c r="G17" s="26"/>
      <c r="H17" s="26">
        <v>5256033</v>
      </c>
    </row>
    <row r="18" spans="1:8" s="27" customFormat="1" ht="12.75" x14ac:dyDescent="0.2">
      <c r="A18" s="25" t="s">
        <v>28</v>
      </c>
      <c r="B18" s="25" t="s">
        <v>29</v>
      </c>
      <c r="C18" s="26"/>
      <c r="D18" s="26"/>
      <c r="E18" s="26"/>
      <c r="F18" s="26"/>
      <c r="G18" s="26"/>
      <c r="H18" s="26">
        <v>401000</v>
      </c>
    </row>
    <row r="19" spans="1:8" s="24" customFormat="1" ht="13.5" x14ac:dyDescent="0.25">
      <c r="A19" s="28" t="s">
        <v>30</v>
      </c>
      <c r="B19" s="28" t="s">
        <v>31</v>
      </c>
      <c r="C19" s="29"/>
      <c r="D19" s="29"/>
      <c r="E19" s="29"/>
      <c r="F19" s="29"/>
      <c r="G19" s="29"/>
      <c r="H19" s="29">
        <f>SUM(H16:H18)</f>
        <v>42169433</v>
      </c>
    </row>
    <row r="20" spans="1:8" s="16" customFormat="1" ht="12.75" x14ac:dyDescent="0.2">
      <c r="A20" s="19" t="s">
        <v>32</v>
      </c>
      <c r="B20" s="19" t="s">
        <v>33</v>
      </c>
      <c r="C20" s="21"/>
      <c r="D20" s="21"/>
      <c r="E20" s="21">
        <v>12450000</v>
      </c>
      <c r="F20" s="21"/>
      <c r="G20" s="21"/>
      <c r="H20" s="21">
        <v>12255000</v>
      </c>
    </row>
    <row r="21" spans="1:8" s="27" customFormat="1" ht="12.75" x14ac:dyDescent="0.2">
      <c r="A21" s="30" t="s">
        <v>34</v>
      </c>
      <c r="B21" s="30" t="s">
        <v>35</v>
      </c>
      <c r="C21" s="15">
        <v>50</v>
      </c>
      <c r="D21" s="15">
        <v>55360</v>
      </c>
      <c r="E21" s="15">
        <v>2768000</v>
      </c>
      <c r="F21" s="15">
        <v>53</v>
      </c>
      <c r="G21" s="15">
        <v>55360</v>
      </c>
      <c r="H21" s="15">
        <v>2934080</v>
      </c>
    </row>
    <row r="22" spans="1:8" s="27" customFormat="1" ht="12.75" x14ac:dyDescent="0.2">
      <c r="A22" s="30" t="s">
        <v>36</v>
      </c>
      <c r="B22" s="30" t="s">
        <v>37</v>
      </c>
      <c r="C22" s="15">
        <v>7</v>
      </c>
      <c r="D22" s="15">
        <v>210000</v>
      </c>
      <c r="E22" s="15">
        <v>1470000</v>
      </c>
      <c r="F22" s="15">
        <v>8</v>
      </c>
      <c r="G22" s="15">
        <v>330000</v>
      </c>
      <c r="H22" s="15">
        <v>2640000</v>
      </c>
    </row>
    <row r="23" spans="1:8" s="27" customFormat="1" ht="12.75" x14ac:dyDescent="0.2">
      <c r="A23" s="30" t="s">
        <v>38</v>
      </c>
      <c r="B23" s="30" t="s">
        <v>39</v>
      </c>
      <c r="C23" s="15">
        <v>12</v>
      </c>
      <c r="D23" s="15">
        <v>109000</v>
      </c>
      <c r="E23" s="15">
        <v>1308000</v>
      </c>
      <c r="F23" s="15">
        <v>19</v>
      </c>
      <c r="G23" s="15">
        <v>109000</v>
      </c>
      <c r="H23" s="15">
        <v>2071000</v>
      </c>
    </row>
    <row r="24" spans="1:8" s="16" customFormat="1" ht="12.75" x14ac:dyDescent="0.2">
      <c r="A24" s="19" t="s">
        <v>40</v>
      </c>
      <c r="B24" s="19" t="s">
        <v>41</v>
      </c>
      <c r="C24" s="21"/>
      <c r="D24" s="21"/>
      <c r="E24" s="21">
        <f>SUM(E21:E23)</f>
        <v>5546000</v>
      </c>
      <c r="F24" s="21"/>
      <c r="G24" s="21"/>
      <c r="H24" s="21">
        <f>SUM(H21:H23)</f>
        <v>7645080</v>
      </c>
    </row>
    <row r="25" spans="1:8" s="16" customFormat="1" ht="12.75" x14ac:dyDescent="0.2">
      <c r="A25" s="25" t="s">
        <v>42</v>
      </c>
      <c r="B25" s="25" t="s">
        <v>43</v>
      </c>
      <c r="C25" s="31">
        <v>4.22</v>
      </c>
      <c r="D25" s="26"/>
      <c r="E25" s="26">
        <v>6887040</v>
      </c>
      <c r="F25" s="31">
        <v>5.41</v>
      </c>
      <c r="G25" s="26"/>
      <c r="H25" s="26">
        <v>10279000</v>
      </c>
    </row>
    <row r="26" spans="1:8" s="16" customFormat="1" ht="12.75" x14ac:dyDescent="0.2">
      <c r="A26" s="25" t="s">
        <v>44</v>
      </c>
      <c r="B26" s="25" t="s">
        <v>45</v>
      </c>
      <c r="C26" s="26"/>
      <c r="D26" s="26"/>
      <c r="E26" s="26">
        <v>6238781</v>
      </c>
      <c r="F26" s="26"/>
      <c r="G26" s="26"/>
      <c r="H26" s="26">
        <v>10964032</v>
      </c>
    </row>
    <row r="27" spans="1:8" s="16" customFormat="1" ht="12.75" x14ac:dyDescent="0.2">
      <c r="A27" s="19" t="s">
        <v>46</v>
      </c>
      <c r="B27" s="19" t="s">
        <v>47</v>
      </c>
      <c r="C27" s="21"/>
      <c r="D27" s="21"/>
      <c r="E27" s="21">
        <f>SUM(E25:E26)</f>
        <v>13125821</v>
      </c>
      <c r="F27" s="21"/>
      <c r="G27" s="21"/>
      <c r="H27" s="21">
        <f>SUM(H25:H26)</f>
        <v>21243032</v>
      </c>
    </row>
    <row r="28" spans="1:8" s="24" customFormat="1" ht="13.5" x14ac:dyDescent="0.25">
      <c r="A28" s="22" t="s">
        <v>48</v>
      </c>
      <c r="B28" s="22" t="s">
        <v>49</v>
      </c>
      <c r="C28" s="23"/>
      <c r="D28" s="23"/>
      <c r="E28" s="23">
        <f>E24+E27+E20</f>
        <v>31121821</v>
      </c>
      <c r="F28" s="23"/>
      <c r="G28" s="23"/>
      <c r="H28" s="23">
        <f>H24+H27+H20</f>
        <v>41143112</v>
      </c>
    </row>
    <row r="29" spans="1:8" s="24" customFormat="1" ht="13.5" x14ac:dyDescent="0.25">
      <c r="A29" s="25" t="s">
        <v>50</v>
      </c>
      <c r="B29" s="25" t="s">
        <v>51</v>
      </c>
      <c r="C29" s="32">
        <v>1954</v>
      </c>
      <c r="D29" s="32">
        <v>1140</v>
      </c>
      <c r="E29" s="32">
        <v>2227560</v>
      </c>
      <c r="F29" s="32">
        <v>1938</v>
      </c>
      <c r="G29" s="32">
        <v>1210</v>
      </c>
      <c r="H29" s="32">
        <v>2334980</v>
      </c>
    </row>
    <row r="30" spans="1:8" s="24" customFormat="1" ht="13.5" x14ac:dyDescent="0.25">
      <c r="A30" s="22" t="s">
        <v>52</v>
      </c>
      <c r="B30" s="22" t="s">
        <v>53</v>
      </c>
      <c r="C30" s="23"/>
      <c r="D30" s="23"/>
      <c r="E30" s="23">
        <f>E29</f>
        <v>2227560</v>
      </c>
      <c r="F30" s="23"/>
      <c r="G30" s="23"/>
      <c r="H30" s="23">
        <f>H29</f>
        <v>2334980</v>
      </c>
    </row>
    <row r="31" spans="1:8" s="27" customFormat="1" ht="12.75" x14ac:dyDescent="0.2">
      <c r="A31" s="33"/>
      <c r="B31" s="33" t="s">
        <v>54</v>
      </c>
      <c r="C31" s="34">
        <f>C15+C28+C30</f>
        <v>0</v>
      </c>
      <c r="D31" s="34">
        <f>D15+D28+D30</f>
        <v>0</v>
      </c>
      <c r="E31" s="34">
        <f>E15+E28+E30</f>
        <v>55933005</v>
      </c>
      <c r="F31" s="34">
        <f>F15+F28+F30</f>
        <v>0</v>
      </c>
      <c r="G31" s="34">
        <f>G15+G28+G30</f>
        <v>0</v>
      </c>
      <c r="H31" s="34">
        <f>H15+H28+H30+H19</f>
        <v>113788695</v>
      </c>
    </row>
    <row r="32" spans="1:8" x14ac:dyDescent="0.25">
      <c r="C32" s="35"/>
      <c r="D32" s="35"/>
      <c r="E32" s="35"/>
      <c r="F32" s="35"/>
      <c r="G32" s="35"/>
      <c r="H32" s="35"/>
    </row>
  </sheetData>
  <mergeCells count="3">
    <mergeCell ref="A1:H1"/>
    <mergeCell ref="C5:E5"/>
    <mergeCell ref="F5:H5"/>
  </mergeCells>
  <printOptions horizontalCentered="1"/>
  <pageMargins left="0.55118110236220474" right="0.55118110236220474" top="1.0629921259842521" bottom="1.0236220472440944" header="0.55118110236220474" footer="0.51181102362204722"/>
  <pageSetup paperSize="9" scale="99" orientation="landscape" r:id="rId1"/>
  <headerFooter alignWithMargins="0">
    <oddHeader>&amp;L&amp;F&amp;R1. sz.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1.sz.tábla áll.hozzájár.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2018-02-20T15:05:18Z</dcterms:created>
  <dcterms:modified xsi:type="dcterms:W3CDTF">2018-02-20T15:05:24Z</dcterms:modified>
</cp:coreProperties>
</file>