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17. 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<sst xmlns="http://schemas.openxmlformats.org/spreadsheetml/2006/main" count="70" uniqueCount="70">
  <si>
    <t>Eredeti</t>
  </si>
  <si>
    <t>Módosított</t>
  </si>
  <si>
    <t>% a mód.</t>
  </si>
  <si>
    <t>e Ft-ban</t>
  </si>
  <si>
    <t>I. Működési bevételek</t>
  </si>
  <si>
    <t xml:space="preserve"> 1. Intézményi működési bev.</t>
  </si>
  <si>
    <t xml:space="preserve"> 2. Önkorm. sajátos műk. bev.</t>
  </si>
  <si>
    <t xml:space="preserve">  2.1. Illetékek</t>
  </si>
  <si>
    <t xml:space="preserve">  2.2. Helyi adók</t>
  </si>
  <si>
    <t xml:space="preserve">  2.3. Átengedett közp. adók</t>
  </si>
  <si>
    <t>II. Támogatások</t>
  </si>
  <si>
    <t xml:space="preserve">  1.1. Normatív támogatások</t>
  </si>
  <si>
    <t xml:space="preserve">  1.2. Központosított előirányzatok</t>
  </si>
  <si>
    <t>III. Felhalmozási és tőke jellegű bev.</t>
  </si>
  <si>
    <t xml:space="preserve"> 1. Tárgyi eszk., Immat. javak ért.</t>
  </si>
  <si>
    <t xml:space="preserve"> 2. Önk. sajátos felhalm. és tőke jell.</t>
  </si>
  <si>
    <t xml:space="preserve"> 3. Pénzügyi befektetési bevételek</t>
  </si>
  <si>
    <t>BEVÉTELEK ÖSSZESEN:</t>
  </si>
  <si>
    <t>1.Személyi juttatások</t>
  </si>
  <si>
    <t>3. Dologi és egyéb folyó kiadások</t>
  </si>
  <si>
    <t>KIADÁS ÖSSZESEN:</t>
  </si>
  <si>
    <t xml:space="preserve">  1.3. Normatív kötött felhaszn.tám</t>
  </si>
  <si>
    <t>IV. Támogatásértékű bevétel</t>
  </si>
  <si>
    <t xml:space="preserve"> 1. Támogatásért.műk.bev.össz.</t>
  </si>
  <si>
    <t xml:space="preserve"> 2. Támogatásért.felh.bev.össz.</t>
  </si>
  <si>
    <t>V. Véglegesen átvett pénzeszközök</t>
  </si>
  <si>
    <t xml:space="preserve">  1.Műk.célú áh-n kívülről</t>
  </si>
  <si>
    <t xml:space="preserve">  2.Felh.célú áh-n kívülről</t>
  </si>
  <si>
    <t xml:space="preserve"> VI.Tám.kölcs.visszat.értékp.kib.bev.</t>
  </si>
  <si>
    <t>VII.Hitelek</t>
  </si>
  <si>
    <t xml:space="preserve"> 1.Működési célú hitel felvétele</t>
  </si>
  <si>
    <t xml:space="preserve"> 2.Felhalmozási célú hitel felvétele</t>
  </si>
  <si>
    <t>VIII. Pénzforgalom nélküli bevételek</t>
  </si>
  <si>
    <t xml:space="preserve"> 1.Előző évi előir.marad.,pénzm.igénybev.</t>
  </si>
  <si>
    <t>4. Támogatásértékű működési kiadás</t>
  </si>
  <si>
    <t>5. Támogatásértékű felhalmozási kiadás</t>
  </si>
  <si>
    <t>7. Felhalm.célú pe átadás áh-n kívülre</t>
  </si>
  <si>
    <t>6.Működési célú pe átadás áh-n kívülre</t>
  </si>
  <si>
    <t>8.Társ., szoc.pol., és egyéb juttatás, tám.</t>
  </si>
  <si>
    <t>9. Felújítás</t>
  </si>
  <si>
    <t>10.Beruházás</t>
  </si>
  <si>
    <t xml:space="preserve"> 1. Önkorm., költségvetési támogatása</t>
  </si>
  <si>
    <t xml:space="preserve"> - ebből OEP-től átvett pénz eszk.</t>
  </si>
  <si>
    <t>BEVÉTELEK ÖSSZESEN: (átfutó nélkül)</t>
  </si>
  <si>
    <t>IX. Függő, átfutó kiegyenlítő bevételek</t>
  </si>
  <si>
    <t>15. Függő, átfutó kiegy.kiad.</t>
  </si>
  <si>
    <t>bevételek és kiadások mindösszesen</t>
  </si>
  <si>
    <t>Megnevezés A</t>
  </si>
  <si>
    <t>előirányzat B</t>
  </si>
  <si>
    <t>előirányzat C</t>
  </si>
  <si>
    <t>Teljesítés D</t>
  </si>
  <si>
    <t>előír.-hoz visz. E</t>
  </si>
  <si>
    <t>2.4. Bírságok, pótl.és egyéb saj. bev.</t>
  </si>
  <si>
    <t>2.5. Jövedelemkülönbség mérséklése</t>
  </si>
  <si>
    <t>2.6. Talajterhelési díj</t>
  </si>
  <si>
    <t>2.7. Egyéb sajátos bevétel</t>
  </si>
  <si>
    <t xml:space="preserve">  1.4. Egyéb központi támogatás</t>
  </si>
  <si>
    <t>1.5. ÖNHIKI támogatás</t>
  </si>
  <si>
    <t>2.8. Igazgatási szolgáltatási díj</t>
  </si>
  <si>
    <t>2. Munkaadót terhelő járulék és szociális hj.adó</t>
  </si>
  <si>
    <t>11. Tartalékok</t>
  </si>
  <si>
    <t>12. Hitel törlesztés</t>
  </si>
  <si>
    <t>13. Kölcsönök nyújtása, értékp. kiad.</t>
  </si>
  <si>
    <t>14. Ellátottak juttatásai</t>
  </si>
  <si>
    <t>KÖLTSÉGVETÉSI BEVÉTELEK ÖSSZESEN</t>
  </si>
  <si>
    <t>KÖLTSÉGVETÉSI KIADÁS ÖSSZESEN: (átfutó nélkül)</t>
  </si>
  <si>
    <t>2. Irányítószervtől kapott támogatás</t>
  </si>
  <si>
    <t>Felcsút-Alcsútdoboz-Csabdi-Tabajd-Vértesacsa Községek Körjegyzősége</t>
  </si>
  <si>
    <t>17. melléklet a ……/2014.(IV.   .) Önkormányzati rendelethez</t>
  </si>
  <si>
    <t xml:space="preserve"> 2013. évi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</si>
</sst>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9" fillId="0" borderId="0" xfId="0" applyNumberFormat="1" applyFont="1" applyAlignment="1">
      <alignment horizontal="right"/>
    </xf>
    <xf numFmtId="10" fontId="9" fillId="0" borderId="13" xfId="0" applyNumberFormat="1" applyFont="1" applyBorder="1" applyAlignment="1">
      <alignment horizontal="center"/>
    </xf>
    <xf numFmtId="10" fontId="9" fillId="0" borderId="15" xfId="0" applyNumberFormat="1" applyFont="1" applyBorder="1" applyAlignment="1">
      <alignment horizontal="center"/>
    </xf>
    <xf numFmtId="10" fontId="9" fillId="0" borderId="11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10" fontId="9" fillId="0" borderId="17" xfId="0" applyNumberFormat="1" applyFont="1" applyBorder="1" applyAlignment="1">
      <alignment/>
    </xf>
    <xf numFmtId="10" fontId="7" fillId="0" borderId="15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10" fontId="7" fillId="0" borderId="18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10" xfId="0" applyFont="1" applyBorder="1" applyAlignment="1">
      <alignment/>
    </xf>
    <xf numFmtId="3" fontId="11" fillId="0" borderId="11" xfId="0" applyNumberFormat="1" applyFont="1" applyBorder="1" applyAlignment="1">
      <alignment/>
    </xf>
    <xf numFmtId="10" fontId="9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65"/>
  <sheetViews>
    <sheetView tabSelected="1" workbookViewId="0" topLeftCell="A1">
      <selection activeCell="D33" sqref="D33"/>
    </sheetView>
  </sheetViews>
  <sheetFormatPr defaultColWidth="9.00390625" defaultRowHeight="12.75"/>
  <cols>
    <col min="1" max="1" width="4.25390625" style="3" customWidth="1"/>
    <col min="2" max="2" width="45.875" style="3" bestFit="1" customWidth="1"/>
    <col min="3" max="4" width="11.375" style="3" bestFit="1" customWidth="1"/>
    <col min="5" max="5" width="14.00390625" style="3" customWidth="1"/>
    <col min="6" max="6" width="13.25390625" style="26" customWidth="1"/>
    <col min="7" max="16384" width="9.125" style="3" customWidth="1"/>
  </cols>
  <sheetData>
    <row r="1" spans="1:5" ht="15.75">
      <c r="A1" s="45" t="s">
        <v>68</v>
      </c>
      <c r="B1" s="46"/>
      <c r="C1" s="46"/>
      <c r="D1" s="46"/>
      <c r="E1" s="39"/>
    </row>
    <row r="2" spans="1:6" ht="13.5">
      <c r="A2" s="47" t="s">
        <v>69</v>
      </c>
      <c r="B2" s="48"/>
      <c r="C2" s="48"/>
      <c r="D2" s="48"/>
      <c r="E2" s="48"/>
      <c r="F2" s="48"/>
    </row>
    <row r="3" spans="1:6" ht="15.75">
      <c r="A3" s="49" t="s">
        <v>46</v>
      </c>
      <c r="B3" s="50"/>
      <c r="C3" s="50"/>
      <c r="D3" s="50"/>
      <c r="E3" s="50"/>
      <c r="F3" s="50"/>
    </row>
    <row r="4" spans="1:6" ht="12.75">
      <c r="A4" s="51" t="s">
        <v>67</v>
      </c>
      <c r="B4" s="52"/>
      <c r="C4" s="52"/>
      <c r="D4" s="52"/>
      <c r="E4" s="52"/>
      <c r="F4" s="52"/>
    </row>
    <row r="5" spans="2:6" ht="12.75">
      <c r="B5" s="4"/>
      <c r="F5" s="27" t="s">
        <v>3</v>
      </c>
    </row>
    <row r="6" spans="1:6" ht="12.75">
      <c r="A6" s="43"/>
      <c r="B6" s="5"/>
      <c r="C6" s="6" t="s">
        <v>0</v>
      </c>
      <c r="D6" s="6" t="s">
        <v>1</v>
      </c>
      <c r="E6" s="6"/>
      <c r="F6" s="28" t="s">
        <v>2</v>
      </c>
    </row>
    <row r="7" spans="1:6" ht="12.75">
      <c r="A7" s="44"/>
      <c r="B7" s="7" t="s">
        <v>47</v>
      </c>
      <c r="C7" s="8" t="s">
        <v>48</v>
      </c>
      <c r="D7" s="8" t="s">
        <v>49</v>
      </c>
      <c r="E7" s="8" t="s">
        <v>50</v>
      </c>
      <c r="F7" s="29" t="s">
        <v>51</v>
      </c>
    </row>
    <row r="8" spans="1:6" s="4" customFormat="1" ht="12.75">
      <c r="A8" s="9">
        <v>1</v>
      </c>
      <c r="B8" s="10" t="s">
        <v>4</v>
      </c>
      <c r="C8" s="11">
        <f>C9+C10</f>
        <v>0</v>
      </c>
      <c r="D8" s="11">
        <f>D9+D10</f>
        <v>1</v>
      </c>
      <c r="E8" s="11">
        <f>E9+E10</f>
        <v>1</v>
      </c>
      <c r="F8" s="30">
        <v>0</v>
      </c>
    </row>
    <row r="9" spans="1:6" ht="12.75">
      <c r="A9" s="12">
        <v>2</v>
      </c>
      <c r="B9" s="13" t="s">
        <v>5</v>
      </c>
      <c r="C9" s="14">
        <v>0</v>
      </c>
      <c r="D9" s="14">
        <v>1</v>
      </c>
      <c r="E9" s="14">
        <v>1</v>
      </c>
      <c r="F9" s="31">
        <v>0</v>
      </c>
    </row>
    <row r="10" spans="1:6" ht="12.75">
      <c r="A10" s="12">
        <v>3</v>
      </c>
      <c r="B10" s="13" t="s">
        <v>6</v>
      </c>
      <c r="C10" s="14">
        <v>0</v>
      </c>
      <c r="D10" s="14">
        <v>0</v>
      </c>
      <c r="E10" s="14">
        <v>0</v>
      </c>
      <c r="F10" s="31">
        <v>0</v>
      </c>
    </row>
    <row r="11" spans="1:6" ht="12.75">
      <c r="A11" s="12">
        <v>4</v>
      </c>
      <c r="B11" s="1" t="s">
        <v>7</v>
      </c>
      <c r="C11" s="2">
        <v>0</v>
      </c>
      <c r="D11" s="2">
        <v>0</v>
      </c>
      <c r="E11" s="2">
        <v>0</v>
      </c>
      <c r="F11" s="31">
        <v>0</v>
      </c>
    </row>
    <row r="12" spans="1:6" ht="12.75">
      <c r="A12" s="12">
        <v>5</v>
      </c>
      <c r="B12" s="1" t="s">
        <v>8</v>
      </c>
      <c r="C12" s="2">
        <v>0</v>
      </c>
      <c r="D12" s="2">
        <v>0</v>
      </c>
      <c r="E12" s="2">
        <v>0</v>
      </c>
      <c r="F12" s="31">
        <v>0</v>
      </c>
    </row>
    <row r="13" spans="1:6" ht="12.75">
      <c r="A13" s="12">
        <v>6</v>
      </c>
      <c r="B13" s="1" t="s">
        <v>9</v>
      </c>
      <c r="C13" s="2">
        <v>0</v>
      </c>
      <c r="D13" s="2">
        <v>0</v>
      </c>
      <c r="E13" s="2">
        <v>0</v>
      </c>
      <c r="F13" s="31">
        <v>0</v>
      </c>
    </row>
    <row r="14" spans="1:6" ht="12.75">
      <c r="A14" s="12">
        <v>7</v>
      </c>
      <c r="B14" s="1" t="s">
        <v>52</v>
      </c>
      <c r="C14" s="2">
        <v>0</v>
      </c>
      <c r="D14" s="2">
        <v>0</v>
      </c>
      <c r="E14" s="2">
        <v>0</v>
      </c>
      <c r="F14" s="31">
        <v>0</v>
      </c>
    </row>
    <row r="15" spans="1:6" ht="12.75">
      <c r="A15" s="12">
        <v>8</v>
      </c>
      <c r="B15" s="1" t="s">
        <v>53</v>
      </c>
      <c r="C15" s="2">
        <v>0</v>
      </c>
      <c r="D15" s="2">
        <v>0</v>
      </c>
      <c r="E15" s="2">
        <v>0</v>
      </c>
      <c r="F15" s="31">
        <v>0</v>
      </c>
    </row>
    <row r="16" spans="1:6" ht="12.75">
      <c r="A16" s="12">
        <v>9</v>
      </c>
      <c r="B16" s="1" t="s">
        <v>54</v>
      </c>
      <c r="C16" s="2">
        <v>0</v>
      </c>
      <c r="D16" s="2">
        <v>0</v>
      </c>
      <c r="E16" s="2">
        <v>0</v>
      </c>
      <c r="F16" s="31">
        <v>0</v>
      </c>
    </row>
    <row r="17" spans="1:6" ht="12.75">
      <c r="A17" s="12">
        <v>10</v>
      </c>
      <c r="B17" s="1" t="s">
        <v>55</v>
      </c>
      <c r="C17" s="2">
        <v>0</v>
      </c>
      <c r="D17" s="2">
        <v>0</v>
      </c>
      <c r="E17" s="2">
        <v>0</v>
      </c>
      <c r="F17" s="31">
        <v>0</v>
      </c>
    </row>
    <row r="18" spans="1:6" ht="12.75">
      <c r="A18" s="12">
        <v>11</v>
      </c>
      <c r="B18" s="36" t="s">
        <v>58</v>
      </c>
      <c r="C18" s="2">
        <v>0</v>
      </c>
      <c r="D18" s="2">
        <v>0</v>
      </c>
      <c r="E18" s="2">
        <v>0</v>
      </c>
      <c r="F18" s="31">
        <v>0</v>
      </c>
    </row>
    <row r="19" spans="1:6" s="4" customFormat="1" ht="12.75">
      <c r="A19" s="9">
        <v>12</v>
      </c>
      <c r="B19" s="10" t="s">
        <v>10</v>
      </c>
      <c r="C19" s="11">
        <f>C20+C26</f>
        <v>76938</v>
      </c>
      <c r="D19" s="11">
        <f>D20+D26</f>
        <v>13231</v>
      </c>
      <c r="E19" s="11">
        <f>E20+E26</f>
        <v>13231</v>
      </c>
      <c r="F19" s="30">
        <f>E19/D19</f>
        <v>1</v>
      </c>
    </row>
    <row r="20" spans="1:6" ht="12.75">
      <c r="A20" s="12">
        <v>13</v>
      </c>
      <c r="B20" s="13" t="s">
        <v>41</v>
      </c>
      <c r="C20" s="14">
        <v>0</v>
      </c>
      <c r="D20" s="14">
        <v>0</v>
      </c>
      <c r="E20" s="14">
        <v>0</v>
      </c>
      <c r="F20" s="31">
        <v>0</v>
      </c>
    </row>
    <row r="21" spans="1:6" ht="12.75">
      <c r="A21" s="12">
        <v>14</v>
      </c>
      <c r="B21" s="1" t="s">
        <v>11</v>
      </c>
      <c r="C21" s="2">
        <v>0</v>
      </c>
      <c r="D21" s="2">
        <v>0</v>
      </c>
      <c r="E21" s="2">
        <v>0</v>
      </c>
      <c r="F21" s="32">
        <v>0</v>
      </c>
    </row>
    <row r="22" spans="1:6" ht="12.75">
      <c r="A22" s="12">
        <v>15</v>
      </c>
      <c r="B22" s="1" t="s">
        <v>12</v>
      </c>
      <c r="C22" s="2">
        <v>0</v>
      </c>
      <c r="D22" s="2">
        <v>0</v>
      </c>
      <c r="E22" s="2">
        <v>0</v>
      </c>
      <c r="F22" s="32">
        <v>0</v>
      </c>
    </row>
    <row r="23" spans="1:6" ht="12.75">
      <c r="A23" s="12">
        <v>16</v>
      </c>
      <c r="B23" s="1" t="s">
        <v>21</v>
      </c>
      <c r="C23" s="2">
        <v>0</v>
      </c>
      <c r="D23" s="2">
        <v>0</v>
      </c>
      <c r="E23" s="2">
        <v>0</v>
      </c>
      <c r="F23" s="32">
        <v>0</v>
      </c>
    </row>
    <row r="24" spans="1:6" ht="12.75">
      <c r="A24" s="12">
        <v>17</v>
      </c>
      <c r="B24" s="1" t="s">
        <v>56</v>
      </c>
      <c r="C24" s="2">
        <v>0</v>
      </c>
      <c r="D24" s="2">
        <v>0</v>
      </c>
      <c r="E24" s="2">
        <v>0</v>
      </c>
      <c r="F24" s="32">
        <v>0</v>
      </c>
    </row>
    <row r="25" spans="1:6" ht="12.75">
      <c r="A25" s="12">
        <v>18</v>
      </c>
      <c r="B25" s="1" t="s">
        <v>57</v>
      </c>
      <c r="C25" s="2">
        <v>0</v>
      </c>
      <c r="D25" s="2">
        <v>0</v>
      </c>
      <c r="E25" s="2">
        <v>0</v>
      </c>
      <c r="F25" s="32">
        <v>0</v>
      </c>
    </row>
    <row r="26" spans="1:6" ht="12.75">
      <c r="A26" s="12">
        <v>19</v>
      </c>
      <c r="B26" s="40" t="s">
        <v>66</v>
      </c>
      <c r="C26" s="41">
        <v>76938</v>
      </c>
      <c r="D26" s="41">
        <v>13231</v>
      </c>
      <c r="E26" s="41">
        <v>13231</v>
      </c>
      <c r="F26" s="32">
        <f>E26/D26</f>
        <v>1</v>
      </c>
    </row>
    <row r="27" spans="1:6" s="4" customFormat="1" ht="12.75">
      <c r="A27" s="9">
        <v>20</v>
      </c>
      <c r="B27" s="10" t="s">
        <v>13</v>
      </c>
      <c r="C27" s="11">
        <f>C28+C29+C30</f>
        <v>0</v>
      </c>
      <c r="D27" s="11">
        <f>D28+D29+D30</f>
        <v>0</v>
      </c>
      <c r="E27" s="11">
        <f>E28+E29+E30</f>
        <v>0</v>
      </c>
      <c r="F27" s="30">
        <v>0</v>
      </c>
    </row>
    <row r="28" spans="1:6" ht="12.75">
      <c r="A28" s="12">
        <v>21</v>
      </c>
      <c r="B28" s="13" t="s">
        <v>14</v>
      </c>
      <c r="C28" s="14">
        <v>0</v>
      </c>
      <c r="D28" s="14">
        <v>0</v>
      </c>
      <c r="E28" s="14">
        <v>0</v>
      </c>
      <c r="F28" s="31">
        <v>0</v>
      </c>
    </row>
    <row r="29" spans="1:6" ht="12.75">
      <c r="A29" s="12">
        <v>22</v>
      </c>
      <c r="B29" s="13" t="s">
        <v>15</v>
      </c>
      <c r="C29" s="14">
        <v>0</v>
      </c>
      <c r="D29" s="14">
        <v>0</v>
      </c>
      <c r="E29" s="14">
        <v>0</v>
      </c>
      <c r="F29" s="31">
        <v>0</v>
      </c>
    </row>
    <row r="30" spans="1:6" ht="12.75">
      <c r="A30" s="12">
        <v>23</v>
      </c>
      <c r="B30" s="13" t="s">
        <v>16</v>
      </c>
      <c r="C30" s="14">
        <v>0</v>
      </c>
      <c r="D30" s="14">
        <v>0</v>
      </c>
      <c r="E30" s="15">
        <v>0</v>
      </c>
      <c r="F30" s="31">
        <v>0</v>
      </c>
    </row>
    <row r="31" spans="1:6" s="4" customFormat="1" ht="12.75">
      <c r="A31" s="9">
        <v>24</v>
      </c>
      <c r="B31" s="10" t="s">
        <v>22</v>
      </c>
      <c r="C31" s="11">
        <f>C32+C34</f>
        <v>0</v>
      </c>
      <c r="D31" s="11">
        <f>D32+D34</f>
        <v>8975</v>
      </c>
      <c r="E31" s="11">
        <f>E32+E34</f>
        <v>2656</v>
      </c>
      <c r="F31" s="30">
        <v>0</v>
      </c>
    </row>
    <row r="32" spans="1:6" ht="12.75">
      <c r="A32" s="12">
        <v>25</v>
      </c>
      <c r="B32" s="13" t="s">
        <v>23</v>
      </c>
      <c r="C32" s="14">
        <v>0</v>
      </c>
      <c r="D32" s="14">
        <v>8975</v>
      </c>
      <c r="E32" s="14">
        <v>2656</v>
      </c>
      <c r="F32" s="31">
        <v>0</v>
      </c>
    </row>
    <row r="33" spans="1:6" ht="12.75">
      <c r="A33" s="12">
        <v>26</v>
      </c>
      <c r="B33" s="13" t="s">
        <v>42</v>
      </c>
      <c r="C33" s="14">
        <v>0</v>
      </c>
      <c r="D33" s="14">
        <v>0</v>
      </c>
      <c r="E33" s="14">
        <v>0</v>
      </c>
      <c r="F33" s="31">
        <v>0</v>
      </c>
    </row>
    <row r="34" spans="1:6" ht="12.75">
      <c r="A34" s="12">
        <v>27</v>
      </c>
      <c r="B34" s="13" t="s">
        <v>24</v>
      </c>
      <c r="C34" s="14">
        <v>0</v>
      </c>
      <c r="D34" s="14">
        <v>0</v>
      </c>
      <c r="E34" s="14">
        <v>0</v>
      </c>
      <c r="F34" s="31">
        <v>0</v>
      </c>
    </row>
    <row r="35" spans="1:6" s="4" customFormat="1" ht="12.75">
      <c r="A35" s="9">
        <v>28</v>
      </c>
      <c r="B35" s="16" t="s">
        <v>25</v>
      </c>
      <c r="C35" s="17">
        <f>C36+C37</f>
        <v>0</v>
      </c>
      <c r="D35" s="17">
        <f>D36+D37</f>
        <v>0</v>
      </c>
      <c r="E35" s="17">
        <f>E36+E37</f>
        <v>0</v>
      </c>
      <c r="F35" s="30">
        <v>0</v>
      </c>
    </row>
    <row r="36" spans="1:6" ht="12.75">
      <c r="A36" s="12">
        <v>29</v>
      </c>
      <c r="B36" s="13" t="s">
        <v>26</v>
      </c>
      <c r="C36" s="14">
        <v>0</v>
      </c>
      <c r="D36" s="14">
        <v>0</v>
      </c>
      <c r="E36" s="14">
        <v>0</v>
      </c>
      <c r="F36" s="31">
        <v>0</v>
      </c>
    </row>
    <row r="37" spans="1:6" ht="12.75">
      <c r="A37" s="12">
        <v>30</v>
      </c>
      <c r="B37" s="13" t="s">
        <v>27</v>
      </c>
      <c r="C37" s="14">
        <v>0</v>
      </c>
      <c r="D37" s="14">
        <v>0</v>
      </c>
      <c r="E37" s="14">
        <v>0</v>
      </c>
      <c r="F37" s="31">
        <v>0</v>
      </c>
    </row>
    <row r="38" spans="1:6" s="4" customFormat="1" ht="12.75">
      <c r="A38" s="9">
        <v>31</v>
      </c>
      <c r="B38" s="10" t="s">
        <v>28</v>
      </c>
      <c r="C38" s="11">
        <v>0</v>
      </c>
      <c r="D38" s="11">
        <v>0</v>
      </c>
      <c r="E38" s="11">
        <v>0</v>
      </c>
      <c r="F38" s="30">
        <v>0</v>
      </c>
    </row>
    <row r="39" spans="1:6" s="4" customFormat="1" ht="12.75">
      <c r="A39" s="9">
        <v>32</v>
      </c>
      <c r="B39" s="10" t="s">
        <v>29</v>
      </c>
      <c r="C39" s="11">
        <v>0</v>
      </c>
      <c r="D39" s="11">
        <v>0</v>
      </c>
      <c r="E39" s="11">
        <v>0</v>
      </c>
      <c r="F39" s="30">
        <v>0</v>
      </c>
    </row>
    <row r="40" spans="1:6" ht="12.75">
      <c r="A40" s="12">
        <v>33</v>
      </c>
      <c r="B40" s="13" t="s">
        <v>30</v>
      </c>
      <c r="C40" s="14">
        <v>0</v>
      </c>
      <c r="D40" s="14">
        <v>0</v>
      </c>
      <c r="E40" s="15">
        <v>0</v>
      </c>
      <c r="F40" s="31">
        <v>0</v>
      </c>
    </row>
    <row r="41" spans="1:6" ht="12.75">
      <c r="A41" s="12">
        <v>34</v>
      </c>
      <c r="B41" s="18" t="s">
        <v>31</v>
      </c>
      <c r="C41" s="19">
        <v>0</v>
      </c>
      <c r="D41" s="19">
        <v>0</v>
      </c>
      <c r="E41" s="20">
        <v>0</v>
      </c>
      <c r="F41" s="31">
        <v>0</v>
      </c>
    </row>
    <row r="42" spans="1:6" s="4" customFormat="1" ht="12.75">
      <c r="A42" s="9">
        <v>35</v>
      </c>
      <c r="B42" s="16" t="s">
        <v>64</v>
      </c>
      <c r="C42" s="17">
        <f>C39+C38+C35+C31+C19+C8+C27</f>
        <v>76938</v>
      </c>
      <c r="D42" s="17">
        <f>D39+D38+D35+D31+D19+D8+D27</f>
        <v>22207</v>
      </c>
      <c r="E42" s="17">
        <f>E39+E38+E35+E31+E19+E8+E27</f>
        <v>15888</v>
      </c>
      <c r="F42" s="30">
        <f>E42/D42</f>
        <v>0.7154500833070654</v>
      </c>
    </row>
    <row r="43" spans="1:6" s="4" customFormat="1" ht="12.75">
      <c r="A43" s="9">
        <v>36</v>
      </c>
      <c r="B43" s="10" t="s">
        <v>32</v>
      </c>
      <c r="C43" s="11">
        <v>0</v>
      </c>
      <c r="D43" s="11">
        <v>0</v>
      </c>
      <c r="E43" s="21">
        <v>0</v>
      </c>
      <c r="F43" s="30">
        <v>0</v>
      </c>
    </row>
    <row r="44" spans="1:6" ht="12.75">
      <c r="A44" s="12">
        <v>37</v>
      </c>
      <c r="B44" s="18" t="s">
        <v>33</v>
      </c>
      <c r="C44" s="19">
        <v>0</v>
      </c>
      <c r="D44" s="19">
        <v>0</v>
      </c>
      <c r="E44" s="20">
        <v>0</v>
      </c>
      <c r="F44" s="31">
        <v>0</v>
      </c>
    </row>
    <row r="45" spans="1:6" s="4" customFormat="1" ht="12.75">
      <c r="A45" s="9">
        <v>38</v>
      </c>
      <c r="B45" s="10" t="s">
        <v>43</v>
      </c>
      <c r="C45" s="11">
        <f>SUM(C8+C19+C27+C31+C35+C38+C39+C43)</f>
        <v>76938</v>
      </c>
      <c r="D45" s="11">
        <f>SUM(D8+D19+D27+D31+D35+D38+D39+D43)</f>
        <v>22207</v>
      </c>
      <c r="E45" s="11">
        <f>SUM(E8+E19+E27+E31+E35+E38+E39+E43)</f>
        <v>15888</v>
      </c>
      <c r="F45" s="30">
        <f>E45/D45</f>
        <v>0.7154500833070654</v>
      </c>
    </row>
    <row r="46" spans="1:6" ht="13.5" thickBot="1">
      <c r="A46" s="12">
        <v>39</v>
      </c>
      <c r="B46" s="18" t="s">
        <v>44</v>
      </c>
      <c r="C46" s="19">
        <v>0</v>
      </c>
      <c r="D46" s="19">
        <v>0</v>
      </c>
      <c r="E46" s="19">
        <v>0</v>
      </c>
      <c r="F46" s="33">
        <v>0</v>
      </c>
    </row>
    <row r="47" spans="1:6" s="4" customFormat="1" ht="14.25" thickBot="1" thickTop="1">
      <c r="A47" s="9">
        <v>40</v>
      </c>
      <c r="B47" s="22" t="s">
        <v>17</v>
      </c>
      <c r="C47" s="23">
        <f>SUM(C45+C46)</f>
        <v>76938</v>
      </c>
      <c r="D47" s="23">
        <f>SUM(D45+D46)</f>
        <v>22207</v>
      </c>
      <c r="E47" s="23">
        <f>SUM(E45+E46)</f>
        <v>15888</v>
      </c>
      <c r="F47" s="34">
        <f>E47/D47</f>
        <v>0.7154500833070654</v>
      </c>
    </row>
    <row r="48" spans="1:6" ht="13.5" thickTop="1">
      <c r="A48" s="12">
        <v>41</v>
      </c>
      <c r="B48" s="24" t="s">
        <v>18</v>
      </c>
      <c r="C48" s="25">
        <v>56242</v>
      </c>
      <c r="D48" s="25">
        <v>13685</v>
      </c>
      <c r="E48" s="25">
        <v>13685</v>
      </c>
      <c r="F48" s="35">
        <f>E48/D48</f>
        <v>1</v>
      </c>
    </row>
    <row r="49" spans="1:6" ht="12.75">
      <c r="A49" s="12">
        <v>42</v>
      </c>
      <c r="B49" s="13" t="s">
        <v>59</v>
      </c>
      <c r="C49" s="14">
        <v>14696</v>
      </c>
      <c r="D49" s="14">
        <v>3400</v>
      </c>
      <c r="E49" s="14">
        <v>3400</v>
      </c>
      <c r="F49" s="35">
        <f>E49/D49</f>
        <v>1</v>
      </c>
    </row>
    <row r="50" spans="1:6" ht="12.75">
      <c r="A50" s="12">
        <v>43</v>
      </c>
      <c r="B50" s="13" t="s">
        <v>19</v>
      </c>
      <c r="C50" s="14">
        <v>6000</v>
      </c>
      <c r="D50" s="14">
        <v>2688</v>
      </c>
      <c r="E50" s="14">
        <v>2688</v>
      </c>
      <c r="F50" s="35">
        <f>E50/D50</f>
        <v>1</v>
      </c>
    </row>
    <row r="51" spans="1:6" ht="12.75">
      <c r="A51" s="12">
        <v>44</v>
      </c>
      <c r="B51" s="13" t="s">
        <v>34</v>
      </c>
      <c r="C51" s="14">
        <v>0</v>
      </c>
      <c r="D51" s="14">
        <v>2434</v>
      </c>
      <c r="E51" s="14">
        <v>2434</v>
      </c>
      <c r="F51" s="35">
        <v>0</v>
      </c>
    </row>
    <row r="52" spans="1:6" ht="12.75">
      <c r="A52" s="12">
        <v>45</v>
      </c>
      <c r="B52" s="13" t="s">
        <v>35</v>
      </c>
      <c r="C52" s="14">
        <v>0</v>
      </c>
      <c r="D52" s="14">
        <v>0</v>
      </c>
      <c r="E52" s="14">
        <v>0</v>
      </c>
      <c r="F52" s="35">
        <v>0</v>
      </c>
    </row>
    <row r="53" spans="1:6" ht="12.75">
      <c r="A53" s="12">
        <v>46</v>
      </c>
      <c r="B53" s="13" t="s">
        <v>37</v>
      </c>
      <c r="C53" s="14">
        <v>0</v>
      </c>
      <c r="D53" s="14">
        <v>0</v>
      </c>
      <c r="E53" s="14">
        <v>0</v>
      </c>
      <c r="F53" s="35">
        <v>0</v>
      </c>
    </row>
    <row r="54" spans="1:6" ht="12.75">
      <c r="A54" s="12">
        <v>47</v>
      </c>
      <c r="B54" s="13" t="s">
        <v>36</v>
      </c>
      <c r="C54" s="14">
        <v>0</v>
      </c>
      <c r="D54" s="14">
        <v>0</v>
      </c>
      <c r="E54" s="14">
        <v>0</v>
      </c>
      <c r="F54" s="35">
        <v>0</v>
      </c>
    </row>
    <row r="55" spans="1:6" ht="12.75">
      <c r="A55" s="12">
        <v>48</v>
      </c>
      <c r="B55" s="13" t="s">
        <v>38</v>
      </c>
      <c r="C55" s="14">
        <v>0</v>
      </c>
      <c r="D55" s="14">
        <v>0</v>
      </c>
      <c r="E55" s="14">
        <v>0</v>
      </c>
      <c r="F55" s="35">
        <v>0</v>
      </c>
    </row>
    <row r="56" spans="1:6" ht="12.75">
      <c r="A56" s="12">
        <v>49</v>
      </c>
      <c r="B56" s="13" t="s">
        <v>39</v>
      </c>
      <c r="C56" s="14">
        <v>0</v>
      </c>
      <c r="D56" s="14">
        <v>0</v>
      </c>
      <c r="E56" s="15">
        <v>0</v>
      </c>
      <c r="F56" s="35">
        <v>0</v>
      </c>
    </row>
    <row r="57" spans="1:6" ht="12.75">
      <c r="A57" s="12">
        <v>50</v>
      </c>
      <c r="B57" s="13" t="s">
        <v>40</v>
      </c>
      <c r="C57" s="14">
        <v>0</v>
      </c>
      <c r="D57" s="14">
        <v>0</v>
      </c>
      <c r="E57" s="15">
        <v>0</v>
      </c>
      <c r="F57" s="35">
        <v>0</v>
      </c>
    </row>
    <row r="58" spans="1:6" ht="12.75">
      <c r="A58" s="12">
        <v>51</v>
      </c>
      <c r="B58" s="13" t="s">
        <v>60</v>
      </c>
      <c r="C58" s="14">
        <v>0</v>
      </c>
      <c r="D58" s="14">
        <v>0</v>
      </c>
      <c r="E58" s="14">
        <v>0</v>
      </c>
      <c r="F58" s="35">
        <v>0</v>
      </c>
    </row>
    <row r="59" spans="1:6" ht="12.75">
      <c r="A59" s="12">
        <v>52</v>
      </c>
      <c r="B59" s="13" t="s">
        <v>61</v>
      </c>
      <c r="C59" s="14">
        <v>0</v>
      </c>
      <c r="D59" s="19">
        <v>0</v>
      </c>
      <c r="E59" s="19">
        <v>0</v>
      </c>
      <c r="F59" s="35">
        <v>0</v>
      </c>
    </row>
    <row r="60" spans="1:6" ht="12.75">
      <c r="A60" s="12">
        <v>53</v>
      </c>
      <c r="B60" s="18" t="s">
        <v>62</v>
      </c>
      <c r="C60" s="19">
        <v>0</v>
      </c>
      <c r="D60" s="19">
        <v>0</v>
      </c>
      <c r="E60" s="19">
        <v>0</v>
      </c>
      <c r="F60" s="35">
        <v>0</v>
      </c>
    </row>
    <row r="61" spans="1:6" ht="12.75">
      <c r="A61" s="12">
        <v>54</v>
      </c>
      <c r="B61" s="18" t="s">
        <v>63</v>
      </c>
      <c r="C61" s="19">
        <v>0</v>
      </c>
      <c r="D61" s="19">
        <v>0</v>
      </c>
      <c r="E61" s="19">
        <v>0</v>
      </c>
      <c r="F61" s="35">
        <v>0</v>
      </c>
    </row>
    <row r="62" spans="1:6" s="4" customFormat="1" ht="12.75">
      <c r="A62" s="9">
        <v>55</v>
      </c>
      <c r="B62" s="10" t="s">
        <v>65</v>
      </c>
      <c r="C62" s="11">
        <f>SUM(C48:C61)</f>
        <v>76938</v>
      </c>
      <c r="D62" s="11">
        <f>SUM(D48:D61)</f>
        <v>22207</v>
      </c>
      <c r="E62" s="11">
        <f>SUM(E48:E61)</f>
        <v>22207</v>
      </c>
      <c r="F62" s="42">
        <f>E62/D62</f>
        <v>1</v>
      </c>
    </row>
    <row r="63" spans="1:6" ht="13.5" thickBot="1">
      <c r="A63" s="12">
        <v>56</v>
      </c>
      <c r="B63" s="18" t="s">
        <v>45</v>
      </c>
      <c r="C63" s="19">
        <v>0</v>
      </c>
      <c r="D63" s="19">
        <v>0</v>
      </c>
      <c r="E63" s="19">
        <v>-1360</v>
      </c>
      <c r="F63" s="37">
        <v>0</v>
      </c>
    </row>
    <row r="64" spans="1:6" s="4" customFormat="1" ht="14.25" thickBot="1" thickTop="1">
      <c r="A64" s="9">
        <v>57</v>
      </c>
      <c r="B64" s="22" t="s">
        <v>20</v>
      </c>
      <c r="C64" s="23">
        <f>SUM(C62+C63)</f>
        <v>76938</v>
      </c>
      <c r="D64" s="23">
        <f>SUM(D62+D63)</f>
        <v>22207</v>
      </c>
      <c r="E64" s="23">
        <f>SUM(E62+E63)</f>
        <v>20847</v>
      </c>
      <c r="F64" s="34">
        <f>E64/D64</f>
        <v>0.9387580492637456</v>
      </c>
    </row>
    <row r="65" ht="13.5" thickTop="1">
      <c r="F65" s="38"/>
    </row>
  </sheetData>
  <mergeCells count="5">
    <mergeCell ref="A1:D1"/>
    <mergeCell ref="A2:F2"/>
    <mergeCell ref="A3:F3"/>
    <mergeCell ref="A6:A7"/>
    <mergeCell ref="A4:F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