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U30" i="1" l="1"/>
  <c r="AW29" i="1" l="1"/>
  <c r="AV12" i="1"/>
  <c r="AV22" i="1"/>
  <c r="AV32" i="1"/>
  <c r="AV36" i="1"/>
  <c r="AV37" i="1"/>
  <c r="AV41" i="1"/>
  <c r="AV43" i="1"/>
  <c r="AS9" i="1"/>
  <c r="AS10" i="1"/>
  <c r="AS11" i="1"/>
  <c r="AS12" i="1"/>
  <c r="AS14" i="1"/>
  <c r="AS15" i="1"/>
  <c r="AS16" i="1"/>
  <c r="AS17" i="1"/>
  <c r="AS18" i="1"/>
  <c r="AS19" i="1"/>
  <c r="AS21" i="1"/>
  <c r="AS22" i="1"/>
  <c r="AS23" i="1"/>
  <c r="AS24" i="1"/>
  <c r="AS26" i="1"/>
  <c r="AS28" i="1"/>
  <c r="AS29" i="1"/>
  <c r="AS31" i="1"/>
  <c r="AS32" i="1"/>
  <c r="AS33" i="1"/>
  <c r="AS34" i="1"/>
  <c r="AS35" i="1"/>
  <c r="AS36" i="1"/>
  <c r="AS37" i="1"/>
  <c r="AS38" i="1"/>
  <c r="AS39" i="1"/>
  <c r="AS41" i="1"/>
  <c r="AS43" i="1"/>
  <c r="AR9" i="1"/>
  <c r="AR10" i="1"/>
  <c r="AR11" i="1"/>
  <c r="AR12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8" i="1"/>
  <c r="AR29" i="1"/>
  <c r="AR31" i="1"/>
  <c r="AR32" i="1"/>
  <c r="AR33" i="1"/>
  <c r="AR34" i="1"/>
  <c r="AR35" i="1"/>
  <c r="AR36" i="1"/>
  <c r="AR37" i="1"/>
  <c r="AR38" i="1"/>
  <c r="AR39" i="1"/>
  <c r="AR41" i="1"/>
  <c r="AR43" i="1"/>
  <c r="AO9" i="1"/>
  <c r="AO10" i="1"/>
  <c r="AO11" i="1"/>
  <c r="AO12" i="1"/>
  <c r="AO14" i="1"/>
  <c r="AO15" i="1"/>
  <c r="AO16" i="1"/>
  <c r="AO17" i="1"/>
  <c r="AO18" i="1"/>
  <c r="AO19" i="1"/>
  <c r="AO21" i="1"/>
  <c r="AO22" i="1"/>
  <c r="AO23" i="1"/>
  <c r="AO24" i="1"/>
  <c r="AO26" i="1"/>
  <c r="AO28" i="1"/>
  <c r="AO29" i="1"/>
  <c r="AO31" i="1"/>
  <c r="AO32" i="1"/>
  <c r="AO33" i="1"/>
  <c r="AO34" i="1"/>
  <c r="AO35" i="1"/>
  <c r="AO36" i="1"/>
  <c r="AO37" i="1"/>
  <c r="AO38" i="1"/>
  <c r="AO39" i="1"/>
  <c r="AO41" i="1"/>
  <c r="AO43" i="1"/>
  <c r="AN9" i="1"/>
  <c r="AN10" i="1"/>
  <c r="AN11" i="1"/>
  <c r="AN12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8" i="1"/>
  <c r="AN29" i="1"/>
  <c r="AN31" i="1"/>
  <c r="AN32" i="1"/>
  <c r="AN33" i="1"/>
  <c r="AN34" i="1"/>
  <c r="AN35" i="1"/>
  <c r="AN36" i="1"/>
  <c r="AN37" i="1"/>
  <c r="AN38" i="1"/>
  <c r="AN39" i="1"/>
  <c r="AN41" i="1"/>
  <c r="AN43" i="1"/>
  <c r="AK9" i="1"/>
  <c r="AK10" i="1"/>
  <c r="AK11" i="1"/>
  <c r="AK12" i="1"/>
  <c r="AK14" i="1"/>
  <c r="AK15" i="1"/>
  <c r="AK16" i="1"/>
  <c r="AK17" i="1"/>
  <c r="AK18" i="1"/>
  <c r="AK19" i="1"/>
  <c r="AK21" i="1"/>
  <c r="AK22" i="1"/>
  <c r="AK23" i="1"/>
  <c r="AK24" i="1"/>
  <c r="AK26" i="1"/>
  <c r="AK28" i="1"/>
  <c r="AK29" i="1"/>
  <c r="AK31" i="1"/>
  <c r="AK32" i="1"/>
  <c r="AK33" i="1"/>
  <c r="AK35" i="1"/>
  <c r="AK36" i="1"/>
  <c r="AK37" i="1"/>
  <c r="AK38" i="1"/>
  <c r="AK39" i="1"/>
  <c r="AK41" i="1"/>
  <c r="AK43" i="1"/>
  <c r="AJ9" i="1"/>
  <c r="AJ10" i="1"/>
  <c r="AJ11" i="1"/>
  <c r="AJ12" i="1"/>
  <c r="AJ14" i="1"/>
  <c r="AJ15" i="1"/>
  <c r="AJ16" i="1"/>
  <c r="AJ17" i="1"/>
  <c r="AJ18" i="1"/>
  <c r="AJ19" i="1"/>
  <c r="AJ21" i="1"/>
  <c r="AJ22" i="1"/>
  <c r="AJ23" i="1"/>
  <c r="AJ24" i="1"/>
  <c r="AJ26" i="1"/>
  <c r="AJ28" i="1"/>
  <c r="AJ29" i="1"/>
  <c r="AJ31" i="1"/>
  <c r="AJ32" i="1"/>
  <c r="AJ33" i="1"/>
  <c r="AJ35" i="1"/>
  <c r="AJ36" i="1"/>
  <c r="AJ37" i="1"/>
  <c r="AJ38" i="1"/>
  <c r="AJ39" i="1"/>
  <c r="AJ41" i="1"/>
  <c r="AJ43" i="1"/>
  <c r="AG9" i="1"/>
  <c r="AG10" i="1"/>
  <c r="AG11" i="1"/>
  <c r="AG12" i="1"/>
  <c r="AG14" i="1"/>
  <c r="AG15" i="1"/>
  <c r="AG16" i="1"/>
  <c r="AG17" i="1"/>
  <c r="AG18" i="1"/>
  <c r="AG19" i="1"/>
  <c r="AG21" i="1"/>
  <c r="AG22" i="1"/>
  <c r="AG23" i="1"/>
  <c r="AG24" i="1"/>
  <c r="AG26" i="1"/>
  <c r="AG28" i="1"/>
  <c r="AG29" i="1"/>
  <c r="AG31" i="1"/>
  <c r="AG32" i="1"/>
  <c r="AG33" i="1"/>
  <c r="AG35" i="1"/>
  <c r="AG36" i="1"/>
  <c r="AG37" i="1"/>
  <c r="AG38" i="1"/>
  <c r="AG39" i="1"/>
  <c r="AG41" i="1"/>
  <c r="AG43" i="1"/>
  <c r="AF9" i="1"/>
  <c r="AF10" i="1"/>
  <c r="AF11" i="1"/>
  <c r="AF12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8" i="1"/>
  <c r="AF29" i="1"/>
  <c r="AF31" i="1"/>
  <c r="AV31" i="1" s="1"/>
  <c r="AF32" i="1"/>
  <c r="AF33" i="1"/>
  <c r="AF34" i="1"/>
  <c r="AF35" i="1"/>
  <c r="AF36" i="1"/>
  <c r="AF37" i="1"/>
  <c r="AF38" i="1"/>
  <c r="AF39" i="1"/>
  <c r="AF41" i="1"/>
  <c r="AF43" i="1"/>
  <c r="V42" i="1"/>
  <c r="Z42" i="1"/>
  <c r="T34" i="1"/>
  <c r="U34" i="1"/>
  <c r="AG34" i="1" s="1"/>
  <c r="V34" i="1"/>
  <c r="W34" i="1"/>
  <c r="AM34" i="1" s="1"/>
  <c r="X34" i="1"/>
  <c r="Y34" i="1"/>
  <c r="Z34" i="1"/>
  <c r="AA34" i="1"/>
  <c r="AQ34" i="1" s="1"/>
  <c r="AB34" i="1"/>
  <c r="AC34" i="1"/>
  <c r="T30" i="1"/>
  <c r="V30" i="1"/>
  <c r="W30" i="1"/>
  <c r="X30" i="1"/>
  <c r="Y30" i="1"/>
  <c r="AO30" i="1" s="1"/>
  <c r="Z30" i="1"/>
  <c r="AA30" i="1"/>
  <c r="AB30" i="1"/>
  <c r="AC30" i="1"/>
  <c r="AS30" i="1" s="1"/>
  <c r="V27" i="1"/>
  <c r="V40" i="1" s="1"/>
  <c r="W27" i="1"/>
  <c r="W40" i="1" s="1"/>
  <c r="X27" i="1"/>
  <c r="X40" i="1" s="1"/>
  <c r="Y27" i="1"/>
  <c r="Y42" i="1" s="1"/>
  <c r="Z27" i="1"/>
  <c r="Z40" i="1" s="1"/>
  <c r="AA27" i="1"/>
  <c r="AA40" i="1" s="1"/>
  <c r="AB27" i="1"/>
  <c r="AB40" i="1" s="1"/>
  <c r="AC27" i="1"/>
  <c r="AC40" i="1" s="1"/>
  <c r="Y25" i="1"/>
  <c r="T20" i="1"/>
  <c r="U20" i="1"/>
  <c r="AG20" i="1" s="1"/>
  <c r="V20" i="1"/>
  <c r="V25" i="1" s="1"/>
  <c r="W20" i="1"/>
  <c r="X20" i="1"/>
  <c r="Y20" i="1"/>
  <c r="AO20" i="1" s="1"/>
  <c r="Z20" i="1"/>
  <c r="Z25" i="1" s="1"/>
  <c r="AA20" i="1"/>
  <c r="AB20" i="1"/>
  <c r="AC20" i="1"/>
  <c r="AS20" i="1" s="1"/>
  <c r="T13" i="1"/>
  <c r="U13" i="1"/>
  <c r="V13" i="1"/>
  <c r="W13" i="1"/>
  <c r="X13" i="1"/>
  <c r="Y13" i="1"/>
  <c r="Z13" i="1"/>
  <c r="AA13" i="1"/>
  <c r="AQ13" i="1" s="1"/>
  <c r="AB13" i="1"/>
  <c r="AR13" i="1" s="1"/>
  <c r="AC13" i="1"/>
  <c r="V8" i="1"/>
  <c r="W8" i="1"/>
  <c r="W42" i="1" s="1"/>
  <c r="X8" i="1"/>
  <c r="X25" i="1" s="1"/>
  <c r="X44" i="1" s="1"/>
  <c r="Y8" i="1"/>
  <c r="Z8" i="1"/>
  <c r="AA8" i="1"/>
  <c r="AA42" i="1" s="1"/>
  <c r="AB8" i="1"/>
  <c r="AC8" i="1"/>
  <c r="Q9" i="1"/>
  <c r="AW9" i="1" s="1"/>
  <c r="Q10" i="1"/>
  <c r="AW10" i="1" s="1"/>
  <c r="Q11" i="1"/>
  <c r="AW11" i="1" s="1"/>
  <c r="Q12" i="1"/>
  <c r="AW12" i="1" s="1"/>
  <c r="Q14" i="1"/>
  <c r="AW14" i="1" s="1"/>
  <c r="Q15" i="1"/>
  <c r="AW15" i="1" s="1"/>
  <c r="Q16" i="1"/>
  <c r="AW16" i="1" s="1"/>
  <c r="Q17" i="1"/>
  <c r="Q18" i="1"/>
  <c r="AW18" i="1" s="1"/>
  <c r="Q19" i="1"/>
  <c r="AW19" i="1" s="1"/>
  <c r="Q21" i="1"/>
  <c r="AW21" i="1" s="1"/>
  <c r="Q22" i="1"/>
  <c r="AW22" i="1" s="1"/>
  <c r="Q23" i="1"/>
  <c r="AW23" i="1" s="1"/>
  <c r="Q24" i="1"/>
  <c r="AW24" i="1" s="1"/>
  <c r="Q26" i="1"/>
  <c r="AW26" i="1" s="1"/>
  <c r="Q28" i="1"/>
  <c r="AW28" i="1" s="1"/>
  <c r="Q29" i="1"/>
  <c r="Q30" i="1"/>
  <c r="Q31" i="1"/>
  <c r="AW31" i="1" s="1"/>
  <c r="Q32" i="1"/>
  <c r="AW32" i="1" s="1"/>
  <c r="Q33" i="1"/>
  <c r="Q35" i="1"/>
  <c r="AW35" i="1" s="1"/>
  <c r="Q36" i="1"/>
  <c r="AW36" i="1" s="1"/>
  <c r="Q37" i="1"/>
  <c r="AW37" i="1" s="1"/>
  <c r="Q38" i="1"/>
  <c r="AW38" i="1" s="1"/>
  <c r="Q39" i="1"/>
  <c r="AW39" i="1" s="1"/>
  <c r="Q41" i="1"/>
  <c r="AW41" i="1" s="1"/>
  <c r="Q43" i="1"/>
  <c r="AW43" i="1" s="1"/>
  <c r="P9" i="1"/>
  <c r="P10" i="1"/>
  <c r="AV10" i="1" s="1"/>
  <c r="P11" i="1"/>
  <c r="P12" i="1"/>
  <c r="P14" i="1"/>
  <c r="AV14" i="1" s="1"/>
  <c r="P15" i="1"/>
  <c r="AV15" i="1" s="1"/>
  <c r="P16" i="1"/>
  <c r="P17" i="1"/>
  <c r="AV17" i="1" s="1"/>
  <c r="P18" i="1"/>
  <c r="AV18" i="1" s="1"/>
  <c r="P19" i="1"/>
  <c r="AV19" i="1" s="1"/>
  <c r="P21" i="1"/>
  <c r="AV21" i="1" s="1"/>
  <c r="P22" i="1"/>
  <c r="P23" i="1"/>
  <c r="AV23" i="1" s="1"/>
  <c r="P24" i="1"/>
  <c r="AV24" i="1" s="1"/>
  <c r="P26" i="1"/>
  <c r="AV26" i="1" s="1"/>
  <c r="P28" i="1"/>
  <c r="AV28" i="1" s="1"/>
  <c r="P29" i="1"/>
  <c r="AV29" i="1" s="1"/>
  <c r="P31" i="1"/>
  <c r="P32" i="1"/>
  <c r="P33" i="1"/>
  <c r="P34" i="1"/>
  <c r="AV34" i="1" s="1"/>
  <c r="P35" i="1"/>
  <c r="AV35" i="1" s="1"/>
  <c r="P36" i="1"/>
  <c r="P37" i="1"/>
  <c r="P38" i="1"/>
  <c r="AV38" i="1" s="1"/>
  <c r="P39" i="1"/>
  <c r="AV39" i="1" s="1"/>
  <c r="P41" i="1"/>
  <c r="P43" i="1"/>
  <c r="D34" i="1"/>
  <c r="AJ34" i="1" s="1"/>
  <c r="E34" i="1"/>
  <c r="AK34" i="1" s="1"/>
  <c r="F34" i="1"/>
  <c r="G34" i="1"/>
  <c r="H34" i="1"/>
  <c r="I34" i="1"/>
  <c r="J34" i="1"/>
  <c r="K34" i="1"/>
  <c r="L34" i="1"/>
  <c r="M34" i="1"/>
  <c r="D30" i="1"/>
  <c r="D27" i="1" s="1"/>
  <c r="E30" i="1"/>
  <c r="F30" i="1"/>
  <c r="G30" i="1"/>
  <c r="G27" i="1" s="1"/>
  <c r="G40" i="1" s="1"/>
  <c r="H30" i="1"/>
  <c r="AN30" i="1" s="1"/>
  <c r="I30" i="1"/>
  <c r="J30" i="1"/>
  <c r="K30" i="1"/>
  <c r="K27" i="1" s="1"/>
  <c r="L30" i="1"/>
  <c r="AR30" i="1" s="1"/>
  <c r="M30" i="1"/>
  <c r="E27" i="1"/>
  <c r="F27" i="1"/>
  <c r="F40" i="1" s="1"/>
  <c r="I27" i="1"/>
  <c r="AO27" i="1" s="1"/>
  <c r="J27" i="1"/>
  <c r="J40" i="1" s="1"/>
  <c r="M27" i="1"/>
  <c r="AS27" i="1" s="1"/>
  <c r="F25" i="1"/>
  <c r="F44" i="1" s="1"/>
  <c r="D20" i="1"/>
  <c r="AJ20" i="1" s="1"/>
  <c r="E20" i="1"/>
  <c r="F20" i="1"/>
  <c r="G20" i="1"/>
  <c r="AM20" i="1" s="1"/>
  <c r="H20" i="1"/>
  <c r="I20" i="1"/>
  <c r="J20" i="1"/>
  <c r="K20" i="1"/>
  <c r="AQ20" i="1" s="1"/>
  <c r="L20" i="1"/>
  <c r="M20" i="1"/>
  <c r="D13" i="1"/>
  <c r="E13" i="1"/>
  <c r="F13" i="1"/>
  <c r="G13" i="1"/>
  <c r="H13" i="1"/>
  <c r="I13" i="1"/>
  <c r="AO13" i="1" s="1"/>
  <c r="J13" i="1"/>
  <c r="K13" i="1"/>
  <c r="L13" i="1"/>
  <c r="L8" i="1" s="1"/>
  <c r="M13" i="1"/>
  <c r="M8" i="1" s="1"/>
  <c r="F8" i="1"/>
  <c r="F42" i="1" s="1"/>
  <c r="G8" i="1"/>
  <c r="H8" i="1"/>
  <c r="J8" i="1"/>
  <c r="J25" i="1" s="1"/>
  <c r="K8" i="1"/>
  <c r="K25" i="1" s="1"/>
  <c r="N9" i="1"/>
  <c r="AT9" i="1" s="1"/>
  <c r="O9" i="1"/>
  <c r="AD9" i="1"/>
  <c r="AE9" i="1"/>
  <c r="AH9" i="1"/>
  <c r="AI9" i="1"/>
  <c r="AL9" i="1"/>
  <c r="AM9" i="1"/>
  <c r="AP9" i="1"/>
  <c r="AQ9" i="1"/>
  <c r="N10" i="1"/>
  <c r="AT10" i="1" s="1"/>
  <c r="O10" i="1"/>
  <c r="AD10" i="1"/>
  <c r="AE10" i="1"/>
  <c r="AH10" i="1"/>
  <c r="AI10" i="1"/>
  <c r="AL10" i="1"/>
  <c r="AM10" i="1"/>
  <c r="AP10" i="1"/>
  <c r="AQ10" i="1"/>
  <c r="N11" i="1"/>
  <c r="O11" i="1"/>
  <c r="AD11" i="1"/>
  <c r="AE11" i="1"/>
  <c r="AH11" i="1"/>
  <c r="AI11" i="1"/>
  <c r="AL11" i="1"/>
  <c r="AM11" i="1"/>
  <c r="AP11" i="1"/>
  <c r="AQ11" i="1"/>
  <c r="N12" i="1"/>
  <c r="AT12" i="1" s="1"/>
  <c r="O12" i="1"/>
  <c r="AD12" i="1"/>
  <c r="AE12" i="1"/>
  <c r="AH12" i="1"/>
  <c r="AI12" i="1"/>
  <c r="AL12" i="1"/>
  <c r="AM12" i="1"/>
  <c r="AP12" i="1"/>
  <c r="AQ12" i="1"/>
  <c r="B13" i="1"/>
  <c r="B8" i="1" s="1"/>
  <c r="C13" i="1"/>
  <c r="C8" i="1" s="1"/>
  <c r="R13" i="1"/>
  <c r="R8" i="1" s="1"/>
  <c r="S13" i="1"/>
  <c r="S8" i="1" s="1"/>
  <c r="AL13" i="1"/>
  <c r="N14" i="1"/>
  <c r="AT14" i="1" s="1"/>
  <c r="O14" i="1"/>
  <c r="AD14" i="1"/>
  <c r="AE14" i="1"/>
  <c r="AH14" i="1"/>
  <c r="AI14" i="1"/>
  <c r="AL14" i="1"/>
  <c r="AM14" i="1"/>
  <c r="AP14" i="1"/>
  <c r="AQ14" i="1"/>
  <c r="N15" i="1"/>
  <c r="O15" i="1"/>
  <c r="AD15" i="1"/>
  <c r="AE15" i="1"/>
  <c r="AH15" i="1"/>
  <c r="AI15" i="1"/>
  <c r="AL15" i="1"/>
  <c r="AM15" i="1"/>
  <c r="AP15" i="1"/>
  <c r="AQ15" i="1"/>
  <c r="AT15" i="1"/>
  <c r="N16" i="1"/>
  <c r="O16" i="1"/>
  <c r="AD16" i="1"/>
  <c r="AE16" i="1"/>
  <c r="AH16" i="1"/>
  <c r="AI16" i="1"/>
  <c r="AL16" i="1"/>
  <c r="AM16" i="1"/>
  <c r="AP16" i="1"/>
  <c r="AQ16" i="1"/>
  <c r="AT16" i="1"/>
  <c r="N17" i="1"/>
  <c r="AT17" i="1" s="1"/>
  <c r="O17" i="1"/>
  <c r="AD17" i="1"/>
  <c r="AE17" i="1"/>
  <c r="AH17" i="1"/>
  <c r="AI17" i="1"/>
  <c r="AL17" i="1"/>
  <c r="AM17" i="1"/>
  <c r="AP17" i="1"/>
  <c r="AQ17" i="1"/>
  <c r="N18" i="1"/>
  <c r="O18" i="1"/>
  <c r="AD18" i="1"/>
  <c r="AE18" i="1"/>
  <c r="AH18" i="1"/>
  <c r="AI18" i="1"/>
  <c r="AL18" i="1"/>
  <c r="AM18" i="1"/>
  <c r="AP18" i="1"/>
  <c r="AQ18" i="1"/>
  <c r="N19" i="1"/>
  <c r="O19" i="1"/>
  <c r="AD19" i="1"/>
  <c r="AE19" i="1"/>
  <c r="AH19" i="1"/>
  <c r="AI19" i="1"/>
  <c r="AL19" i="1"/>
  <c r="AM19" i="1"/>
  <c r="AP19" i="1"/>
  <c r="AQ19" i="1"/>
  <c r="AT19" i="1"/>
  <c r="B20" i="1"/>
  <c r="C20" i="1"/>
  <c r="O20" i="1" s="1"/>
  <c r="R20" i="1"/>
  <c r="S20" i="1"/>
  <c r="AI20" i="1" s="1"/>
  <c r="AD20" i="1"/>
  <c r="AE20" i="1"/>
  <c r="N21" i="1"/>
  <c r="O21" i="1"/>
  <c r="AH21" i="1"/>
  <c r="AI21" i="1"/>
  <c r="AL21" i="1"/>
  <c r="AM21" i="1"/>
  <c r="AP21" i="1"/>
  <c r="AQ21" i="1"/>
  <c r="AT21" i="1"/>
  <c r="N22" i="1"/>
  <c r="O22" i="1"/>
  <c r="AH22" i="1"/>
  <c r="AI22" i="1"/>
  <c r="AL22" i="1"/>
  <c r="AM22" i="1"/>
  <c r="AP22" i="1"/>
  <c r="AQ22" i="1"/>
  <c r="AT22" i="1"/>
  <c r="N23" i="1"/>
  <c r="O23" i="1"/>
  <c r="AH23" i="1"/>
  <c r="AI23" i="1"/>
  <c r="AL23" i="1"/>
  <c r="AM23" i="1"/>
  <c r="AP23" i="1"/>
  <c r="AQ23" i="1"/>
  <c r="AT23" i="1"/>
  <c r="N24" i="1"/>
  <c r="O24" i="1"/>
  <c r="AH24" i="1"/>
  <c r="AI24" i="1"/>
  <c r="AL24" i="1"/>
  <c r="AM24" i="1"/>
  <c r="AP24" i="1"/>
  <c r="AQ24" i="1"/>
  <c r="AT24" i="1"/>
  <c r="N26" i="1"/>
  <c r="AH26" i="1"/>
  <c r="AI26" i="1"/>
  <c r="AL26" i="1"/>
  <c r="AM26" i="1"/>
  <c r="AP26" i="1"/>
  <c r="AQ26" i="1"/>
  <c r="AT26" i="1"/>
  <c r="N28" i="1"/>
  <c r="O28" i="1"/>
  <c r="AD28" i="1"/>
  <c r="AE28" i="1"/>
  <c r="AH28" i="1"/>
  <c r="AI28" i="1"/>
  <c r="AL28" i="1"/>
  <c r="AM28" i="1"/>
  <c r="AP28" i="1"/>
  <c r="AQ28" i="1"/>
  <c r="AT28" i="1"/>
  <c r="N29" i="1"/>
  <c r="AT29" i="1" s="1"/>
  <c r="O29" i="1"/>
  <c r="AH29" i="1"/>
  <c r="AI29" i="1"/>
  <c r="AL29" i="1"/>
  <c r="AM29" i="1"/>
  <c r="AP29" i="1"/>
  <c r="AQ29" i="1"/>
  <c r="B30" i="1"/>
  <c r="B27" i="1" s="1"/>
  <c r="C30" i="1"/>
  <c r="C27" i="1" s="1"/>
  <c r="O30" i="1"/>
  <c r="R30" i="1"/>
  <c r="R27" i="1" s="1"/>
  <c r="S30" i="1"/>
  <c r="S27" i="1" s="1"/>
  <c r="AL30" i="1"/>
  <c r="AM30" i="1"/>
  <c r="AP30" i="1"/>
  <c r="N31" i="1"/>
  <c r="AT31" i="1" s="1"/>
  <c r="AH31" i="1"/>
  <c r="AI31" i="1"/>
  <c r="AL31" i="1"/>
  <c r="AM31" i="1"/>
  <c r="AP31" i="1"/>
  <c r="AQ31" i="1"/>
  <c r="N32" i="1"/>
  <c r="AT32" i="1" s="1"/>
  <c r="AH32" i="1"/>
  <c r="AI32" i="1"/>
  <c r="AL32" i="1"/>
  <c r="AM32" i="1"/>
  <c r="AP32" i="1"/>
  <c r="AQ32" i="1"/>
  <c r="N33" i="1"/>
  <c r="AT33" i="1" s="1"/>
  <c r="AH33" i="1"/>
  <c r="AI33" i="1"/>
  <c r="AL33" i="1"/>
  <c r="AM33" i="1"/>
  <c r="AP33" i="1"/>
  <c r="AQ33" i="1"/>
  <c r="B34" i="1"/>
  <c r="C34" i="1"/>
  <c r="O34" i="1"/>
  <c r="R34" i="1"/>
  <c r="S34" i="1"/>
  <c r="AD34" i="1"/>
  <c r="AE34" i="1"/>
  <c r="AI34" i="1"/>
  <c r="N35" i="1"/>
  <c r="AT35" i="1" s="1"/>
  <c r="AH35" i="1"/>
  <c r="AI35" i="1"/>
  <c r="AL35" i="1"/>
  <c r="AM35" i="1"/>
  <c r="AP35" i="1"/>
  <c r="AQ35" i="1"/>
  <c r="N36" i="1"/>
  <c r="AT36" i="1" s="1"/>
  <c r="AH36" i="1"/>
  <c r="AI36" i="1"/>
  <c r="AL36" i="1"/>
  <c r="AM36" i="1"/>
  <c r="AP36" i="1"/>
  <c r="AQ36" i="1"/>
  <c r="N37" i="1"/>
  <c r="AT37" i="1" s="1"/>
  <c r="AH37" i="1"/>
  <c r="AI37" i="1"/>
  <c r="AL37" i="1"/>
  <c r="AM37" i="1"/>
  <c r="AP37" i="1"/>
  <c r="AQ37" i="1"/>
  <c r="N38" i="1"/>
  <c r="AT38" i="1" s="1"/>
  <c r="AH38" i="1"/>
  <c r="AI38" i="1"/>
  <c r="AL38" i="1"/>
  <c r="AM38" i="1"/>
  <c r="AP38" i="1"/>
  <c r="AQ38" i="1"/>
  <c r="N39" i="1"/>
  <c r="AT39" i="1" s="1"/>
  <c r="AH39" i="1"/>
  <c r="AI39" i="1"/>
  <c r="AL39" i="1"/>
  <c r="AM39" i="1"/>
  <c r="AP39" i="1"/>
  <c r="AQ39" i="1"/>
  <c r="N41" i="1"/>
  <c r="AT41" i="1" s="1"/>
  <c r="AH41" i="1"/>
  <c r="AI41" i="1"/>
  <c r="AL41" i="1"/>
  <c r="AM41" i="1"/>
  <c r="AP41" i="1"/>
  <c r="AQ41" i="1"/>
  <c r="N43" i="1"/>
  <c r="AT43" i="1" s="1"/>
  <c r="AH43" i="1"/>
  <c r="AI43" i="1"/>
  <c r="AL43" i="1"/>
  <c r="AM43" i="1"/>
  <c r="AP43" i="1"/>
  <c r="AQ43" i="1"/>
  <c r="J44" i="1" l="1"/>
  <c r="M42" i="1"/>
  <c r="M25" i="1"/>
  <c r="K42" i="1"/>
  <c r="K40" i="1"/>
  <c r="K44" i="1" s="1"/>
  <c r="L25" i="1"/>
  <c r="Z44" i="1"/>
  <c r="V44" i="1"/>
  <c r="P30" i="1"/>
  <c r="AR8" i="1"/>
  <c r="AG30" i="1"/>
  <c r="AW30" i="1" s="1"/>
  <c r="Y40" i="1"/>
  <c r="Y44" i="1" s="1"/>
  <c r="AJ30" i="1"/>
  <c r="AQ30" i="1"/>
  <c r="AD30" i="1"/>
  <c r="AT11" i="1"/>
  <c r="G42" i="1"/>
  <c r="AM13" i="1"/>
  <c r="AK20" i="1"/>
  <c r="L27" i="1"/>
  <c r="H27" i="1"/>
  <c r="J42" i="1"/>
  <c r="W25" i="1"/>
  <c r="W44" i="1" s="1"/>
  <c r="X42" i="1"/>
  <c r="AV33" i="1"/>
  <c r="H42" i="1"/>
  <c r="AN13" i="1"/>
  <c r="Q27" i="1"/>
  <c r="Q34" i="1"/>
  <c r="AW34" i="1" s="1"/>
  <c r="M40" i="1"/>
  <c r="AS40" i="1" s="1"/>
  <c r="I40" i="1"/>
  <c r="AV16" i="1"/>
  <c r="AV11" i="1"/>
  <c r="AW17" i="1"/>
  <c r="AS8" i="1"/>
  <c r="AS13" i="1"/>
  <c r="AW33" i="1"/>
  <c r="AA25" i="1"/>
  <c r="AA44" i="1" s="1"/>
  <c r="G25" i="1"/>
  <c r="G44" i="1" s="1"/>
  <c r="AI13" i="1"/>
  <c r="I8" i="1"/>
  <c r="I25" i="1" s="1"/>
  <c r="AO25" i="1" s="1"/>
  <c r="AC42" i="1"/>
  <c r="U27" i="1"/>
  <c r="U40" i="1" s="1"/>
  <c r="AK30" i="1"/>
  <c r="T27" i="1"/>
  <c r="AF27" i="1" s="1"/>
  <c r="AF30" i="1"/>
  <c r="AV30" i="1" s="1"/>
  <c r="AI30" i="1"/>
  <c r="AH30" i="1"/>
  <c r="AG13" i="1"/>
  <c r="AC25" i="1"/>
  <c r="AF13" i="1"/>
  <c r="AB25" i="1"/>
  <c r="AB42" i="1"/>
  <c r="AJ13" i="1"/>
  <c r="T8" i="1"/>
  <c r="T25" i="1" s="1"/>
  <c r="U8" i="1"/>
  <c r="U25" i="1" s="1"/>
  <c r="AV9" i="1"/>
  <c r="Q20" i="1"/>
  <c r="AW20" i="1" s="1"/>
  <c r="P20" i="1"/>
  <c r="AV20" i="1" s="1"/>
  <c r="E40" i="1"/>
  <c r="D40" i="1"/>
  <c r="Q13" i="1"/>
  <c r="AN8" i="1"/>
  <c r="H25" i="1"/>
  <c r="E8" i="1"/>
  <c r="E25" i="1" s="1"/>
  <c r="AK13" i="1"/>
  <c r="D8" i="1"/>
  <c r="D42" i="1" s="1"/>
  <c r="P13" i="1"/>
  <c r="AP20" i="1"/>
  <c r="AH20" i="1"/>
  <c r="AP34" i="1"/>
  <c r="AH34" i="1"/>
  <c r="AT18" i="1"/>
  <c r="AL20" i="1"/>
  <c r="AL34" i="1"/>
  <c r="N30" i="1"/>
  <c r="O27" i="1"/>
  <c r="O40" i="1" s="1"/>
  <c r="N34" i="1"/>
  <c r="AT34" i="1" s="1"/>
  <c r="AE30" i="1"/>
  <c r="N20" i="1"/>
  <c r="AT20" i="1" s="1"/>
  <c r="AP13" i="1"/>
  <c r="AH13" i="1"/>
  <c r="AL27" i="1"/>
  <c r="AL40" i="1"/>
  <c r="S25" i="1"/>
  <c r="AE8" i="1"/>
  <c r="S42" i="1"/>
  <c r="AM8" i="1"/>
  <c r="S40" i="1"/>
  <c r="AE27" i="1"/>
  <c r="AE40" i="1" s="1"/>
  <c r="AQ40" i="1"/>
  <c r="AQ27" i="1"/>
  <c r="C40" i="1"/>
  <c r="AI40" i="1" s="1"/>
  <c r="AI27" i="1"/>
  <c r="AD8" i="1"/>
  <c r="R42" i="1"/>
  <c r="R25" i="1"/>
  <c r="AL8" i="1"/>
  <c r="AD27" i="1"/>
  <c r="AD40" i="1" s="1"/>
  <c r="R40" i="1"/>
  <c r="AP27" i="1"/>
  <c r="AP40" i="1"/>
  <c r="N27" i="1"/>
  <c r="AT27" i="1" s="1"/>
  <c r="AH27" i="1"/>
  <c r="B40" i="1"/>
  <c r="AQ8" i="1"/>
  <c r="C25" i="1"/>
  <c r="AI8" i="1"/>
  <c r="O8" i="1"/>
  <c r="C42" i="1"/>
  <c r="AM27" i="1"/>
  <c r="AM40" i="1"/>
  <c r="AP8" i="1"/>
  <c r="AP42" i="1" s="1"/>
  <c r="AH8" i="1"/>
  <c r="N8" i="1"/>
  <c r="AT8" i="1" s="1"/>
  <c r="AT42" i="1" s="1"/>
  <c r="B42" i="1"/>
  <c r="B25" i="1"/>
  <c r="AE13" i="1"/>
  <c r="O13" i="1"/>
  <c r="AD13" i="1"/>
  <c r="N13" i="1"/>
  <c r="AU9" i="1"/>
  <c r="AU10" i="1"/>
  <c r="AU11" i="1"/>
  <c r="AU12" i="1"/>
  <c r="AU14" i="1"/>
  <c r="AU15" i="1"/>
  <c r="AU16" i="1"/>
  <c r="AU17" i="1"/>
  <c r="AU19" i="1"/>
  <c r="AU21" i="1"/>
  <c r="AU22" i="1"/>
  <c r="AU23" i="1"/>
  <c r="AU24" i="1"/>
  <c r="AU26" i="1"/>
  <c r="AU28" i="1"/>
  <c r="AU29" i="1"/>
  <c r="AU31" i="1"/>
  <c r="AU32" i="1"/>
  <c r="AU33" i="1"/>
  <c r="AU34" i="1"/>
  <c r="AU35" i="1"/>
  <c r="AU36" i="1"/>
  <c r="AU37" i="1"/>
  <c r="AU38" i="1"/>
  <c r="AU39" i="1"/>
  <c r="AU41" i="1"/>
  <c r="AU43" i="1"/>
  <c r="AR27" i="1" l="1"/>
  <c r="L40" i="1"/>
  <c r="AR40" i="1" s="1"/>
  <c r="L44" i="1"/>
  <c r="AL42" i="1"/>
  <c r="AG40" i="1"/>
  <c r="AO40" i="1"/>
  <c r="AS42" i="1"/>
  <c r="AN42" i="1"/>
  <c r="N42" i="1"/>
  <c r="AI42" i="1"/>
  <c r="AT30" i="1"/>
  <c r="AN27" i="1"/>
  <c r="H40" i="1"/>
  <c r="AN40" i="1" s="1"/>
  <c r="L42" i="1"/>
  <c r="AR42" i="1" s="1"/>
  <c r="M44" i="1"/>
  <c r="P27" i="1"/>
  <c r="AW13" i="1"/>
  <c r="AK27" i="1"/>
  <c r="AV13" i="1"/>
  <c r="I44" i="1"/>
  <c r="AO44" i="1" s="1"/>
  <c r="AO8" i="1"/>
  <c r="Q8" i="1"/>
  <c r="I42" i="1"/>
  <c r="AO42" i="1" s="1"/>
  <c r="AG27" i="1"/>
  <c r="AW27" i="1" s="1"/>
  <c r="AV27" i="1"/>
  <c r="T40" i="1"/>
  <c r="AF40" i="1" s="1"/>
  <c r="T42" i="1"/>
  <c r="AF42" i="1" s="1"/>
  <c r="AJ27" i="1"/>
  <c r="AH42" i="1"/>
  <c r="AK8" i="1"/>
  <c r="AF8" i="1"/>
  <c r="AG25" i="1"/>
  <c r="AS25" i="1"/>
  <c r="AC44" i="1"/>
  <c r="AS44" i="1" s="1"/>
  <c r="AR25" i="1"/>
  <c r="AB44" i="1"/>
  <c r="U44" i="1"/>
  <c r="AG8" i="1"/>
  <c r="AW8" i="1" s="1"/>
  <c r="U42" i="1"/>
  <c r="AG42" i="1" s="1"/>
  <c r="AF25" i="1"/>
  <c r="E44" i="1"/>
  <c r="AK40" i="1"/>
  <c r="Q40" i="1"/>
  <c r="AW40" i="1" s="1"/>
  <c r="P40" i="1"/>
  <c r="AV40" i="1" s="1"/>
  <c r="D25" i="1"/>
  <c r="D44" i="1" s="1"/>
  <c r="E42" i="1"/>
  <c r="Q42" i="1" s="1"/>
  <c r="Q25" i="1"/>
  <c r="AK25" i="1"/>
  <c r="P8" i="1"/>
  <c r="AJ8" i="1"/>
  <c r="AN25" i="1"/>
  <c r="H44" i="1"/>
  <c r="AN44" i="1" s="1"/>
  <c r="AQ42" i="1"/>
  <c r="AT13" i="1"/>
  <c r="N25" i="1"/>
  <c r="B44" i="1"/>
  <c r="AH25" i="1"/>
  <c r="AP25" i="1"/>
  <c r="AP44" i="1" s="1"/>
  <c r="O42" i="1"/>
  <c r="O25" i="1"/>
  <c r="O44" i="1" s="1"/>
  <c r="N40" i="1"/>
  <c r="AT40" i="1" s="1"/>
  <c r="AH40" i="1"/>
  <c r="AL25" i="1"/>
  <c r="AL44" i="1" s="1"/>
  <c r="AD42" i="1"/>
  <c r="AD25" i="1"/>
  <c r="AD44" i="1" s="1"/>
  <c r="AQ25" i="1"/>
  <c r="AQ44" i="1" s="1"/>
  <c r="AM42" i="1"/>
  <c r="AE42" i="1"/>
  <c r="AE25" i="1"/>
  <c r="AE44" i="1" s="1"/>
  <c r="AI25" i="1"/>
  <c r="AI44" i="1" s="1"/>
  <c r="C44" i="1"/>
  <c r="R44" i="1"/>
  <c r="AM25" i="1"/>
  <c r="AM44" i="1" s="1"/>
  <c r="S44" i="1"/>
  <c r="AU20" i="1"/>
  <c r="AU18" i="1"/>
  <c r="AU30" i="1"/>
  <c r="AJ40" i="1" l="1"/>
  <c r="P42" i="1"/>
  <c r="AV42" i="1" s="1"/>
  <c r="T44" i="1"/>
  <c r="AJ44" i="1" s="1"/>
  <c r="AR44" i="1"/>
  <c r="Q44" i="1"/>
  <c r="AG44" i="1"/>
  <c r="AV8" i="1"/>
  <c r="AK44" i="1"/>
  <c r="AJ42" i="1"/>
  <c r="AW25" i="1"/>
  <c r="AF44" i="1"/>
  <c r="AW42" i="1"/>
  <c r="P25" i="1"/>
  <c r="AV25" i="1" s="1"/>
  <c r="AJ25" i="1"/>
  <c r="AK42" i="1"/>
  <c r="P44" i="1"/>
  <c r="AH44" i="1"/>
  <c r="N44" i="1"/>
  <c r="AT25" i="1"/>
  <c r="AT44" i="1" s="1"/>
  <c r="AU13" i="1"/>
  <c r="AU27" i="1"/>
  <c r="AU40" i="1"/>
  <c r="AU8" i="1"/>
  <c r="AW44" i="1" l="1"/>
  <c r="AV44" i="1"/>
  <c r="AU42" i="1"/>
  <c r="AU25" i="1"/>
  <c r="AU44" i="1" s="1"/>
</calcChain>
</file>

<file path=xl/sharedStrings.xml><?xml version="1.0" encoding="utf-8"?>
<sst xmlns="http://schemas.openxmlformats.org/spreadsheetml/2006/main" count="100" uniqueCount="45">
  <si>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</si>
  <si>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</si>
  <si>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</si>
  <si>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</si>
  <si>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</si>
  <si>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</si>
  <si>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</si>
  <si>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</si>
  <si>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</si>
  <si>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</si>
  <si>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</si>
  <si>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</si>
  <si>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</si>
  <si>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</si>
  <si>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</si>
  <si>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</si>
  <si>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</si>
  <si>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</si>
  <si>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</si>
  <si>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</si>
  <si>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</si>
  <si>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</si>
  <si>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</si>
  <si>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</si>
  <si>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</si>
  <si>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</si>
  <si>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</si>
  <si>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</si>
  <si>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</si>
  <si>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</si>
  <si>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</si>
  <si>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</si>
  <si>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</si>
  <si>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</si>
  <si>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</si>
  <si>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</si>
  <si>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Eredeti előirányzat</t>
  </si>
  <si>
    <t xml:space="preserve">    K502. Elvonások és befizetések</t>
  </si>
  <si>
    <t>Módosított előirányzat</t>
  </si>
  <si>
    <t>Mód.jav. előirányzat</t>
  </si>
  <si>
    <t>Teljesítés</t>
  </si>
  <si>
    <t>Mindösszesen</t>
  </si>
  <si>
    <t>A Borsod-Abaúj-Zemplén Megyei Önkormányzat 2014. évi kiadásai</t>
  </si>
  <si>
    <t>Összesen</t>
  </si>
  <si>
    <t>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</si>
</sst>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" fontId="5" fillId="0" borderId="1" xfId="0" applyNumberFormat="1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16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3" fontId="4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16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3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/>
    </xf>
    <xf numFmtId="16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wrapText="1"/>
    </xf>
    <xf numFmtId="3" fontId="5" fillId="3" borderId="1" xfId="0" applyNumberFormat="1" applyFont="1" applyFill="1" applyBorder="1"/>
    <xf numFmtId="0" fontId="9" fillId="3" borderId="1" xfId="0" applyFont="1" applyFill="1" applyBorder="1"/>
    <xf numFmtId="3" fontId="4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/>
    <xf numFmtId="3" fontId="4" fillId="0" borderId="1" xfId="0" applyNumberFormat="1" applyFont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1" xfId="0" applyBorder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4"/>
  <sheetViews>
    <sheetView tabSelected="1" topLeftCell="AJ1" zoomScaleNormal="100" workbookViewId="0">
      <pane ySplit="6" topLeftCell="A7" activePane="bottomLeft" state="frozen"/>
      <selection pane="bottomLeft" sqref="A1:AT1"/>
    </sheetView>
  </sheetViews>
  <sheetFormatPr defaultRowHeight="12.75" x14ac:dyDescent="0.2"/>
  <cols>
    <col min="1" max="1" width="39.140625" customWidth="1"/>
    <col min="2" max="5" width="10.85546875" customWidth="1"/>
    <col min="6" max="10" width="10.42578125" customWidth="1"/>
    <col min="11" max="13" width="10.7109375" customWidth="1"/>
    <col min="14" max="14" width="12" customWidth="1"/>
    <col min="15" max="17" width="12.7109375" customWidth="1"/>
    <col min="18" max="21" width="9.85546875" customWidth="1"/>
    <col min="22" max="22" width="10.42578125" customWidth="1"/>
    <col min="23" max="25" width="10.5703125" customWidth="1"/>
    <col min="26" max="29" width="9.5703125" customWidth="1"/>
    <col min="30" max="33" width="13" customWidth="1"/>
    <col min="34" max="37" width="10.5703125" customWidth="1"/>
    <col min="38" max="41" width="10.85546875" customWidth="1"/>
    <col min="42" max="42" width="10.28515625" customWidth="1"/>
    <col min="43" max="45" width="10.7109375" customWidth="1"/>
    <col min="46" max="46" width="11.28515625" customWidth="1"/>
    <col min="47" max="47" width="11.140625" customWidth="1"/>
    <col min="48" max="48" width="9.85546875" customWidth="1"/>
    <col min="49" max="49" width="11.42578125" customWidth="1"/>
    <col min="50" max="51" width="10" customWidth="1"/>
    <col min="52" max="52" width="9.42578125" customWidth="1"/>
    <col min="53" max="53" width="10.140625" customWidth="1"/>
    <col min="54" max="54" width="11.42578125" customWidth="1"/>
    <col min="55" max="55" width="12.7109375" customWidth="1"/>
  </cols>
  <sheetData>
    <row r="1" spans="1:55" ht="12.75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</row>
    <row r="2" spans="1:55" ht="18" customHeight="1" x14ac:dyDescent="0.25">
      <c r="A2" s="69" t="s">
        <v>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1"/>
      <c r="AV2" s="2"/>
      <c r="AW2" t="s">
        <v>44</v>
      </c>
    </row>
    <row r="3" spans="1:55" ht="1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1"/>
      <c r="AV3" s="3"/>
    </row>
    <row r="4" spans="1:55" ht="15" customHeight="1" x14ac:dyDescent="0.2">
      <c r="A4" s="72" t="s">
        <v>1</v>
      </c>
      <c r="B4" s="81" t="s">
        <v>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 s="75" t="s">
        <v>3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7"/>
      <c r="AH4" s="67" t="s">
        <v>4</v>
      </c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</row>
    <row r="5" spans="1:55" ht="10.5" customHeight="1" x14ac:dyDescent="0.2">
      <c r="A5" s="73"/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78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80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</row>
    <row r="6" spans="1:55" ht="39" customHeight="1" x14ac:dyDescent="0.2">
      <c r="A6" s="73"/>
      <c r="B6" s="64" t="s">
        <v>6</v>
      </c>
      <c r="C6" s="65"/>
      <c r="D6" s="65"/>
      <c r="E6" s="66"/>
      <c r="F6" s="64" t="s">
        <v>7</v>
      </c>
      <c r="G6" s="65"/>
      <c r="H6" s="65"/>
      <c r="I6" s="66"/>
      <c r="J6" s="64" t="s">
        <v>8</v>
      </c>
      <c r="K6" s="65"/>
      <c r="L6" s="65"/>
      <c r="M6" s="66"/>
      <c r="N6" s="64" t="s">
        <v>43</v>
      </c>
      <c r="O6" s="65"/>
      <c r="P6" s="65"/>
      <c r="Q6" s="66"/>
      <c r="R6" s="64" t="s">
        <v>6</v>
      </c>
      <c r="S6" s="65"/>
      <c r="T6" s="65"/>
      <c r="U6" s="66"/>
      <c r="V6" s="64" t="s">
        <v>7</v>
      </c>
      <c r="W6" s="65"/>
      <c r="X6" s="65"/>
      <c r="Y6" s="66"/>
      <c r="Z6" s="64" t="s">
        <v>8</v>
      </c>
      <c r="AA6" s="65"/>
      <c r="AB6" s="65"/>
      <c r="AC6" s="66"/>
      <c r="AD6" s="64" t="s">
        <v>43</v>
      </c>
      <c r="AE6" s="65"/>
      <c r="AF6" s="65"/>
      <c r="AG6" s="66"/>
      <c r="AH6" s="64" t="s">
        <v>6</v>
      </c>
      <c r="AI6" s="65"/>
      <c r="AJ6" s="65"/>
      <c r="AK6" s="65"/>
      <c r="AL6" s="64" t="s">
        <v>7</v>
      </c>
      <c r="AM6" s="65"/>
      <c r="AN6" s="65"/>
      <c r="AO6" s="66"/>
      <c r="AP6" s="64" t="s">
        <v>8</v>
      </c>
      <c r="AQ6" s="65"/>
      <c r="AR6" s="65"/>
      <c r="AS6" s="66"/>
      <c r="AT6" s="68" t="s">
        <v>41</v>
      </c>
      <c r="AU6" s="68"/>
      <c r="AV6" s="68"/>
      <c r="AW6" s="68"/>
    </row>
    <row r="7" spans="1:55" ht="39" customHeight="1" x14ac:dyDescent="0.2">
      <c r="A7" s="74"/>
      <c r="B7" s="23" t="s">
        <v>36</v>
      </c>
      <c r="C7" s="23" t="s">
        <v>38</v>
      </c>
      <c r="D7" s="23" t="s">
        <v>40</v>
      </c>
      <c r="E7" s="23" t="s">
        <v>39</v>
      </c>
      <c r="F7" s="23" t="s">
        <v>36</v>
      </c>
      <c r="G7" s="23" t="s">
        <v>38</v>
      </c>
      <c r="H7" s="23" t="s">
        <v>40</v>
      </c>
      <c r="I7" s="23" t="s">
        <v>39</v>
      </c>
      <c r="J7" s="23" t="s">
        <v>36</v>
      </c>
      <c r="K7" s="23" t="s">
        <v>38</v>
      </c>
      <c r="L7" s="23" t="s">
        <v>40</v>
      </c>
      <c r="M7" s="23" t="s">
        <v>39</v>
      </c>
      <c r="N7" s="23" t="s">
        <v>36</v>
      </c>
      <c r="O7" s="23" t="s">
        <v>38</v>
      </c>
      <c r="P7" s="23" t="s">
        <v>40</v>
      </c>
      <c r="Q7" s="23" t="s">
        <v>39</v>
      </c>
      <c r="R7" s="23" t="s">
        <v>36</v>
      </c>
      <c r="S7" s="23" t="s">
        <v>38</v>
      </c>
      <c r="T7" s="23" t="s">
        <v>40</v>
      </c>
      <c r="U7" s="23" t="s">
        <v>39</v>
      </c>
      <c r="V7" s="23" t="s">
        <v>36</v>
      </c>
      <c r="W7" s="23" t="s">
        <v>38</v>
      </c>
      <c r="X7" s="23" t="s">
        <v>40</v>
      </c>
      <c r="Y7" s="23" t="s">
        <v>39</v>
      </c>
      <c r="Z7" s="23" t="s">
        <v>36</v>
      </c>
      <c r="AA7" s="23" t="s">
        <v>38</v>
      </c>
      <c r="AB7" s="23" t="s">
        <v>40</v>
      </c>
      <c r="AC7" s="23" t="s">
        <v>39</v>
      </c>
      <c r="AD7" s="23" t="s">
        <v>36</v>
      </c>
      <c r="AE7" s="23" t="s">
        <v>38</v>
      </c>
      <c r="AF7" s="23" t="s">
        <v>40</v>
      </c>
      <c r="AG7" s="23" t="s">
        <v>39</v>
      </c>
      <c r="AH7" s="23" t="s">
        <v>36</v>
      </c>
      <c r="AI7" s="23" t="s">
        <v>38</v>
      </c>
      <c r="AJ7" s="23" t="s">
        <v>40</v>
      </c>
      <c r="AK7" s="23" t="s">
        <v>39</v>
      </c>
      <c r="AL7" s="23" t="s">
        <v>36</v>
      </c>
      <c r="AM7" s="23" t="s">
        <v>38</v>
      </c>
      <c r="AN7" s="23" t="s">
        <v>40</v>
      </c>
      <c r="AO7" s="23" t="s">
        <v>39</v>
      </c>
      <c r="AP7" s="23" t="s">
        <v>36</v>
      </c>
      <c r="AQ7" s="23" t="s">
        <v>38</v>
      </c>
      <c r="AR7" s="23" t="s">
        <v>40</v>
      </c>
      <c r="AS7" s="23" t="s">
        <v>39</v>
      </c>
      <c r="AT7" s="23" t="s">
        <v>36</v>
      </c>
      <c r="AU7" s="23" t="s">
        <v>38</v>
      </c>
      <c r="AV7" s="23" t="s">
        <v>40</v>
      </c>
      <c r="AW7" s="23" t="s">
        <v>39</v>
      </c>
    </row>
    <row r="8" spans="1:55" ht="21.75" customHeight="1" x14ac:dyDescent="0.2">
      <c r="A8" s="43" t="s">
        <v>5</v>
      </c>
      <c r="B8" s="44">
        <f>B9+B10+B11+B12+B13</f>
        <v>99800</v>
      </c>
      <c r="C8" s="44">
        <f t="shared" ref="C8:AC8" si="0">C9+C10+C11+C12+C13</f>
        <v>108168</v>
      </c>
      <c r="D8" s="44">
        <f t="shared" si="0"/>
        <v>82720</v>
      </c>
      <c r="E8" s="44">
        <f t="shared" si="0"/>
        <v>108168</v>
      </c>
      <c r="F8" s="44">
        <f t="shared" si="0"/>
        <v>5000</v>
      </c>
      <c r="G8" s="44">
        <f t="shared" si="0"/>
        <v>8630</v>
      </c>
      <c r="H8" s="44">
        <f t="shared" si="0"/>
        <v>7710</v>
      </c>
      <c r="I8" s="44">
        <f t="shared" si="0"/>
        <v>8630</v>
      </c>
      <c r="J8" s="44">
        <f t="shared" si="0"/>
        <v>0</v>
      </c>
      <c r="K8" s="44">
        <f t="shared" si="0"/>
        <v>0</v>
      </c>
      <c r="L8" s="44">
        <f t="shared" si="0"/>
        <v>0</v>
      </c>
      <c r="M8" s="44">
        <f t="shared" si="0"/>
        <v>0</v>
      </c>
      <c r="N8" s="44">
        <f>B8+F8+J8</f>
        <v>104800</v>
      </c>
      <c r="O8" s="44">
        <f>C8+G8+K8</f>
        <v>116798</v>
      </c>
      <c r="P8" s="44">
        <f t="shared" ref="P8:Q23" si="1">D8+H8+L8</f>
        <v>90430</v>
      </c>
      <c r="Q8" s="44">
        <f t="shared" si="1"/>
        <v>116798</v>
      </c>
      <c r="R8" s="44">
        <f t="shared" si="0"/>
        <v>351900</v>
      </c>
      <c r="S8" s="44">
        <f t="shared" si="0"/>
        <v>412438</v>
      </c>
      <c r="T8" s="44">
        <f t="shared" si="0"/>
        <v>213120</v>
      </c>
      <c r="U8" s="44">
        <f t="shared" si="0"/>
        <v>412438</v>
      </c>
      <c r="V8" s="44">
        <f t="shared" si="0"/>
        <v>0</v>
      </c>
      <c r="W8" s="44">
        <f t="shared" si="0"/>
        <v>0</v>
      </c>
      <c r="X8" s="44">
        <f t="shared" si="0"/>
        <v>0</v>
      </c>
      <c r="Y8" s="44">
        <f t="shared" si="0"/>
        <v>0</v>
      </c>
      <c r="Z8" s="44">
        <f t="shared" si="0"/>
        <v>0</v>
      </c>
      <c r="AA8" s="44">
        <f t="shared" si="0"/>
        <v>37725</v>
      </c>
      <c r="AB8" s="44">
        <f t="shared" si="0"/>
        <v>24540</v>
      </c>
      <c r="AC8" s="44">
        <f t="shared" si="0"/>
        <v>37725</v>
      </c>
      <c r="AD8" s="44">
        <f>R8+V8+Z8</f>
        <v>351900</v>
      </c>
      <c r="AE8" s="44">
        <f>S8+W8+AA8</f>
        <v>450163</v>
      </c>
      <c r="AF8" s="44">
        <f t="shared" ref="AF8:AG23" si="2">T8+X8+AB8</f>
        <v>237660</v>
      </c>
      <c r="AG8" s="44">
        <f t="shared" si="2"/>
        <v>450163</v>
      </c>
      <c r="AH8" s="62">
        <f>B8+R8</f>
        <v>451700</v>
      </c>
      <c r="AI8" s="62">
        <f>C8+S8</f>
        <v>520606</v>
      </c>
      <c r="AJ8" s="62">
        <f t="shared" ref="AJ8:AK23" si="3">D8+T8</f>
        <v>295840</v>
      </c>
      <c r="AK8" s="62">
        <f t="shared" si="3"/>
        <v>520606</v>
      </c>
      <c r="AL8" s="62">
        <f t="shared" ref="AL8:AL24" si="4">F8+V8</f>
        <v>5000</v>
      </c>
      <c r="AM8" s="62">
        <f t="shared" ref="AM8:AM24" si="5">G8+W8</f>
        <v>8630</v>
      </c>
      <c r="AN8" s="62">
        <f t="shared" ref="AN8:AN44" si="6">H8+X8</f>
        <v>7710</v>
      </c>
      <c r="AO8" s="62">
        <f t="shared" ref="AO8:AO44" si="7">I8+Y8</f>
        <v>8630</v>
      </c>
      <c r="AP8" s="62">
        <f t="shared" ref="AP8:AP24" si="8">J8+Z8</f>
        <v>0</v>
      </c>
      <c r="AQ8" s="62">
        <f t="shared" ref="AQ8:AQ24" si="9">K8+AA8</f>
        <v>37725</v>
      </c>
      <c r="AR8" s="62">
        <f t="shared" ref="AR8:AR44" si="10">L8+AB8</f>
        <v>24540</v>
      </c>
      <c r="AS8" s="62">
        <f t="shared" ref="AS8:AS44" si="11">M8+AC8</f>
        <v>37725</v>
      </c>
      <c r="AT8" s="62">
        <f t="shared" ref="AT8:AT24" si="12">N8+AD8</f>
        <v>456700</v>
      </c>
      <c r="AU8" s="62">
        <f t="shared" ref="AU8:AU41" si="13">O8+AE8</f>
        <v>566961</v>
      </c>
      <c r="AV8" s="62">
        <f t="shared" ref="AV8:AW23" si="14">P8+AF8</f>
        <v>328090</v>
      </c>
      <c r="AW8" s="62">
        <f t="shared" si="14"/>
        <v>566961</v>
      </c>
    </row>
    <row r="9" spans="1:55" ht="24" customHeight="1" x14ac:dyDescent="0.2">
      <c r="A9" s="4" t="s">
        <v>16</v>
      </c>
      <c r="B9" s="26">
        <v>71440</v>
      </c>
      <c r="C9" s="26">
        <v>61440</v>
      </c>
      <c r="D9" s="26">
        <v>47089</v>
      </c>
      <c r="E9" s="26">
        <v>61440</v>
      </c>
      <c r="F9" s="4"/>
      <c r="G9" s="4"/>
      <c r="H9" s="4"/>
      <c r="I9" s="4"/>
      <c r="J9" s="4"/>
      <c r="K9" s="4"/>
      <c r="L9" s="4"/>
      <c r="M9" s="4"/>
      <c r="N9" s="50">
        <f>B9+F9+J9</f>
        <v>71440</v>
      </c>
      <c r="O9" s="50">
        <f>C9+G9+K9</f>
        <v>61440</v>
      </c>
      <c r="P9" s="44">
        <f t="shared" si="1"/>
        <v>47089</v>
      </c>
      <c r="Q9" s="44">
        <f t="shared" si="1"/>
        <v>61440</v>
      </c>
      <c r="R9" s="32">
        <v>164833</v>
      </c>
      <c r="S9" s="32">
        <v>197477</v>
      </c>
      <c r="T9" s="32">
        <v>130860</v>
      </c>
      <c r="U9" s="32">
        <v>197477</v>
      </c>
      <c r="V9" s="5"/>
      <c r="W9" s="5"/>
      <c r="X9" s="5"/>
      <c r="Y9" s="5"/>
      <c r="Z9" s="26">
        <v>0</v>
      </c>
      <c r="AA9" s="26">
        <v>6917</v>
      </c>
      <c r="AB9" s="26">
        <v>0</v>
      </c>
      <c r="AC9" s="26">
        <v>6917</v>
      </c>
      <c r="AD9" s="54">
        <f>R9+V9+Z9</f>
        <v>164833</v>
      </c>
      <c r="AE9" s="54">
        <f>S9+W9+AA9</f>
        <v>204394</v>
      </c>
      <c r="AF9" s="44">
        <f t="shared" si="2"/>
        <v>130860</v>
      </c>
      <c r="AG9" s="44">
        <f t="shared" si="2"/>
        <v>204394</v>
      </c>
      <c r="AH9" s="29">
        <f t="shared" ref="AH9:AH43" si="15">B9+R9</f>
        <v>236273</v>
      </c>
      <c r="AI9" s="29">
        <f t="shared" ref="AI9:AK24" si="16">C9+S9</f>
        <v>258917</v>
      </c>
      <c r="AJ9" s="62">
        <f t="shared" si="3"/>
        <v>177949</v>
      </c>
      <c r="AK9" s="62">
        <f t="shared" si="3"/>
        <v>258917</v>
      </c>
      <c r="AL9" s="29">
        <f t="shared" si="4"/>
        <v>0</v>
      </c>
      <c r="AM9" s="29">
        <f t="shared" si="5"/>
        <v>0</v>
      </c>
      <c r="AN9" s="62">
        <f t="shared" si="6"/>
        <v>0</v>
      </c>
      <c r="AO9" s="62">
        <f t="shared" si="7"/>
        <v>0</v>
      </c>
      <c r="AP9" s="29">
        <f t="shared" si="8"/>
        <v>0</v>
      </c>
      <c r="AQ9" s="29">
        <f t="shared" si="9"/>
        <v>6917</v>
      </c>
      <c r="AR9" s="62">
        <f t="shared" si="10"/>
        <v>0</v>
      </c>
      <c r="AS9" s="62">
        <f t="shared" si="11"/>
        <v>6917</v>
      </c>
      <c r="AT9" s="45">
        <f t="shared" si="12"/>
        <v>236273</v>
      </c>
      <c r="AU9" s="45">
        <f t="shared" si="13"/>
        <v>265834</v>
      </c>
      <c r="AV9" s="62">
        <f t="shared" si="14"/>
        <v>177949</v>
      </c>
      <c r="AW9" s="62">
        <f t="shared" si="14"/>
        <v>265834</v>
      </c>
      <c r="AX9" s="7"/>
      <c r="AY9" s="7"/>
      <c r="AZ9" s="7"/>
      <c r="BA9" s="7"/>
      <c r="BC9" s="7"/>
    </row>
    <row r="10" spans="1:55" ht="23.25" customHeight="1" x14ac:dyDescent="0.2">
      <c r="A10" s="8" t="s">
        <v>17</v>
      </c>
      <c r="B10" s="35">
        <v>19290</v>
      </c>
      <c r="C10" s="35">
        <v>17639</v>
      </c>
      <c r="D10" s="35">
        <v>10892</v>
      </c>
      <c r="E10" s="35">
        <v>17639</v>
      </c>
      <c r="F10" s="8"/>
      <c r="G10" s="8"/>
      <c r="H10" s="8"/>
      <c r="I10" s="8"/>
      <c r="J10" s="8"/>
      <c r="K10" s="8"/>
      <c r="L10" s="8"/>
      <c r="M10" s="8"/>
      <c r="N10" s="50">
        <f t="shared" ref="N10:N44" si="17">B10+F10+J10</f>
        <v>19290</v>
      </c>
      <c r="O10" s="50">
        <f t="shared" ref="O10:Q25" si="18">C10+G10+K10</f>
        <v>17639</v>
      </c>
      <c r="P10" s="44">
        <f t="shared" si="1"/>
        <v>10892</v>
      </c>
      <c r="Q10" s="44">
        <f t="shared" si="1"/>
        <v>17639</v>
      </c>
      <c r="R10" s="32">
        <v>41158</v>
      </c>
      <c r="S10" s="32">
        <v>54692</v>
      </c>
      <c r="T10" s="32">
        <v>37015</v>
      </c>
      <c r="U10" s="32">
        <v>54692</v>
      </c>
      <c r="V10" s="5"/>
      <c r="W10" s="5"/>
      <c r="X10" s="5"/>
      <c r="Y10" s="5"/>
      <c r="Z10" s="26">
        <v>0</v>
      </c>
      <c r="AA10" s="26">
        <v>1893</v>
      </c>
      <c r="AB10" s="26">
        <v>0</v>
      </c>
      <c r="AC10" s="26">
        <v>1893</v>
      </c>
      <c r="AD10" s="54">
        <f t="shared" ref="AD10:AD19" si="19">R10+V10+Z10</f>
        <v>41158</v>
      </c>
      <c r="AE10" s="54">
        <f t="shared" ref="AE10:AE19" si="20">S10+W10+AA10</f>
        <v>56585</v>
      </c>
      <c r="AF10" s="44">
        <f t="shared" si="2"/>
        <v>37015</v>
      </c>
      <c r="AG10" s="44">
        <f t="shared" si="2"/>
        <v>56585</v>
      </c>
      <c r="AH10" s="29">
        <f t="shared" si="15"/>
        <v>60448</v>
      </c>
      <c r="AI10" s="29">
        <f t="shared" si="16"/>
        <v>72331</v>
      </c>
      <c r="AJ10" s="62">
        <f t="shared" si="3"/>
        <v>47907</v>
      </c>
      <c r="AK10" s="62">
        <f t="shared" si="3"/>
        <v>72331</v>
      </c>
      <c r="AL10" s="29">
        <f t="shared" si="4"/>
        <v>0</v>
      </c>
      <c r="AM10" s="29">
        <f t="shared" si="5"/>
        <v>0</v>
      </c>
      <c r="AN10" s="62">
        <f t="shared" si="6"/>
        <v>0</v>
      </c>
      <c r="AO10" s="62">
        <f t="shared" si="7"/>
        <v>0</v>
      </c>
      <c r="AP10" s="29">
        <f t="shared" si="8"/>
        <v>0</v>
      </c>
      <c r="AQ10" s="29">
        <f t="shared" si="9"/>
        <v>1893</v>
      </c>
      <c r="AR10" s="62">
        <f t="shared" si="10"/>
        <v>0</v>
      </c>
      <c r="AS10" s="62">
        <f t="shared" si="11"/>
        <v>1893</v>
      </c>
      <c r="AT10" s="45">
        <f t="shared" si="12"/>
        <v>60448</v>
      </c>
      <c r="AU10" s="45">
        <f t="shared" si="13"/>
        <v>74224</v>
      </c>
      <c r="AV10" s="62">
        <f t="shared" si="14"/>
        <v>47907</v>
      </c>
      <c r="AW10" s="62">
        <f t="shared" si="14"/>
        <v>74224</v>
      </c>
      <c r="AX10" s="7"/>
      <c r="AY10" s="7"/>
      <c r="AZ10" s="7"/>
      <c r="BA10" s="7"/>
      <c r="BC10" s="7"/>
    </row>
    <row r="11" spans="1:55" ht="20.25" customHeight="1" x14ac:dyDescent="0.2">
      <c r="A11" s="4" t="s">
        <v>18</v>
      </c>
      <c r="B11" s="26">
        <v>4070</v>
      </c>
      <c r="C11" s="26">
        <v>15789</v>
      </c>
      <c r="D11" s="26">
        <v>12649</v>
      </c>
      <c r="E11" s="26">
        <v>15789</v>
      </c>
      <c r="F11" s="4"/>
      <c r="G11" s="4"/>
      <c r="H11" s="4"/>
      <c r="I11" s="4"/>
      <c r="J11" s="4"/>
      <c r="K11" s="4"/>
      <c r="L11" s="4"/>
      <c r="M11" s="4"/>
      <c r="N11" s="50">
        <f t="shared" si="17"/>
        <v>4070</v>
      </c>
      <c r="O11" s="50">
        <f>C11+G11+K11</f>
        <v>15789</v>
      </c>
      <c r="P11" s="44">
        <f t="shared" si="1"/>
        <v>12649</v>
      </c>
      <c r="Q11" s="44">
        <f t="shared" si="1"/>
        <v>15789</v>
      </c>
      <c r="R11" s="32">
        <v>145909</v>
      </c>
      <c r="S11" s="32">
        <v>157691</v>
      </c>
      <c r="T11" s="32">
        <v>42974</v>
      </c>
      <c r="U11" s="32">
        <v>157691</v>
      </c>
      <c r="V11" s="5"/>
      <c r="W11" s="5"/>
      <c r="X11" s="5"/>
      <c r="Y11" s="5"/>
      <c r="Z11" s="26">
        <v>0</v>
      </c>
      <c r="AA11" s="26">
        <v>4560</v>
      </c>
      <c r="AB11" s="26">
        <v>2885</v>
      </c>
      <c r="AC11" s="26">
        <v>4560</v>
      </c>
      <c r="AD11" s="54">
        <f t="shared" si="19"/>
        <v>145909</v>
      </c>
      <c r="AE11" s="54">
        <f t="shared" si="20"/>
        <v>162251</v>
      </c>
      <c r="AF11" s="44">
        <f t="shared" si="2"/>
        <v>45859</v>
      </c>
      <c r="AG11" s="44">
        <f t="shared" si="2"/>
        <v>162251</v>
      </c>
      <c r="AH11" s="29">
        <f t="shared" si="15"/>
        <v>149979</v>
      </c>
      <c r="AI11" s="29">
        <f t="shared" si="16"/>
        <v>173480</v>
      </c>
      <c r="AJ11" s="62">
        <f t="shared" si="3"/>
        <v>55623</v>
      </c>
      <c r="AK11" s="62">
        <f t="shared" si="3"/>
        <v>173480</v>
      </c>
      <c r="AL11" s="29">
        <f t="shared" si="4"/>
        <v>0</v>
      </c>
      <c r="AM11" s="29">
        <f t="shared" si="5"/>
        <v>0</v>
      </c>
      <c r="AN11" s="62">
        <f t="shared" si="6"/>
        <v>0</v>
      </c>
      <c r="AO11" s="62">
        <f t="shared" si="7"/>
        <v>0</v>
      </c>
      <c r="AP11" s="29">
        <f t="shared" si="8"/>
        <v>0</v>
      </c>
      <c r="AQ11" s="29">
        <f t="shared" si="9"/>
        <v>4560</v>
      </c>
      <c r="AR11" s="62">
        <f t="shared" si="10"/>
        <v>2885</v>
      </c>
      <c r="AS11" s="62">
        <f t="shared" si="11"/>
        <v>4560</v>
      </c>
      <c r="AT11" s="45">
        <f t="shared" si="12"/>
        <v>149979</v>
      </c>
      <c r="AU11" s="45">
        <f t="shared" si="13"/>
        <v>178040</v>
      </c>
      <c r="AV11" s="62">
        <f t="shared" si="14"/>
        <v>58508</v>
      </c>
      <c r="AW11" s="62">
        <f t="shared" si="14"/>
        <v>178040</v>
      </c>
      <c r="AX11" s="7"/>
      <c r="AY11" s="7"/>
      <c r="AZ11" s="7"/>
      <c r="BA11" s="7"/>
      <c r="BC11" s="7"/>
    </row>
    <row r="12" spans="1:55" ht="21.75" customHeight="1" x14ac:dyDescent="0.2">
      <c r="A12" s="9" t="s">
        <v>19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50">
        <f t="shared" si="17"/>
        <v>0</v>
      </c>
      <c r="O12" s="50">
        <f t="shared" si="18"/>
        <v>0</v>
      </c>
      <c r="P12" s="44">
        <f t="shared" si="1"/>
        <v>0</v>
      </c>
      <c r="Q12" s="44">
        <f t="shared" si="1"/>
        <v>0</v>
      </c>
      <c r="R12" s="6">
        <v>0</v>
      </c>
      <c r="S12" s="6">
        <v>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54">
        <f t="shared" si="19"/>
        <v>0</v>
      </c>
      <c r="AE12" s="54">
        <f t="shared" si="20"/>
        <v>0</v>
      </c>
      <c r="AF12" s="44">
        <f t="shared" si="2"/>
        <v>0</v>
      </c>
      <c r="AG12" s="44">
        <f t="shared" si="2"/>
        <v>0</v>
      </c>
      <c r="AH12" s="29">
        <f t="shared" si="15"/>
        <v>0</v>
      </c>
      <c r="AI12" s="29">
        <f t="shared" si="16"/>
        <v>0</v>
      </c>
      <c r="AJ12" s="62">
        <f t="shared" si="3"/>
        <v>0</v>
      </c>
      <c r="AK12" s="62">
        <f t="shared" si="3"/>
        <v>0</v>
      </c>
      <c r="AL12" s="29">
        <f t="shared" si="4"/>
        <v>0</v>
      </c>
      <c r="AM12" s="29">
        <f t="shared" si="5"/>
        <v>0</v>
      </c>
      <c r="AN12" s="62">
        <f t="shared" si="6"/>
        <v>0</v>
      </c>
      <c r="AO12" s="62">
        <f t="shared" si="7"/>
        <v>0</v>
      </c>
      <c r="AP12" s="29">
        <f t="shared" si="8"/>
        <v>0</v>
      </c>
      <c r="AQ12" s="29">
        <f t="shared" si="9"/>
        <v>0</v>
      </c>
      <c r="AR12" s="62">
        <f t="shared" si="10"/>
        <v>0</v>
      </c>
      <c r="AS12" s="62">
        <f t="shared" si="11"/>
        <v>0</v>
      </c>
      <c r="AT12" s="45">
        <f t="shared" si="12"/>
        <v>0</v>
      </c>
      <c r="AU12" s="45">
        <f t="shared" si="13"/>
        <v>0</v>
      </c>
      <c r="AV12" s="62">
        <f t="shared" si="14"/>
        <v>0</v>
      </c>
      <c r="AW12" s="62">
        <f t="shared" si="14"/>
        <v>0</v>
      </c>
      <c r="AX12" s="7"/>
      <c r="AY12" s="7"/>
      <c r="AZ12" s="7"/>
      <c r="BA12" s="7"/>
      <c r="BC12" s="7"/>
    </row>
    <row r="13" spans="1:55" ht="23.25" customHeight="1" x14ac:dyDescent="0.2">
      <c r="A13" s="4" t="s">
        <v>20</v>
      </c>
      <c r="B13" s="26">
        <f t="shared" ref="B13:M13" si="21">SUM(B14:B19)</f>
        <v>5000</v>
      </c>
      <c r="C13" s="26">
        <f t="shared" si="21"/>
        <v>13300</v>
      </c>
      <c r="D13" s="26">
        <f t="shared" si="21"/>
        <v>12090</v>
      </c>
      <c r="E13" s="26">
        <f t="shared" si="21"/>
        <v>13300</v>
      </c>
      <c r="F13" s="26">
        <f t="shared" si="21"/>
        <v>5000</v>
      </c>
      <c r="G13" s="26">
        <f t="shared" si="21"/>
        <v>8630</v>
      </c>
      <c r="H13" s="26">
        <f t="shared" si="21"/>
        <v>7710</v>
      </c>
      <c r="I13" s="26">
        <f t="shared" si="21"/>
        <v>8630</v>
      </c>
      <c r="J13" s="26">
        <f t="shared" si="21"/>
        <v>0</v>
      </c>
      <c r="K13" s="26">
        <f t="shared" si="21"/>
        <v>0</v>
      </c>
      <c r="L13" s="26">
        <f t="shared" si="21"/>
        <v>0</v>
      </c>
      <c r="M13" s="26">
        <f t="shared" si="21"/>
        <v>0</v>
      </c>
      <c r="N13" s="63">
        <f t="shared" si="17"/>
        <v>10000</v>
      </c>
      <c r="O13" s="63">
        <f t="shared" si="18"/>
        <v>21930</v>
      </c>
      <c r="P13" s="44">
        <f t="shared" si="1"/>
        <v>19800</v>
      </c>
      <c r="Q13" s="44">
        <f t="shared" si="1"/>
        <v>21930</v>
      </c>
      <c r="R13" s="32">
        <f t="shared" ref="R13:AC13" si="22">SUM(R14:R19)</f>
        <v>0</v>
      </c>
      <c r="S13" s="32">
        <f t="shared" si="22"/>
        <v>2578</v>
      </c>
      <c r="T13" s="32">
        <f t="shared" si="22"/>
        <v>2271</v>
      </c>
      <c r="U13" s="32">
        <f t="shared" si="22"/>
        <v>2578</v>
      </c>
      <c r="V13" s="32">
        <f t="shared" si="22"/>
        <v>0</v>
      </c>
      <c r="W13" s="32">
        <f t="shared" si="22"/>
        <v>0</v>
      </c>
      <c r="X13" s="32">
        <f t="shared" si="22"/>
        <v>0</v>
      </c>
      <c r="Y13" s="32">
        <f t="shared" si="22"/>
        <v>0</v>
      </c>
      <c r="Z13" s="32">
        <f t="shared" si="22"/>
        <v>0</v>
      </c>
      <c r="AA13" s="32">
        <f t="shared" si="22"/>
        <v>24355</v>
      </c>
      <c r="AB13" s="32">
        <f t="shared" si="22"/>
        <v>21655</v>
      </c>
      <c r="AC13" s="32">
        <f t="shared" si="22"/>
        <v>24355</v>
      </c>
      <c r="AD13" s="54">
        <f t="shared" si="19"/>
        <v>0</v>
      </c>
      <c r="AE13" s="54">
        <f t="shared" si="20"/>
        <v>26933</v>
      </c>
      <c r="AF13" s="44">
        <f t="shared" si="2"/>
        <v>23926</v>
      </c>
      <c r="AG13" s="44">
        <f t="shared" si="2"/>
        <v>26933</v>
      </c>
      <c r="AH13" s="29">
        <f t="shared" si="15"/>
        <v>5000</v>
      </c>
      <c r="AI13" s="29">
        <f t="shared" si="16"/>
        <v>15878</v>
      </c>
      <c r="AJ13" s="62">
        <f t="shared" si="3"/>
        <v>14361</v>
      </c>
      <c r="AK13" s="62">
        <f t="shared" si="3"/>
        <v>15878</v>
      </c>
      <c r="AL13" s="29">
        <f t="shared" si="4"/>
        <v>5000</v>
      </c>
      <c r="AM13" s="29">
        <f t="shared" si="5"/>
        <v>8630</v>
      </c>
      <c r="AN13" s="62">
        <f t="shared" si="6"/>
        <v>7710</v>
      </c>
      <c r="AO13" s="62">
        <f t="shared" si="7"/>
        <v>8630</v>
      </c>
      <c r="AP13" s="29">
        <f t="shared" si="8"/>
        <v>0</v>
      </c>
      <c r="AQ13" s="29">
        <f t="shared" si="9"/>
        <v>24355</v>
      </c>
      <c r="AR13" s="62">
        <f t="shared" si="10"/>
        <v>21655</v>
      </c>
      <c r="AS13" s="62">
        <f t="shared" si="11"/>
        <v>24355</v>
      </c>
      <c r="AT13" s="45">
        <f t="shared" si="12"/>
        <v>10000</v>
      </c>
      <c r="AU13" s="45">
        <f t="shared" si="13"/>
        <v>48863</v>
      </c>
      <c r="AV13" s="62">
        <f t="shared" si="14"/>
        <v>43726</v>
      </c>
      <c r="AW13" s="62">
        <f t="shared" si="14"/>
        <v>48863</v>
      </c>
      <c r="AX13" s="7"/>
      <c r="AY13" s="7"/>
      <c r="AZ13" s="7"/>
      <c r="BA13" s="7"/>
      <c r="BC13" s="7"/>
    </row>
    <row r="14" spans="1:55" ht="21" customHeight="1" x14ac:dyDescent="0.2">
      <c r="A14" s="41" t="s">
        <v>37</v>
      </c>
      <c r="B14" s="26">
        <v>0</v>
      </c>
      <c r="C14" s="26">
        <v>200</v>
      </c>
      <c r="D14" s="26">
        <v>90</v>
      </c>
      <c r="E14" s="26">
        <v>200</v>
      </c>
      <c r="F14" s="26"/>
      <c r="G14" s="26"/>
      <c r="H14" s="26"/>
      <c r="I14" s="26"/>
      <c r="J14" s="26"/>
      <c r="K14" s="26"/>
      <c r="L14" s="26"/>
      <c r="M14" s="26"/>
      <c r="N14" s="50">
        <f t="shared" si="17"/>
        <v>0</v>
      </c>
      <c r="O14" s="50">
        <f t="shared" si="18"/>
        <v>200</v>
      </c>
      <c r="P14" s="44">
        <f t="shared" si="1"/>
        <v>90</v>
      </c>
      <c r="Q14" s="44">
        <f t="shared" si="1"/>
        <v>200</v>
      </c>
      <c r="R14" s="32">
        <v>0</v>
      </c>
      <c r="S14" s="32">
        <v>2278</v>
      </c>
      <c r="T14" s="32">
        <v>1971</v>
      </c>
      <c r="U14" s="32">
        <v>2278</v>
      </c>
      <c r="V14" s="32"/>
      <c r="W14" s="32"/>
      <c r="X14" s="32"/>
      <c r="Y14" s="32"/>
      <c r="Z14" s="32"/>
      <c r="AA14" s="32"/>
      <c r="AB14" s="32"/>
      <c r="AC14" s="32"/>
      <c r="AD14" s="54">
        <f t="shared" si="19"/>
        <v>0</v>
      </c>
      <c r="AE14" s="54">
        <f t="shared" si="20"/>
        <v>2278</v>
      </c>
      <c r="AF14" s="44">
        <f t="shared" si="2"/>
        <v>1971</v>
      </c>
      <c r="AG14" s="44">
        <f t="shared" si="2"/>
        <v>2278</v>
      </c>
      <c r="AH14" s="29">
        <f t="shared" si="15"/>
        <v>0</v>
      </c>
      <c r="AI14" s="29">
        <f t="shared" si="16"/>
        <v>2478</v>
      </c>
      <c r="AJ14" s="62">
        <f t="shared" si="3"/>
        <v>2061</v>
      </c>
      <c r="AK14" s="62">
        <f t="shared" si="3"/>
        <v>2478</v>
      </c>
      <c r="AL14" s="29">
        <f t="shared" si="4"/>
        <v>0</v>
      </c>
      <c r="AM14" s="29">
        <f t="shared" si="5"/>
        <v>0</v>
      </c>
      <c r="AN14" s="62">
        <f t="shared" si="6"/>
        <v>0</v>
      </c>
      <c r="AO14" s="62">
        <f t="shared" si="7"/>
        <v>0</v>
      </c>
      <c r="AP14" s="29">
        <f t="shared" si="8"/>
        <v>0</v>
      </c>
      <c r="AQ14" s="29">
        <f t="shared" si="9"/>
        <v>0</v>
      </c>
      <c r="AR14" s="62">
        <f t="shared" si="10"/>
        <v>0</v>
      </c>
      <c r="AS14" s="62">
        <f t="shared" si="11"/>
        <v>0</v>
      </c>
      <c r="AT14" s="45">
        <f t="shared" si="12"/>
        <v>0</v>
      </c>
      <c r="AU14" s="45">
        <f t="shared" si="13"/>
        <v>2478</v>
      </c>
      <c r="AV14" s="62">
        <f t="shared" si="14"/>
        <v>2061</v>
      </c>
      <c r="AW14" s="62">
        <f t="shared" si="14"/>
        <v>2478</v>
      </c>
      <c r="AX14" s="7"/>
      <c r="AY14" s="7"/>
      <c r="AZ14" s="7"/>
      <c r="BA14" s="7"/>
      <c r="BC14" s="7"/>
    </row>
    <row r="15" spans="1:55" ht="23.25" customHeight="1" x14ac:dyDescent="0.2">
      <c r="A15" s="24" t="s">
        <v>31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0">
        <f t="shared" si="17"/>
        <v>0</v>
      </c>
      <c r="O15" s="50">
        <f t="shared" si="18"/>
        <v>0</v>
      </c>
      <c r="P15" s="44">
        <f t="shared" si="1"/>
        <v>0</v>
      </c>
      <c r="Q15" s="44">
        <f t="shared" si="1"/>
        <v>0</v>
      </c>
      <c r="R15" s="33"/>
      <c r="S15" s="33"/>
      <c r="T15" s="33"/>
      <c r="U15" s="33"/>
      <c r="V15" s="11"/>
      <c r="W15" s="11"/>
      <c r="X15" s="11"/>
      <c r="Y15" s="11"/>
      <c r="Z15" s="11"/>
      <c r="AA15" s="11"/>
      <c r="AB15" s="11"/>
      <c r="AC15" s="11"/>
      <c r="AD15" s="54">
        <f t="shared" si="19"/>
        <v>0</v>
      </c>
      <c r="AE15" s="54">
        <f t="shared" si="20"/>
        <v>0</v>
      </c>
      <c r="AF15" s="44">
        <f t="shared" si="2"/>
        <v>0</v>
      </c>
      <c r="AG15" s="44">
        <f t="shared" si="2"/>
        <v>0</v>
      </c>
      <c r="AH15" s="29">
        <f t="shared" si="15"/>
        <v>0</v>
      </c>
      <c r="AI15" s="29">
        <f t="shared" si="16"/>
        <v>0</v>
      </c>
      <c r="AJ15" s="62">
        <f t="shared" si="3"/>
        <v>0</v>
      </c>
      <c r="AK15" s="62">
        <f t="shared" si="3"/>
        <v>0</v>
      </c>
      <c r="AL15" s="29">
        <f t="shared" si="4"/>
        <v>0</v>
      </c>
      <c r="AM15" s="29">
        <f t="shared" si="5"/>
        <v>0</v>
      </c>
      <c r="AN15" s="62">
        <f t="shared" si="6"/>
        <v>0</v>
      </c>
      <c r="AO15" s="62">
        <f t="shared" si="7"/>
        <v>0</v>
      </c>
      <c r="AP15" s="29">
        <f t="shared" si="8"/>
        <v>0</v>
      </c>
      <c r="AQ15" s="29">
        <f t="shared" si="9"/>
        <v>0</v>
      </c>
      <c r="AR15" s="62">
        <f t="shared" si="10"/>
        <v>0</v>
      </c>
      <c r="AS15" s="62">
        <f t="shared" si="11"/>
        <v>0</v>
      </c>
      <c r="AT15" s="45">
        <f t="shared" si="12"/>
        <v>0</v>
      </c>
      <c r="AU15" s="45">
        <f t="shared" si="13"/>
        <v>0</v>
      </c>
      <c r="AV15" s="62">
        <f t="shared" si="14"/>
        <v>0</v>
      </c>
      <c r="AW15" s="62">
        <f t="shared" si="14"/>
        <v>0</v>
      </c>
      <c r="AX15" s="7"/>
      <c r="AY15" s="7"/>
      <c r="AZ15" s="7"/>
      <c r="BA15" s="7"/>
      <c r="BC15" s="7"/>
    </row>
    <row r="16" spans="1:55" ht="25.5" customHeight="1" x14ac:dyDescent="0.2">
      <c r="A16" s="24" t="s">
        <v>32</v>
      </c>
      <c r="B16" s="37">
        <v>0</v>
      </c>
      <c r="C16" s="37">
        <v>1100</v>
      </c>
      <c r="D16" s="37">
        <v>0</v>
      </c>
      <c r="E16" s="37">
        <v>1100</v>
      </c>
      <c r="F16" s="37">
        <v>1500</v>
      </c>
      <c r="G16" s="37">
        <v>1500</v>
      </c>
      <c r="H16" s="37">
        <v>580</v>
      </c>
      <c r="I16" s="37">
        <v>1500</v>
      </c>
      <c r="J16" s="12"/>
      <c r="K16" s="12"/>
      <c r="L16" s="12"/>
      <c r="M16" s="12"/>
      <c r="N16" s="50">
        <f t="shared" si="17"/>
        <v>1500</v>
      </c>
      <c r="O16" s="50">
        <f t="shared" si="18"/>
        <v>2600</v>
      </c>
      <c r="P16" s="44">
        <f t="shared" si="1"/>
        <v>580</v>
      </c>
      <c r="Q16" s="44">
        <f t="shared" si="1"/>
        <v>2600</v>
      </c>
      <c r="R16" s="42">
        <v>0</v>
      </c>
      <c r="S16" s="42">
        <v>0</v>
      </c>
      <c r="T16" s="42">
        <v>0</v>
      </c>
      <c r="U16" s="42">
        <v>0</v>
      </c>
      <c r="V16" s="13"/>
      <c r="W16" s="13"/>
      <c r="X16" s="13"/>
      <c r="Y16" s="13"/>
      <c r="Z16" s="13"/>
      <c r="AA16" s="42">
        <v>24355</v>
      </c>
      <c r="AB16" s="42">
        <v>21655</v>
      </c>
      <c r="AC16" s="42">
        <v>24355</v>
      </c>
      <c r="AD16" s="54">
        <f t="shared" si="19"/>
        <v>0</v>
      </c>
      <c r="AE16" s="54">
        <f t="shared" si="20"/>
        <v>24355</v>
      </c>
      <c r="AF16" s="44">
        <f t="shared" si="2"/>
        <v>21655</v>
      </c>
      <c r="AG16" s="44">
        <f t="shared" si="2"/>
        <v>24355</v>
      </c>
      <c r="AH16" s="29">
        <f t="shared" si="15"/>
        <v>0</v>
      </c>
      <c r="AI16" s="29">
        <f t="shared" si="16"/>
        <v>1100</v>
      </c>
      <c r="AJ16" s="62">
        <f t="shared" si="3"/>
        <v>0</v>
      </c>
      <c r="AK16" s="62">
        <f t="shared" si="3"/>
        <v>1100</v>
      </c>
      <c r="AL16" s="29">
        <f t="shared" si="4"/>
        <v>1500</v>
      </c>
      <c r="AM16" s="29">
        <f t="shared" si="5"/>
        <v>1500</v>
      </c>
      <c r="AN16" s="62">
        <f t="shared" si="6"/>
        <v>580</v>
      </c>
      <c r="AO16" s="62">
        <f t="shared" si="7"/>
        <v>1500</v>
      </c>
      <c r="AP16" s="29">
        <f t="shared" si="8"/>
        <v>0</v>
      </c>
      <c r="AQ16" s="29">
        <f t="shared" si="9"/>
        <v>24355</v>
      </c>
      <c r="AR16" s="62">
        <f t="shared" si="10"/>
        <v>21655</v>
      </c>
      <c r="AS16" s="62">
        <f t="shared" si="11"/>
        <v>24355</v>
      </c>
      <c r="AT16" s="45">
        <f t="shared" si="12"/>
        <v>1500</v>
      </c>
      <c r="AU16" s="45">
        <f t="shared" si="13"/>
        <v>26955</v>
      </c>
      <c r="AV16" s="62">
        <f t="shared" si="14"/>
        <v>22235</v>
      </c>
      <c r="AW16" s="62">
        <f t="shared" si="14"/>
        <v>26955</v>
      </c>
      <c r="AX16" s="7"/>
      <c r="AY16" s="7"/>
      <c r="AZ16" s="7"/>
      <c r="BA16" s="7"/>
      <c r="BC16" s="7"/>
    </row>
    <row r="17" spans="1:55" ht="27.75" customHeight="1" x14ac:dyDescent="0.2">
      <c r="A17" s="24" t="s">
        <v>34</v>
      </c>
      <c r="B17" s="36">
        <v>5000</v>
      </c>
      <c r="C17" s="36">
        <v>12000</v>
      </c>
      <c r="D17" s="36">
        <v>12000</v>
      </c>
      <c r="E17" s="36">
        <v>12000</v>
      </c>
      <c r="F17" s="38"/>
      <c r="G17" s="37"/>
      <c r="H17" s="37"/>
      <c r="I17" s="37"/>
      <c r="J17" s="14"/>
      <c r="K17" s="14"/>
      <c r="L17" s="14"/>
      <c r="M17" s="14"/>
      <c r="N17" s="50">
        <f t="shared" si="17"/>
        <v>5000</v>
      </c>
      <c r="O17" s="50">
        <f t="shared" si="18"/>
        <v>12000</v>
      </c>
      <c r="P17" s="44">
        <f t="shared" si="1"/>
        <v>12000</v>
      </c>
      <c r="Q17" s="44">
        <f t="shared" si="1"/>
        <v>12000</v>
      </c>
      <c r="R17" s="42"/>
      <c r="S17" s="42"/>
      <c r="T17" s="42"/>
      <c r="U17" s="42"/>
      <c r="V17" s="15"/>
      <c r="W17" s="15"/>
      <c r="X17" s="15"/>
      <c r="Y17" s="15"/>
      <c r="Z17" s="15"/>
      <c r="AA17" s="15"/>
      <c r="AB17" s="15"/>
      <c r="AC17" s="15"/>
      <c r="AD17" s="54">
        <f t="shared" si="19"/>
        <v>0</v>
      </c>
      <c r="AE17" s="54">
        <f t="shared" si="20"/>
        <v>0</v>
      </c>
      <c r="AF17" s="44">
        <f t="shared" si="2"/>
        <v>0</v>
      </c>
      <c r="AG17" s="44">
        <f t="shared" si="2"/>
        <v>0</v>
      </c>
      <c r="AH17" s="29">
        <f t="shared" si="15"/>
        <v>5000</v>
      </c>
      <c r="AI17" s="29">
        <f t="shared" si="16"/>
        <v>12000</v>
      </c>
      <c r="AJ17" s="62">
        <f t="shared" si="3"/>
        <v>12000</v>
      </c>
      <c r="AK17" s="62">
        <f t="shared" si="3"/>
        <v>12000</v>
      </c>
      <c r="AL17" s="29">
        <f t="shared" si="4"/>
        <v>0</v>
      </c>
      <c r="AM17" s="29">
        <f t="shared" si="5"/>
        <v>0</v>
      </c>
      <c r="AN17" s="62">
        <f t="shared" si="6"/>
        <v>0</v>
      </c>
      <c r="AO17" s="62">
        <f t="shared" si="7"/>
        <v>0</v>
      </c>
      <c r="AP17" s="29">
        <f t="shared" si="8"/>
        <v>0</v>
      </c>
      <c r="AQ17" s="29">
        <f t="shared" si="9"/>
        <v>0</v>
      </c>
      <c r="AR17" s="62">
        <f t="shared" si="10"/>
        <v>0</v>
      </c>
      <c r="AS17" s="62">
        <f t="shared" si="11"/>
        <v>0</v>
      </c>
      <c r="AT17" s="45">
        <f t="shared" si="12"/>
        <v>5000</v>
      </c>
      <c r="AU17" s="45">
        <f t="shared" si="13"/>
        <v>12000</v>
      </c>
      <c r="AV17" s="62">
        <f t="shared" si="14"/>
        <v>12000</v>
      </c>
      <c r="AW17" s="62">
        <f t="shared" si="14"/>
        <v>12000</v>
      </c>
      <c r="AX17" s="7"/>
      <c r="AY17" s="7"/>
      <c r="AZ17" s="7"/>
      <c r="BA17" s="7"/>
      <c r="BC17" s="7"/>
    </row>
    <row r="18" spans="1:55" ht="26.25" customHeight="1" x14ac:dyDescent="0.2">
      <c r="A18" s="24" t="s">
        <v>35</v>
      </c>
      <c r="B18" s="36"/>
      <c r="C18" s="36"/>
      <c r="D18" s="36"/>
      <c r="E18" s="36"/>
      <c r="F18" s="39">
        <v>3500</v>
      </c>
      <c r="G18" s="39">
        <v>7130</v>
      </c>
      <c r="H18" s="39">
        <v>7130</v>
      </c>
      <c r="I18" s="39">
        <v>7130</v>
      </c>
      <c r="J18" s="9"/>
      <c r="K18" s="9"/>
      <c r="L18" s="9"/>
      <c r="M18" s="9"/>
      <c r="N18" s="50">
        <f t="shared" si="17"/>
        <v>3500</v>
      </c>
      <c r="O18" s="50">
        <f t="shared" si="18"/>
        <v>7130</v>
      </c>
      <c r="P18" s="44">
        <f t="shared" si="1"/>
        <v>7130</v>
      </c>
      <c r="Q18" s="44">
        <f t="shared" si="1"/>
        <v>7130</v>
      </c>
      <c r="R18" s="42">
        <v>0</v>
      </c>
      <c r="S18" s="42">
        <v>300</v>
      </c>
      <c r="T18" s="42">
        <v>300</v>
      </c>
      <c r="U18" s="42">
        <v>300</v>
      </c>
      <c r="V18" s="15"/>
      <c r="W18" s="15"/>
      <c r="X18" s="15"/>
      <c r="Y18" s="15"/>
      <c r="Z18" s="15"/>
      <c r="AA18" s="15"/>
      <c r="AB18" s="15"/>
      <c r="AC18" s="15"/>
      <c r="AD18" s="54">
        <f t="shared" si="19"/>
        <v>0</v>
      </c>
      <c r="AE18" s="54">
        <f t="shared" si="20"/>
        <v>300</v>
      </c>
      <c r="AF18" s="44">
        <f t="shared" si="2"/>
        <v>300</v>
      </c>
      <c r="AG18" s="44">
        <f t="shared" si="2"/>
        <v>300</v>
      </c>
      <c r="AH18" s="29">
        <f t="shared" si="15"/>
        <v>0</v>
      </c>
      <c r="AI18" s="29">
        <f t="shared" si="16"/>
        <v>300</v>
      </c>
      <c r="AJ18" s="62">
        <f t="shared" si="3"/>
        <v>300</v>
      </c>
      <c r="AK18" s="62">
        <f t="shared" si="3"/>
        <v>300</v>
      </c>
      <c r="AL18" s="29">
        <f t="shared" si="4"/>
        <v>3500</v>
      </c>
      <c r="AM18" s="29">
        <f t="shared" si="5"/>
        <v>7130</v>
      </c>
      <c r="AN18" s="62">
        <f t="shared" si="6"/>
        <v>7130</v>
      </c>
      <c r="AO18" s="62">
        <f t="shared" si="7"/>
        <v>7130</v>
      </c>
      <c r="AP18" s="29">
        <f t="shared" si="8"/>
        <v>0</v>
      </c>
      <c r="AQ18" s="29">
        <f t="shared" si="9"/>
        <v>0</v>
      </c>
      <c r="AR18" s="62">
        <f t="shared" si="10"/>
        <v>0</v>
      </c>
      <c r="AS18" s="62">
        <f t="shared" si="11"/>
        <v>0</v>
      </c>
      <c r="AT18" s="45">
        <f t="shared" si="12"/>
        <v>3500</v>
      </c>
      <c r="AU18" s="45">
        <f t="shared" si="13"/>
        <v>7430</v>
      </c>
      <c r="AV18" s="62">
        <f t="shared" si="14"/>
        <v>7430</v>
      </c>
      <c r="AW18" s="62">
        <f t="shared" si="14"/>
        <v>7430</v>
      </c>
      <c r="AX18" s="7"/>
      <c r="AY18" s="7"/>
      <c r="AZ18" s="7"/>
      <c r="BA18" s="7"/>
      <c r="BC18" s="7"/>
    </row>
    <row r="19" spans="1:55" ht="13.5" customHeight="1" x14ac:dyDescent="0.2">
      <c r="A19" s="25" t="s">
        <v>33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50">
        <f t="shared" si="17"/>
        <v>0</v>
      </c>
      <c r="O19" s="50">
        <f t="shared" si="18"/>
        <v>0</v>
      </c>
      <c r="P19" s="44">
        <f t="shared" si="1"/>
        <v>0</v>
      </c>
      <c r="Q19" s="44">
        <f t="shared" si="1"/>
        <v>0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54">
        <f t="shared" si="19"/>
        <v>0</v>
      </c>
      <c r="AE19" s="54">
        <f t="shared" si="20"/>
        <v>0</v>
      </c>
      <c r="AF19" s="44">
        <f t="shared" si="2"/>
        <v>0</v>
      </c>
      <c r="AG19" s="44">
        <f t="shared" si="2"/>
        <v>0</v>
      </c>
      <c r="AH19" s="29">
        <f t="shared" si="15"/>
        <v>0</v>
      </c>
      <c r="AI19" s="29">
        <f t="shared" si="16"/>
        <v>0</v>
      </c>
      <c r="AJ19" s="62">
        <f t="shared" si="3"/>
        <v>0</v>
      </c>
      <c r="AK19" s="62">
        <f t="shared" si="3"/>
        <v>0</v>
      </c>
      <c r="AL19" s="29">
        <f t="shared" si="4"/>
        <v>0</v>
      </c>
      <c r="AM19" s="29">
        <f t="shared" si="5"/>
        <v>0</v>
      </c>
      <c r="AN19" s="62">
        <f t="shared" si="6"/>
        <v>0</v>
      </c>
      <c r="AO19" s="62">
        <f t="shared" si="7"/>
        <v>0</v>
      </c>
      <c r="AP19" s="29">
        <f t="shared" si="8"/>
        <v>0</v>
      </c>
      <c r="AQ19" s="29">
        <f t="shared" si="9"/>
        <v>0</v>
      </c>
      <c r="AR19" s="62">
        <f t="shared" si="10"/>
        <v>0</v>
      </c>
      <c r="AS19" s="62">
        <f t="shared" si="11"/>
        <v>0</v>
      </c>
      <c r="AT19" s="45">
        <f t="shared" si="12"/>
        <v>0</v>
      </c>
      <c r="AU19" s="45">
        <f t="shared" si="13"/>
        <v>0</v>
      </c>
      <c r="AV19" s="62">
        <f t="shared" si="14"/>
        <v>0</v>
      </c>
      <c r="AW19" s="62">
        <f t="shared" si="14"/>
        <v>0</v>
      </c>
      <c r="AX19" s="7"/>
      <c r="AY19" s="7"/>
      <c r="AZ19" s="7"/>
      <c r="BA19" s="7"/>
      <c r="BC19" s="7"/>
    </row>
    <row r="20" spans="1:55" ht="21" customHeight="1" x14ac:dyDescent="0.2">
      <c r="A20" s="46" t="s">
        <v>11</v>
      </c>
      <c r="B20" s="47">
        <f t="shared" ref="B20:M20" si="23">SUM(B21:B24)</f>
        <v>350000</v>
      </c>
      <c r="C20" s="47">
        <f t="shared" si="23"/>
        <v>350000</v>
      </c>
      <c r="D20" s="47">
        <f t="shared" si="23"/>
        <v>179844</v>
      </c>
      <c r="E20" s="47">
        <f t="shared" si="23"/>
        <v>350000</v>
      </c>
      <c r="F20" s="47">
        <f t="shared" si="23"/>
        <v>0</v>
      </c>
      <c r="G20" s="47">
        <f t="shared" si="23"/>
        <v>0</v>
      </c>
      <c r="H20" s="47">
        <f t="shared" si="23"/>
        <v>0</v>
      </c>
      <c r="I20" s="47">
        <f t="shared" si="23"/>
        <v>0</v>
      </c>
      <c r="J20" s="47">
        <f t="shared" si="23"/>
        <v>0</v>
      </c>
      <c r="K20" s="47">
        <f t="shared" si="23"/>
        <v>0</v>
      </c>
      <c r="L20" s="47">
        <f t="shared" si="23"/>
        <v>0</v>
      </c>
      <c r="M20" s="47">
        <f t="shared" si="23"/>
        <v>0</v>
      </c>
      <c r="N20" s="48">
        <f t="shared" si="17"/>
        <v>350000</v>
      </c>
      <c r="O20" s="48">
        <f>C20+G20+K20</f>
        <v>350000</v>
      </c>
      <c r="P20" s="44">
        <f t="shared" si="1"/>
        <v>179844</v>
      </c>
      <c r="Q20" s="44">
        <f t="shared" si="1"/>
        <v>350000</v>
      </c>
      <c r="R20" s="47">
        <f t="shared" ref="R20:AE20" si="24">SUM(R21:R24)</f>
        <v>0</v>
      </c>
      <c r="S20" s="47">
        <f t="shared" si="24"/>
        <v>0</v>
      </c>
      <c r="T20" s="47">
        <f t="shared" si="24"/>
        <v>0</v>
      </c>
      <c r="U20" s="47">
        <f t="shared" si="24"/>
        <v>0</v>
      </c>
      <c r="V20" s="47">
        <f t="shared" si="24"/>
        <v>0</v>
      </c>
      <c r="W20" s="47">
        <f t="shared" si="24"/>
        <v>0</v>
      </c>
      <c r="X20" s="47">
        <f t="shared" si="24"/>
        <v>0</v>
      </c>
      <c r="Y20" s="47">
        <f t="shared" si="24"/>
        <v>0</v>
      </c>
      <c r="Z20" s="47">
        <f t="shared" si="24"/>
        <v>0</v>
      </c>
      <c r="AA20" s="47">
        <f t="shared" si="24"/>
        <v>0</v>
      </c>
      <c r="AB20" s="47">
        <f t="shared" si="24"/>
        <v>0</v>
      </c>
      <c r="AC20" s="47">
        <f t="shared" si="24"/>
        <v>0</v>
      </c>
      <c r="AD20" s="47">
        <f t="shared" si="24"/>
        <v>0</v>
      </c>
      <c r="AE20" s="47">
        <f t="shared" si="24"/>
        <v>0</v>
      </c>
      <c r="AF20" s="44">
        <f t="shared" si="2"/>
        <v>0</v>
      </c>
      <c r="AG20" s="44">
        <f t="shared" si="2"/>
        <v>0</v>
      </c>
      <c r="AH20" s="45">
        <f t="shared" si="15"/>
        <v>350000</v>
      </c>
      <c r="AI20" s="45">
        <f t="shared" si="16"/>
        <v>350000</v>
      </c>
      <c r="AJ20" s="62">
        <f t="shared" si="3"/>
        <v>179844</v>
      </c>
      <c r="AK20" s="62">
        <f t="shared" si="3"/>
        <v>350000</v>
      </c>
      <c r="AL20" s="45">
        <f t="shared" si="4"/>
        <v>0</v>
      </c>
      <c r="AM20" s="45">
        <f t="shared" si="5"/>
        <v>0</v>
      </c>
      <c r="AN20" s="62">
        <f t="shared" si="6"/>
        <v>0</v>
      </c>
      <c r="AO20" s="62">
        <f t="shared" si="7"/>
        <v>0</v>
      </c>
      <c r="AP20" s="45">
        <f t="shared" si="8"/>
        <v>0</v>
      </c>
      <c r="AQ20" s="45">
        <f t="shared" si="9"/>
        <v>0</v>
      </c>
      <c r="AR20" s="62">
        <f t="shared" si="10"/>
        <v>0</v>
      </c>
      <c r="AS20" s="62">
        <f t="shared" si="11"/>
        <v>0</v>
      </c>
      <c r="AT20" s="45">
        <f t="shared" si="12"/>
        <v>350000</v>
      </c>
      <c r="AU20" s="45">
        <f t="shared" si="13"/>
        <v>350000</v>
      </c>
      <c r="AV20" s="62">
        <f t="shared" si="14"/>
        <v>179844</v>
      </c>
      <c r="AW20" s="62">
        <f t="shared" si="14"/>
        <v>350000</v>
      </c>
      <c r="AX20" s="7"/>
      <c r="AY20" s="7"/>
      <c r="AZ20" s="7"/>
      <c r="BA20" s="7"/>
      <c r="BC20" s="7"/>
    </row>
    <row r="21" spans="1:55" ht="20.25" customHeight="1" x14ac:dyDescent="0.2">
      <c r="A21" s="20" t="s">
        <v>23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50">
        <f t="shared" si="17"/>
        <v>0</v>
      </c>
      <c r="O21" s="50">
        <f t="shared" si="18"/>
        <v>0</v>
      </c>
      <c r="P21" s="44">
        <f t="shared" si="1"/>
        <v>0</v>
      </c>
      <c r="Q21" s="44">
        <f t="shared" si="1"/>
        <v>0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52"/>
      <c r="AE21" s="52"/>
      <c r="AF21" s="44">
        <f t="shared" si="2"/>
        <v>0</v>
      </c>
      <c r="AG21" s="44">
        <f t="shared" si="2"/>
        <v>0</v>
      </c>
      <c r="AH21" s="29">
        <f t="shared" si="15"/>
        <v>0</v>
      </c>
      <c r="AI21" s="29">
        <f t="shared" si="16"/>
        <v>0</v>
      </c>
      <c r="AJ21" s="62">
        <f t="shared" si="3"/>
        <v>0</v>
      </c>
      <c r="AK21" s="62">
        <f t="shared" si="3"/>
        <v>0</v>
      </c>
      <c r="AL21" s="29">
        <f t="shared" si="4"/>
        <v>0</v>
      </c>
      <c r="AM21" s="29">
        <f t="shared" si="5"/>
        <v>0</v>
      </c>
      <c r="AN21" s="62">
        <f t="shared" si="6"/>
        <v>0</v>
      </c>
      <c r="AO21" s="62">
        <f t="shared" si="7"/>
        <v>0</v>
      </c>
      <c r="AP21" s="29">
        <f t="shared" si="8"/>
        <v>0</v>
      </c>
      <c r="AQ21" s="29">
        <f t="shared" si="9"/>
        <v>0</v>
      </c>
      <c r="AR21" s="62">
        <f t="shared" si="10"/>
        <v>0</v>
      </c>
      <c r="AS21" s="62">
        <f t="shared" si="11"/>
        <v>0</v>
      </c>
      <c r="AT21" s="45">
        <f t="shared" si="12"/>
        <v>0</v>
      </c>
      <c r="AU21" s="45">
        <f t="shared" si="13"/>
        <v>0</v>
      </c>
      <c r="AV21" s="62">
        <f t="shared" si="14"/>
        <v>0</v>
      </c>
      <c r="AW21" s="62">
        <f t="shared" si="14"/>
        <v>0</v>
      </c>
      <c r="AX21" s="7"/>
      <c r="AY21" s="7"/>
      <c r="AZ21" s="7"/>
      <c r="BA21" s="7"/>
      <c r="BC21" s="7"/>
    </row>
    <row r="22" spans="1:55" ht="21" customHeight="1" x14ac:dyDescent="0.2">
      <c r="A22" s="6" t="s">
        <v>21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50">
        <f t="shared" si="17"/>
        <v>0</v>
      </c>
      <c r="O22" s="50">
        <f t="shared" si="18"/>
        <v>0</v>
      </c>
      <c r="P22" s="44">
        <f t="shared" si="1"/>
        <v>0</v>
      </c>
      <c r="Q22" s="44">
        <f t="shared" si="1"/>
        <v>0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52"/>
      <c r="AE22" s="52"/>
      <c r="AF22" s="44">
        <f t="shared" si="2"/>
        <v>0</v>
      </c>
      <c r="AG22" s="44">
        <f t="shared" si="2"/>
        <v>0</v>
      </c>
      <c r="AH22" s="29">
        <f t="shared" si="15"/>
        <v>0</v>
      </c>
      <c r="AI22" s="29">
        <f t="shared" si="16"/>
        <v>0</v>
      </c>
      <c r="AJ22" s="62">
        <f t="shared" si="3"/>
        <v>0</v>
      </c>
      <c r="AK22" s="62">
        <f t="shared" si="3"/>
        <v>0</v>
      </c>
      <c r="AL22" s="29">
        <f t="shared" si="4"/>
        <v>0</v>
      </c>
      <c r="AM22" s="29">
        <f t="shared" si="5"/>
        <v>0</v>
      </c>
      <c r="AN22" s="62">
        <f t="shared" si="6"/>
        <v>0</v>
      </c>
      <c r="AO22" s="62">
        <f t="shared" si="7"/>
        <v>0</v>
      </c>
      <c r="AP22" s="29">
        <f t="shared" si="8"/>
        <v>0</v>
      </c>
      <c r="AQ22" s="29">
        <f t="shared" si="9"/>
        <v>0</v>
      </c>
      <c r="AR22" s="62">
        <f t="shared" si="10"/>
        <v>0</v>
      </c>
      <c r="AS22" s="62">
        <f t="shared" si="11"/>
        <v>0</v>
      </c>
      <c r="AT22" s="45">
        <f t="shared" si="12"/>
        <v>0</v>
      </c>
      <c r="AU22" s="45">
        <f t="shared" si="13"/>
        <v>0</v>
      </c>
      <c r="AV22" s="62">
        <f t="shared" si="14"/>
        <v>0</v>
      </c>
      <c r="AW22" s="62">
        <f t="shared" si="14"/>
        <v>0</v>
      </c>
      <c r="AX22" s="7"/>
      <c r="AY22" s="7"/>
      <c r="AZ22" s="7"/>
      <c r="BA22" s="7"/>
      <c r="BC22" s="7"/>
    </row>
    <row r="23" spans="1:55" ht="22.5" customHeight="1" x14ac:dyDescent="0.2">
      <c r="A23" s="6" t="s">
        <v>24</v>
      </c>
      <c r="B23" s="34">
        <v>350000</v>
      </c>
      <c r="C23" s="40">
        <v>350000</v>
      </c>
      <c r="D23" s="40">
        <v>179844</v>
      </c>
      <c r="E23" s="40">
        <v>350000</v>
      </c>
      <c r="F23" s="9"/>
      <c r="G23" s="9"/>
      <c r="H23" s="9"/>
      <c r="I23" s="9"/>
      <c r="J23" s="9"/>
      <c r="K23" s="9"/>
      <c r="L23" s="9"/>
      <c r="M23" s="9"/>
      <c r="N23" s="50">
        <f t="shared" si="17"/>
        <v>350000</v>
      </c>
      <c r="O23" s="50">
        <f t="shared" si="18"/>
        <v>350000</v>
      </c>
      <c r="P23" s="44">
        <f t="shared" si="1"/>
        <v>179844</v>
      </c>
      <c r="Q23" s="44">
        <f t="shared" si="1"/>
        <v>350000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52"/>
      <c r="AE23" s="52"/>
      <c r="AF23" s="44">
        <f t="shared" si="2"/>
        <v>0</v>
      </c>
      <c r="AG23" s="44">
        <f t="shared" si="2"/>
        <v>0</v>
      </c>
      <c r="AH23" s="29">
        <f t="shared" si="15"/>
        <v>350000</v>
      </c>
      <c r="AI23" s="29">
        <f t="shared" si="16"/>
        <v>350000</v>
      </c>
      <c r="AJ23" s="62">
        <f t="shared" si="3"/>
        <v>179844</v>
      </c>
      <c r="AK23" s="62">
        <f t="shared" si="3"/>
        <v>350000</v>
      </c>
      <c r="AL23" s="29">
        <f t="shared" si="4"/>
        <v>0</v>
      </c>
      <c r="AM23" s="29">
        <f t="shared" si="5"/>
        <v>0</v>
      </c>
      <c r="AN23" s="62">
        <f t="shared" si="6"/>
        <v>0</v>
      </c>
      <c r="AO23" s="62">
        <f t="shared" si="7"/>
        <v>0</v>
      </c>
      <c r="AP23" s="29">
        <f t="shared" si="8"/>
        <v>0</v>
      </c>
      <c r="AQ23" s="29">
        <f t="shared" si="9"/>
        <v>0</v>
      </c>
      <c r="AR23" s="62">
        <f t="shared" si="10"/>
        <v>0</v>
      </c>
      <c r="AS23" s="62">
        <f t="shared" si="11"/>
        <v>0</v>
      </c>
      <c r="AT23" s="45">
        <f t="shared" si="12"/>
        <v>350000</v>
      </c>
      <c r="AU23" s="45">
        <f t="shared" si="13"/>
        <v>350000</v>
      </c>
      <c r="AV23" s="62">
        <f t="shared" si="14"/>
        <v>179844</v>
      </c>
      <c r="AW23" s="62">
        <f t="shared" si="14"/>
        <v>350000</v>
      </c>
      <c r="AX23" s="7"/>
      <c r="AY23" s="7"/>
      <c r="AZ23" s="7"/>
      <c r="BA23" s="7"/>
      <c r="BC23" s="7"/>
    </row>
    <row r="24" spans="1:55" ht="18.75" customHeight="1" x14ac:dyDescent="0.2">
      <c r="A24" s="21" t="s">
        <v>22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0">
        <f t="shared" si="17"/>
        <v>0</v>
      </c>
      <c r="O24" s="50">
        <f t="shared" si="18"/>
        <v>0</v>
      </c>
      <c r="P24" s="44">
        <f t="shared" si="18"/>
        <v>0</v>
      </c>
      <c r="Q24" s="44">
        <f t="shared" si="18"/>
        <v>0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52"/>
      <c r="AE24" s="52"/>
      <c r="AF24" s="44">
        <f t="shared" ref="AF24:AG44" si="25">T24+X24+AB24</f>
        <v>0</v>
      </c>
      <c r="AG24" s="44">
        <f t="shared" si="25"/>
        <v>0</v>
      </c>
      <c r="AH24" s="29">
        <f t="shared" si="15"/>
        <v>0</v>
      </c>
      <c r="AI24" s="29">
        <f t="shared" si="16"/>
        <v>0</v>
      </c>
      <c r="AJ24" s="62">
        <f t="shared" si="16"/>
        <v>0</v>
      </c>
      <c r="AK24" s="62">
        <f t="shared" si="16"/>
        <v>0</v>
      </c>
      <c r="AL24" s="29">
        <f t="shared" si="4"/>
        <v>0</v>
      </c>
      <c r="AM24" s="29">
        <f t="shared" si="5"/>
        <v>0</v>
      </c>
      <c r="AN24" s="62">
        <f t="shared" si="6"/>
        <v>0</v>
      </c>
      <c r="AO24" s="62">
        <f t="shared" si="7"/>
        <v>0</v>
      </c>
      <c r="AP24" s="29">
        <f t="shared" si="8"/>
        <v>0</v>
      </c>
      <c r="AQ24" s="29">
        <f t="shared" si="9"/>
        <v>0</v>
      </c>
      <c r="AR24" s="62">
        <f t="shared" si="10"/>
        <v>0</v>
      </c>
      <c r="AS24" s="62">
        <f t="shared" si="11"/>
        <v>0</v>
      </c>
      <c r="AT24" s="45">
        <f t="shared" si="12"/>
        <v>0</v>
      </c>
      <c r="AU24" s="45">
        <f t="shared" si="13"/>
        <v>0</v>
      </c>
      <c r="AV24" s="62">
        <f t="shared" ref="AV24:AW44" si="26">P24+AF24</f>
        <v>0</v>
      </c>
      <c r="AW24" s="62">
        <f t="shared" si="26"/>
        <v>0</v>
      </c>
      <c r="AX24" s="7"/>
      <c r="AY24" s="7"/>
      <c r="AZ24" s="7"/>
      <c r="BA24" s="7"/>
      <c r="BC24" s="7"/>
    </row>
    <row r="25" spans="1:55" ht="24.75" customHeight="1" x14ac:dyDescent="0.2">
      <c r="A25" s="10" t="s">
        <v>9</v>
      </c>
      <c r="B25" s="28">
        <f t="shared" ref="B25:AE25" si="27">B8+B20</f>
        <v>449800</v>
      </c>
      <c r="C25" s="28">
        <f t="shared" si="27"/>
        <v>458168</v>
      </c>
      <c r="D25" s="28">
        <f t="shared" si="27"/>
        <v>262564</v>
      </c>
      <c r="E25" s="28">
        <f t="shared" si="27"/>
        <v>458168</v>
      </c>
      <c r="F25" s="28">
        <f t="shared" si="27"/>
        <v>5000</v>
      </c>
      <c r="G25" s="28">
        <f t="shared" si="27"/>
        <v>8630</v>
      </c>
      <c r="H25" s="28">
        <f t="shared" si="27"/>
        <v>7710</v>
      </c>
      <c r="I25" s="28">
        <f t="shared" si="27"/>
        <v>8630</v>
      </c>
      <c r="J25" s="28">
        <f t="shared" si="27"/>
        <v>0</v>
      </c>
      <c r="K25" s="28">
        <f t="shared" si="27"/>
        <v>0</v>
      </c>
      <c r="L25" s="28">
        <f t="shared" si="27"/>
        <v>0</v>
      </c>
      <c r="M25" s="28">
        <f t="shared" si="27"/>
        <v>0</v>
      </c>
      <c r="N25" s="48">
        <f t="shared" si="17"/>
        <v>454800</v>
      </c>
      <c r="O25" s="47">
        <f t="shared" si="27"/>
        <v>466798</v>
      </c>
      <c r="P25" s="44">
        <f t="shared" si="18"/>
        <v>270274</v>
      </c>
      <c r="Q25" s="44">
        <f t="shared" si="18"/>
        <v>466798</v>
      </c>
      <c r="R25" s="28">
        <f t="shared" si="27"/>
        <v>351900</v>
      </c>
      <c r="S25" s="28">
        <f t="shared" si="27"/>
        <v>412438</v>
      </c>
      <c r="T25" s="28">
        <f t="shared" si="27"/>
        <v>213120</v>
      </c>
      <c r="U25" s="28">
        <f t="shared" si="27"/>
        <v>412438</v>
      </c>
      <c r="V25" s="28">
        <f t="shared" si="27"/>
        <v>0</v>
      </c>
      <c r="W25" s="28">
        <f t="shared" si="27"/>
        <v>0</v>
      </c>
      <c r="X25" s="28">
        <f t="shared" si="27"/>
        <v>0</v>
      </c>
      <c r="Y25" s="28">
        <f t="shared" si="27"/>
        <v>0</v>
      </c>
      <c r="Z25" s="28">
        <f t="shared" si="27"/>
        <v>0</v>
      </c>
      <c r="AA25" s="28">
        <f t="shared" si="27"/>
        <v>37725</v>
      </c>
      <c r="AB25" s="28">
        <f t="shared" si="27"/>
        <v>24540</v>
      </c>
      <c r="AC25" s="28">
        <f t="shared" si="27"/>
        <v>37725</v>
      </c>
      <c r="AD25" s="47">
        <f t="shared" si="27"/>
        <v>351900</v>
      </c>
      <c r="AE25" s="47">
        <f t="shared" si="27"/>
        <v>450163</v>
      </c>
      <c r="AF25" s="44">
        <f t="shared" si="25"/>
        <v>237660</v>
      </c>
      <c r="AG25" s="44">
        <f t="shared" si="25"/>
        <v>450163</v>
      </c>
      <c r="AH25" s="29">
        <f t="shared" si="15"/>
        <v>801700</v>
      </c>
      <c r="AI25" s="29">
        <f t="shared" ref="AI25:AK41" si="28">C25+S25</f>
        <v>870606</v>
      </c>
      <c r="AJ25" s="62">
        <f t="shared" si="28"/>
        <v>475684</v>
      </c>
      <c r="AK25" s="62">
        <f t="shared" si="28"/>
        <v>870606</v>
      </c>
      <c r="AL25" s="29">
        <f t="shared" ref="AL25:AL41" si="29">F25+V25</f>
        <v>5000</v>
      </c>
      <c r="AM25" s="29">
        <f t="shared" ref="AM25:AM41" si="30">G25+W25</f>
        <v>8630</v>
      </c>
      <c r="AN25" s="62">
        <f t="shared" si="6"/>
        <v>7710</v>
      </c>
      <c r="AO25" s="62">
        <f t="shared" si="7"/>
        <v>8630</v>
      </c>
      <c r="AP25" s="29">
        <f t="shared" ref="AP25:AP41" si="31">J25+Z25</f>
        <v>0</v>
      </c>
      <c r="AQ25" s="29">
        <f t="shared" ref="AQ25:AQ41" si="32">K25+AA25</f>
        <v>37725</v>
      </c>
      <c r="AR25" s="62">
        <f t="shared" si="10"/>
        <v>24540</v>
      </c>
      <c r="AS25" s="62">
        <f t="shared" si="11"/>
        <v>37725</v>
      </c>
      <c r="AT25" s="45">
        <f t="shared" ref="AT25:AT41" si="33">N25+AD25</f>
        <v>806700</v>
      </c>
      <c r="AU25" s="45">
        <f t="shared" si="13"/>
        <v>916961</v>
      </c>
      <c r="AV25" s="62">
        <f t="shared" si="26"/>
        <v>507934</v>
      </c>
      <c r="AW25" s="62">
        <f t="shared" si="26"/>
        <v>916961</v>
      </c>
      <c r="AX25" s="7"/>
      <c r="AY25" s="7"/>
      <c r="AZ25" s="7"/>
      <c r="BA25" s="7"/>
      <c r="BC25" s="7"/>
    </row>
    <row r="26" spans="1:55" ht="13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50">
        <f t="shared" si="17"/>
        <v>0</v>
      </c>
      <c r="O26" s="51"/>
      <c r="P26" s="44">
        <f t="shared" ref="P26:Q44" si="34">D26+H26+L26</f>
        <v>0</v>
      </c>
      <c r="Q26" s="44">
        <f t="shared" si="34"/>
        <v>0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52"/>
      <c r="AE26" s="52"/>
      <c r="AF26" s="44">
        <f t="shared" si="25"/>
        <v>0</v>
      </c>
      <c r="AG26" s="44">
        <f t="shared" si="25"/>
        <v>0</v>
      </c>
      <c r="AH26" s="29">
        <f t="shared" si="15"/>
        <v>0</v>
      </c>
      <c r="AI26" s="29">
        <f t="shared" si="28"/>
        <v>0</v>
      </c>
      <c r="AJ26" s="62">
        <f t="shared" si="28"/>
        <v>0</v>
      </c>
      <c r="AK26" s="62">
        <f t="shared" si="28"/>
        <v>0</v>
      </c>
      <c r="AL26" s="29">
        <f t="shared" si="29"/>
        <v>0</v>
      </c>
      <c r="AM26" s="29">
        <f t="shared" si="30"/>
        <v>0</v>
      </c>
      <c r="AN26" s="62">
        <f t="shared" si="6"/>
        <v>0</v>
      </c>
      <c r="AO26" s="62">
        <f t="shared" si="7"/>
        <v>0</v>
      </c>
      <c r="AP26" s="29">
        <f t="shared" si="31"/>
        <v>0</v>
      </c>
      <c r="AQ26" s="29">
        <f t="shared" si="32"/>
        <v>0</v>
      </c>
      <c r="AR26" s="62">
        <f t="shared" si="10"/>
        <v>0</v>
      </c>
      <c r="AS26" s="62">
        <f t="shared" si="11"/>
        <v>0</v>
      </c>
      <c r="AT26" s="45">
        <f t="shared" si="33"/>
        <v>0</v>
      </c>
      <c r="AU26" s="45">
        <f t="shared" si="13"/>
        <v>0</v>
      </c>
      <c r="AV26" s="62">
        <f t="shared" si="26"/>
        <v>0</v>
      </c>
      <c r="AW26" s="62">
        <f t="shared" si="26"/>
        <v>0</v>
      </c>
      <c r="AX26" s="7"/>
      <c r="AY26" s="7"/>
      <c r="AZ26" s="7"/>
      <c r="BA26" s="7"/>
      <c r="BC26" s="7"/>
    </row>
    <row r="27" spans="1:55" ht="23.25" customHeight="1" x14ac:dyDescent="0.2">
      <c r="A27" s="46" t="s">
        <v>10</v>
      </c>
      <c r="B27" s="46">
        <f t="shared" ref="B27:M27" si="35">B28+B29+B30</f>
        <v>3300</v>
      </c>
      <c r="C27" s="46">
        <f t="shared" si="35"/>
        <v>3300</v>
      </c>
      <c r="D27" s="46">
        <f t="shared" si="35"/>
        <v>3300</v>
      </c>
      <c r="E27" s="46">
        <f t="shared" si="35"/>
        <v>3300</v>
      </c>
      <c r="F27" s="46">
        <f t="shared" si="35"/>
        <v>0</v>
      </c>
      <c r="G27" s="46">
        <f t="shared" si="35"/>
        <v>0</v>
      </c>
      <c r="H27" s="46">
        <f t="shared" si="35"/>
        <v>0</v>
      </c>
      <c r="I27" s="46">
        <f t="shared" si="35"/>
        <v>0</v>
      </c>
      <c r="J27" s="46">
        <f t="shared" si="35"/>
        <v>0</v>
      </c>
      <c r="K27" s="46">
        <f t="shared" si="35"/>
        <v>0</v>
      </c>
      <c r="L27" s="46">
        <f t="shared" si="35"/>
        <v>0</v>
      </c>
      <c r="M27" s="46">
        <f t="shared" si="35"/>
        <v>0</v>
      </c>
      <c r="N27" s="48">
        <f t="shared" si="17"/>
        <v>3300</v>
      </c>
      <c r="O27" s="46">
        <f t="shared" ref="O27:AC27" si="36">O28+O29+O30</f>
        <v>3300</v>
      </c>
      <c r="P27" s="44">
        <f t="shared" si="34"/>
        <v>3300</v>
      </c>
      <c r="Q27" s="44">
        <f t="shared" si="34"/>
        <v>3300</v>
      </c>
      <c r="R27" s="46">
        <f t="shared" si="36"/>
        <v>0</v>
      </c>
      <c r="S27" s="46">
        <f t="shared" si="36"/>
        <v>4596</v>
      </c>
      <c r="T27" s="46">
        <f t="shared" si="36"/>
        <v>1836</v>
      </c>
      <c r="U27" s="46">
        <f t="shared" si="36"/>
        <v>4596</v>
      </c>
      <c r="V27" s="46">
        <f t="shared" si="36"/>
        <v>0</v>
      </c>
      <c r="W27" s="46">
        <f t="shared" si="36"/>
        <v>0</v>
      </c>
      <c r="X27" s="46">
        <f t="shared" si="36"/>
        <v>0</v>
      </c>
      <c r="Y27" s="46">
        <f t="shared" si="36"/>
        <v>0</v>
      </c>
      <c r="Z27" s="46">
        <f t="shared" si="36"/>
        <v>0</v>
      </c>
      <c r="AA27" s="46">
        <f t="shared" si="36"/>
        <v>0</v>
      </c>
      <c r="AB27" s="46">
        <f t="shared" si="36"/>
        <v>0</v>
      </c>
      <c r="AC27" s="46">
        <f t="shared" si="36"/>
        <v>0</v>
      </c>
      <c r="AD27" s="46">
        <f>R27+V27+Z27</f>
        <v>0</v>
      </c>
      <c r="AE27" s="46">
        <f>S27+W27+AA27</f>
        <v>4596</v>
      </c>
      <c r="AF27" s="44">
        <f t="shared" si="25"/>
        <v>1836</v>
      </c>
      <c r="AG27" s="44">
        <f t="shared" si="25"/>
        <v>4596</v>
      </c>
      <c r="AH27" s="45">
        <f t="shared" si="15"/>
        <v>3300</v>
      </c>
      <c r="AI27" s="45">
        <f t="shared" si="28"/>
        <v>7896</v>
      </c>
      <c r="AJ27" s="62">
        <f t="shared" si="28"/>
        <v>5136</v>
      </c>
      <c r="AK27" s="62">
        <f t="shared" si="28"/>
        <v>7896</v>
      </c>
      <c r="AL27" s="45">
        <f t="shared" si="29"/>
        <v>0</v>
      </c>
      <c r="AM27" s="45">
        <f t="shared" si="30"/>
        <v>0</v>
      </c>
      <c r="AN27" s="62">
        <f t="shared" si="6"/>
        <v>0</v>
      </c>
      <c r="AO27" s="62">
        <f t="shared" si="7"/>
        <v>0</v>
      </c>
      <c r="AP27" s="45">
        <f t="shared" si="31"/>
        <v>0</v>
      </c>
      <c r="AQ27" s="45">
        <f t="shared" si="32"/>
        <v>0</v>
      </c>
      <c r="AR27" s="62">
        <f t="shared" si="10"/>
        <v>0</v>
      </c>
      <c r="AS27" s="62">
        <f t="shared" si="11"/>
        <v>0</v>
      </c>
      <c r="AT27" s="45">
        <f t="shared" si="33"/>
        <v>3300</v>
      </c>
      <c r="AU27" s="45">
        <f t="shared" si="13"/>
        <v>7896</v>
      </c>
      <c r="AV27" s="62">
        <f t="shared" si="26"/>
        <v>5136</v>
      </c>
      <c r="AW27" s="62">
        <f t="shared" si="26"/>
        <v>7896</v>
      </c>
      <c r="AX27" s="7"/>
      <c r="AY27" s="7"/>
      <c r="AZ27" s="7"/>
      <c r="BA27" s="7"/>
      <c r="BC27" s="7"/>
    </row>
    <row r="28" spans="1:55" ht="20.25" customHeight="1" x14ac:dyDescent="0.2">
      <c r="A28" s="4" t="s">
        <v>25</v>
      </c>
      <c r="B28" s="26">
        <v>3300</v>
      </c>
      <c r="C28" s="26">
        <v>3300</v>
      </c>
      <c r="D28" s="26">
        <v>3300</v>
      </c>
      <c r="E28" s="26">
        <v>3300</v>
      </c>
      <c r="F28" s="4"/>
      <c r="G28" s="4"/>
      <c r="H28" s="4"/>
      <c r="I28" s="4"/>
      <c r="J28" s="4"/>
      <c r="K28" s="4"/>
      <c r="L28" s="4"/>
      <c r="M28" s="4"/>
      <c r="N28" s="50">
        <f t="shared" si="17"/>
        <v>3300</v>
      </c>
      <c r="O28" s="52">
        <f>C28+G28+K28</f>
        <v>3300</v>
      </c>
      <c r="P28" s="44">
        <f t="shared" si="34"/>
        <v>3300</v>
      </c>
      <c r="Q28" s="44">
        <f t="shared" si="34"/>
        <v>3300</v>
      </c>
      <c r="R28" s="6">
        <v>0</v>
      </c>
      <c r="S28" s="6">
        <v>4596</v>
      </c>
      <c r="T28" s="6">
        <v>1836</v>
      </c>
      <c r="U28" s="6">
        <v>4596</v>
      </c>
      <c r="V28" s="6"/>
      <c r="W28" s="6"/>
      <c r="X28" s="6"/>
      <c r="Y28" s="6"/>
      <c r="Z28" s="6"/>
      <c r="AA28" s="6"/>
      <c r="AB28" s="6"/>
      <c r="AC28" s="6"/>
      <c r="AD28" s="46">
        <f>R28+V28+Z28</f>
        <v>0</v>
      </c>
      <c r="AE28" s="46">
        <f>S28+W28+AA28</f>
        <v>4596</v>
      </c>
      <c r="AF28" s="44">
        <f t="shared" si="25"/>
        <v>1836</v>
      </c>
      <c r="AG28" s="44">
        <f t="shared" si="25"/>
        <v>4596</v>
      </c>
      <c r="AH28" s="29">
        <f t="shared" si="15"/>
        <v>3300</v>
      </c>
      <c r="AI28" s="29">
        <f t="shared" si="28"/>
        <v>7896</v>
      </c>
      <c r="AJ28" s="62">
        <f t="shared" si="28"/>
        <v>5136</v>
      </c>
      <c r="AK28" s="62">
        <f t="shared" si="28"/>
        <v>7896</v>
      </c>
      <c r="AL28" s="29">
        <f t="shared" si="29"/>
        <v>0</v>
      </c>
      <c r="AM28" s="29">
        <f t="shared" si="30"/>
        <v>0</v>
      </c>
      <c r="AN28" s="62">
        <f t="shared" si="6"/>
        <v>0</v>
      </c>
      <c r="AO28" s="62">
        <f t="shared" si="7"/>
        <v>0</v>
      </c>
      <c r="AP28" s="29">
        <f t="shared" si="31"/>
        <v>0</v>
      </c>
      <c r="AQ28" s="29">
        <f t="shared" si="32"/>
        <v>0</v>
      </c>
      <c r="AR28" s="62">
        <f t="shared" si="10"/>
        <v>0</v>
      </c>
      <c r="AS28" s="62">
        <f t="shared" si="11"/>
        <v>0</v>
      </c>
      <c r="AT28" s="45">
        <f t="shared" si="33"/>
        <v>3300</v>
      </c>
      <c r="AU28" s="45">
        <f t="shared" si="13"/>
        <v>7896</v>
      </c>
      <c r="AV28" s="62">
        <f t="shared" si="26"/>
        <v>5136</v>
      </c>
      <c r="AW28" s="62">
        <f t="shared" si="26"/>
        <v>7896</v>
      </c>
      <c r="AX28" s="7"/>
      <c r="AY28" s="7"/>
      <c r="AZ28" s="7"/>
      <c r="BA28" s="7"/>
      <c r="BC28" s="7"/>
    </row>
    <row r="29" spans="1:55" ht="19.5" customHeight="1" x14ac:dyDescent="0.2">
      <c r="A29" s="4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0">
        <f t="shared" si="17"/>
        <v>0</v>
      </c>
      <c r="O29" s="52">
        <f>C29+G29+K29</f>
        <v>0</v>
      </c>
      <c r="P29" s="44">
        <f t="shared" si="34"/>
        <v>0</v>
      </c>
      <c r="Q29" s="44">
        <f t="shared" si="34"/>
        <v>0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46"/>
      <c r="AE29" s="46"/>
      <c r="AF29" s="44">
        <f t="shared" si="25"/>
        <v>0</v>
      </c>
      <c r="AG29" s="44">
        <f t="shared" si="25"/>
        <v>0</v>
      </c>
      <c r="AH29" s="29">
        <f t="shared" si="15"/>
        <v>0</v>
      </c>
      <c r="AI29" s="29">
        <f t="shared" si="28"/>
        <v>0</v>
      </c>
      <c r="AJ29" s="62">
        <f t="shared" si="28"/>
        <v>0</v>
      </c>
      <c r="AK29" s="62">
        <f t="shared" si="28"/>
        <v>0</v>
      </c>
      <c r="AL29" s="29">
        <f t="shared" si="29"/>
        <v>0</v>
      </c>
      <c r="AM29" s="29">
        <f t="shared" si="30"/>
        <v>0</v>
      </c>
      <c r="AN29" s="62">
        <f t="shared" si="6"/>
        <v>0</v>
      </c>
      <c r="AO29" s="62">
        <f t="shared" si="7"/>
        <v>0</v>
      </c>
      <c r="AP29" s="29">
        <f t="shared" si="31"/>
        <v>0</v>
      </c>
      <c r="AQ29" s="29">
        <f t="shared" si="32"/>
        <v>0</v>
      </c>
      <c r="AR29" s="62">
        <f t="shared" si="10"/>
        <v>0</v>
      </c>
      <c r="AS29" s="62">
        <f t="shared" si="11"/>
        <v>0</v>
      </c>
      <c r="AT29" s="45">
        <f t="shared" si="33"/>
        <v>0</v>
      </c>
      <c r="AU29" s="45">
        <f t="shared" si="13"/>
        <v>0</v>
      </c>
      <c r="AV29" s="62">
        <f t="shared" si="26"/>
        <v>0</v>
      </c>
      <c r="AW29" s="62">
        <f t="shared" si="26"/>
        <v>0</v>
      </c>
      <c r="AX29" s="7"/>
      <c r="AY29" s="7"/>
      <c r="AZ29" s="7"/>
      <c r="BA29" s="7"/>
      <c r="BC29" s="7"/>
    </row>
    <row r="30" spans="1:55" ht="21.75" customHeight="1" x14ac:dyDescent="0.2">
      <c r="A30" s="4" t="s">
        <v>27</v>
      </c>
      <c r="B30" s="26">
        <f t="shared" ref="B30:M30" si="37">SUM(B31:B33)</f>
        <v>0</v>
      </c>
      <c r="C30" s="26">
        <f t="shared" si="37"/>
        <v>0</v>
      </c>
      <c r="D30" s="26">
        <f t="shared" si="37"/>
        <v>0</v>
      </c>
      <c r="E30" s="26">
        <f t="shared" si="37"/>
        <v>0</v>
      </c>
      <c r="F30" s="26">
        <f t="shared" si="37"/>
        <v>0</v>
      </c>
      <c r="G30" s="26">
        <f t="shared" si="37"/>
        <v>0</v>
      </c>
      <c r="H30" s="26">
        <f t="shared" si="37"/>
        <v>0</v>
      </c>
      <c r="I30" s="26">
        <f t="shared" si="37"/>
        <v>0</v>
      </c>
      <c r="J30" s="26">
        <f t="shared" si="37"/>
        <v>0</v>
      </c>
      <c r="K30" s="26">
        <f t="shared" si="37"/>
        <v>0</v>
      </c>
      <c r="L30" s="26">
        <f t="shared" si="37"/>
        <v>0</v>
      </c>
      <c r="M30" s="26">
        <f t="shared" si="37"/>
        <v>0</v>
      </c>
      <c r="N30" s="50">
        <f t="shared" si="17"/>
        <v>0</v>
      </c>
      <c r="O30" s="50">
        <f t="shared" ref="O30:AC30" si="38">SUM(O31:O33)</f>
        <v>0</v>
      </c>
      <c r="P30" s="44">
        <f t="shared" si="34"/>
        <v>0</v>
      </c>
      <c r="Q30" s="44">
        <f t="shared" si="34"/>
        <v>0</v>
      </c>
      <c r="R30" s="26">
        <f t="shared" si="38"/>
        <v>0</v>
      </c>
      <c r="S30" s="26">
        <f t="shared" si="38"/>
        <v>0</v>
      </c>
      <c r="T30" s="26">
        <f t="shared" si="38"/>
        <v>0</v>
      </c>
      <c r="U30" s="26">
        <f t="shared" si="38"/>
        <v>0</v>
      </c>
      <c r="V30" s="26">
        <f t="shared" si="38"/>
        <v>0</v>
      </c>
      <c r="W30" s="26">
        <f t="shared" si="38"/>
        <v>0</v>
      </c>
      <c r="X30" s="26">
        <f t="shared" si="38"/>
        <v>0</v>
      </c>
      <c r="Y30" s="26">
        <f t="shared" si="38"/>
        <v>0</v>
      </c>
      <c r="Z30" s="26">
        <f t="shared" si="38"/>
        <v>0</v>
      </c>
      <c r="AA30" s="26">
        <f t="shared" si="38"/>
        <v>0</v>
      </c>
      <c r="AB30" s="26">
        <f t="shared" si="38"/>
        <v>0</v>
      </c>
      <c r="AC30" s="26">
        <f t="shared" si="38"/>
        <v>0</v>
      </c>
      <c r="AD30" s="46">
        <f>R30+V30+Z30</f>
        <v>0</v>
      </c>
      <c r="AE30" s="46">
        <f>S30+W30+AA30</f>
        <v>0</v>
      </c>
      <c r="AF30" s="44">
        <f t="shared" si="25"/>
        <v>0</v>
      </c>
      <c r="AG30" s="44">
        <f t="shared" si="25"/>
        <v>0</v>
      </c>
      <c r="AH30" s="29">
        <f t="shared" si="15"/>
        <v>0</v>
      </c>
      <c r="AI30" s="29">
        <f t="shared" si="28"/>
        <v>0</v>
      </c>
      <c r="AJ30" s="62">
        <f t="shared" si="28"/>
        <v>0</v>
      </c>
      <c r="AK30" s="62">
        <f t="shared" si="28"/>
        <v>0</v>
      </c>
      <c r="AL30" s="29">
        <f t="shared" si="29"/>
        <v>0</v>
      </c>
      <c r="AM30" s="29">
        <f t="shared" si="30"/>
        <v>0</v>
      </c>
      <c r="AN30" s="62">
        <f t="shared" si="6"/>
        <v>0</v>
      </c>
      <c r="AO30" s="62">
        <f t="shared" si="7"/>
        <v>0</v>
      </c>
      <c r="AP30" s="29">
        <f t="shared" si="31"/>
        <v>0</v>
      </c>
      <c r="AQ30" s="29">
        <f t="shared" si="32"/>
        <v>0</v>
      </c>
      <c r="AR30" s="62">
        <f t="shared" si="10"/>
        <v>0</v>
      </c>
      <c r="AS30" s="62">
        <f t="shared" si="11"/>
        <v>0</v>
      </c>
      <c r="AT30" s="45">
        <f t="shared" si="33"/>
        <v>0</v>
      </c>
      <c r="AU30" s="45">
        <f t="shared" si="13"/>
        <v>0</v>
      </c>
      <c r="AV30" s="62">
        <f t="shared" si="26"/>
        <v>0</v>
      </c>
      <c r="AW30" s="62">
        <f t="shared" si="26"/>
        <v>0</v>
      </c>
      <c r="AX30" s="7"/>
      <c r="AY30" s="7"/>
      <c r="AZ30" s="7"/>
      <c r="BA30" s="7"/>
      <c r="BC30" s="7"/>
    </row>
    <row r="31" spans="1:55" ht="22.5" customHeight="1" x14ac:dyDescent="0.2">
      <c r="A31" s="24" t="s">
        <v>28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0">
        <f t="shared" si="17"/>
        <v>0</v>
      </c>
      <c r="O31" s="52"/>
      <c r="P31" s="44">
        <f t="shared" si="34"/>
        <v>0</v>
      </c>
      <c r="Q31" s="44">
        <f t="shared" si="34"/>
        <v>0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52"/>
      <c r="AE31" s="52"/>
      <c r="AF31" s="44">
        <f t="shared" si="25"/>
        <v>0</v>
      </c>
      <c r="AG31" s="44">
        <f t="shared" si="25"/>
        <v>0</v>
      </c>
      <c r="AH31" s="29">
        <f t="shared" si="15"/>
        <v>0</v>
      </c>
      <c r="AI31" s="29">
        <f t="shared" si="28"/>
        <v>0</v>
      </c>
      <c r="AJ31" s="62">
        <f t="shared" si="28"/>
        <v>0</v>
      </c>
      <c r="AK31" s="62">
        <f t="shared" si="28"/>
        <v>0</v>
      </c>
      <c r="AL31" s="29">
        <f t="shared" si="29"/>
        <v>0</v>
      </c>
      <c r="AM31" s="29">
        <f t="shared" si="30"/>
        <v>0</v>
      </c>
      <c r="AN31" s="62">
        <f t="shared" si="6"/>
        <v>0</v>
      </c>
      <c r="AO31" s="62">
        <f t="shared" si="7"/>
        <v>0</v>
      </c>
      <c r="AP31" s="29">
        <f t="shared" si="31"/>
        <v>0</v>
      </c>
      <c r="AQ31" s="29">
        <f t="shared" si="32"/>
        <v>0</v>
      </c>
      <c r="AR31" s="62">
        <f t="shared" si="10"/>
        <v>0</v>
      </c>
      <c r="AS31" s="62">
        <f t="shared" si="11"/>
        <v>0</v>
      </c>
      <c r="AT31" s="45">
        <f t="shared" si="33"/>
        <v>0</v>
      </c>
      <c r="AU31" s="45">
        <f t="shared" si="13"/>
        <v>0</v>
      </c>
      <c r="AV31" s="62">
        <f t="shared" si="26"/>
        <v>0</v>
      </c>
      <c r="AW31" s="62">
        <f t="shared" si="26"/>
        <v>0</v>
      </c>
      <c r="AX31" s="7"/>
      <c r="AY31" s="7"/>
      <c r="AZ31" s="7"/>
      <c r="BA31" s="7"/>
      <c r="BC31" s="7"/>
    </row>
    <row r="32" spans="1:55" ht="13.5" customHeight="1" x14ac:dyDescent="0.2">
      <c r="A32" s="24" t="s">
        <v>29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50">
        <f t="shared" si="17"/>
        <v>0</v>
      </c>
      <c r="O32" s="53"/>
      <c r="P32" s="44">
        <f t="shared" si="34"/>
        <v>0</v>
      </c>
      <c r="Q32" s="44">
        <f t="shared" si="34"/>
        <v>0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52"/>
      <c r="AE32" s="52"/>
      <c r="AF32" s="44">
        <f t="shared" si="25"/>
        <v>0</v>
      </c>
      <c r="AG32" s="44">
        <f t="shared" si="25"/>
        <v>0</v>
      </c>
      <c r="AH32" s="29">
        <f t="shared" si="15"/>
        <v>0</v>
      </c>
      <c r="AI32" s="29">
        <f t="shared" si="28"/>
        <v>0</v>
      </c>
      <c r="AJ32" s="62">
        <f t="shared" si="28"/>
        <v>0</v>
      </c>
      <c r="AK32" s="62">
        <f t="shared" si="28"/>
        <v>0</v>
      </c>
      <c r="AL32" s="29">
        <f t="shared" si="29"/>
        <v>0</v>
      </c>
      <c r="AM32" s="29">
        <f t="shared" si="30"/>
        <v>0</v>
      </c>
      <c r="AN32" s="62">
        <f t="shared" si="6"/>
        <v>0</v>
      </c>
      <c r="AO32" s="62">
        <f t="shared" si="7"/>
        <v>0</v>
      </c>
      <c r="AP32" s="29">
        <f t="shared" si="31"/>
        <v>0</v>
      </c>
      <c r="AQ32" s="29">
        <f t="shared" si="32"/>
        <v>0</v>
      </c>
      <c r="AR32" s="62">
        <f t="shared" si="10"/>
        <v>0</v>
      </c>
      <c r="AS32" s="62">
        <f t="shared" si="11"/>
        <v>0</v>
      </c>
      <c r="AT32" s="45">
        <f t="shared" si="33"/>
        <v>0</v>
      </c>
      <c r="AU32" s="45">
        <f t="shared" si="13"/>
        <v>0</v>
      </c>
      <c r="AV32" s="62">
        <f t="shared" si="26"/>
        <v>0</v>
      </c>
      <c r="AW32" s="62">
        <f t="shared" si="26"/>
        <v>0</v>
      </c>
    </row>
    <row r="33" spans="1:49" ht="25.5" customHeight="1" x14ac:dyDescent="0.2">
      <c r="A33" s="24" t="s">
        <v>30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50">
        <f t="shared" si="17"/>
        <v>0</v>
      </c>
      <c r="O33" s="53"/>
      <c r="P33" s="44">
        <f t="shared" si="34"/>
        <v>0</v>
      </c>
      <c r="Q33" s="44">
        <f t="shared" si="34"/>
        <v>0</v>
      </c>
      <c r="R33" s="12">
        <v>0</v>
      </c>
      <c r="S33" s="12">
        <v>0</v>
      </c>
      <c r="T33" s="12">
        <v>0</v>
      </c>
      <c r="U33" s="37">
        <v>0</v>
      </c>
      <c r="V33" s="12"/>
      <c r="W33" s="12"/>
      <c r="X33" s="12"/>
      <c r="Y33" s="12"/>
      <c r="Z33" s="12"/>
      <c r="AA33" s="12"/>
      <c r="AB33" s="12"/>
      <c r="AC33" s="12"/>
      <c r="AD33" s="52"/>
      <c r="AE33" s="52"/>
      <c r="AF33" s="44">
        <f t="shared" si="25"/>
        <v>0</v>
      </c>
      <c r="AG33" s="44">
        <f t="shared" si="25"/>
        <v>0</v>
      </c>
      <c r="AH33" s="29">
        <f t="shared" si="15"/>
        <v>0</v>
      </c>
      <c r="AI33" s="29">
        <f t="shared" si="28"/>
        <v>0</v>
      </c>
      <c r="AJ33" s="62">
        <f t="shared" si="28"/>
        <v>0</v>
      </c>
      <c r="AK33" s="62">
        <f t="shared" si="28"/>
        <v>0</v>
      </c>
      <c r="AL33" s="29">
        <f t="shared" si="29"/>
        <v>0</v>
      </c>
      <c r="AM33" s="29">
        <f t="shared" si="30"/>
        <v>0</v>
      </c>
      <c r="AN33" s="62">
        <f t="shared" si="6"/>
        <v>0</v>
      </c>
      <c r="AO33" s="62">
        <f t="shared" si="7"/>
        <v>0</v>
      </c>
      <c r="AP33" s="29">
        <f t="shared" si="31"/>
        <v>0</v>
      </c>
      <c r="AQ33" s="29">
        <f t="shared" si="32"/>
        <v>0</v>
      </c>
      <c r="AR33" s="62">
        <f t="shared" si="10"/>
        <v>0</v>
      </c>
      <c r="AS33" s="62">
        <f t="shared" si="11"/>
        <v>0</v>
      </c>
      <c r="AT33" s="45">
        <f t="shared" si="33"/>
        <v>0</v>
      </c>
      <c r="AU33" s="45">
        <f t="shared" si="13"/>
        <v>0</v>
      </c>
      <c r="AV33" s="62">
        <f t="shared" si="26"/>
        <v>0</v>
      </c>
      <c r="AW33" s="62">
        <f t="shared" si="26"/>
        <v>0</v>
      </c>
    </row>
    <row r="34" spans="1:49" ht="24" customHeight="1" x14ac:dyDescent="0.2">
      <c r="A34" s="46" t="s">
        <v>12</v>
      </c>
      <c r="B34" s="49">
        <f t="shared" ref="B34:M34" si="39">SUM(B35:B39)</f>
        <v>0</v>
      </c>
      <c r="C34" s="49">
        <f t="shared" si="39"/>
        <v>0</v>
      </c>
      <c r="D34" s="49">
        <f t="shared" si="39"/>
        <v>0</v>
      </c>
      <c r="E34" s="49">
        <f t="shared" si="39"/>
        <v>0</v>
      </c>
      <c r="F34" s="49">
        <f t="shared" si="39"/>
        <v>0</v>
      </c>
      <c r="G34" s="49">
        <f t="shared" si="39"/>
        <v>0</v>
      </c>
      <c r="H34" s="49">
        <f t="shared" si="39"/>
        <v>0</v>
      </c>
      <c r="I34" s="49">
        <f t="shared" si="39"/>
        <v>0</v>
      </c>
      <c r="J34" s="49">
        <f t="shared" si="39"/>
        <v>0</v>
      </c>
      <c r="K34" s="49">
        <f t="shared" si="39"/>
        <v>0</v>
      </c>
      <c r="L34" s="49">
        <f t="shared" si="39"/>
        <v>0</v>
      </c>
      <c r="M34" s="49">
        <f t="shared" si="39"/>
        <v>0</v>
      </c>
      <c r="N34" s="48">
        <f t="shared" si="17"/>
        <v>0</v>
      </c>
      <c r="O34" s="49">
        <f t="shared" ref="O34:AE34" si="40">SUM(O35:O39)</f>
        <v>0</v>
      </c>
      <c r="P34" s="44">
        <f t="shared" si="34"/>
        <v>0</v>
      </c>
      <c r="Q34" s="44">
        <f t="shared" si="34"/>
        <v>0</v>
      </c>
      <c r="R34" s="49">
        <f t="shared" si="40"/>
        <v>0</v>
      </c>
      <c r="S34" s="49">
        <f t="shared" si="40"/>
        <v>0</v>
      </c>
      <c r="T34" s="49">
        <f t="shared" si="40"/>
        <v>0</v>
      </c>
      <c r="U34" s="49">
        <f t="shared" si="40"/>
        <v>0</v>
      </c>
      <c r="V34" s="49">
        <f t="shared" si="40"/>
        <v>0</v>
      </c>
      <c r="W34" s="49">
        <f t="shared" si="40"/>
        <v>0</v>
      </c>
      <c r="X34" s="49">
        <f t="shared" si="40"/>
        <v>0</v>
      </c>
      <c r="Y34" s="49">
        <f t="shared" si="40"/>
        <v>0</v>
      </c>
      <c r="Z34" s="49">
        <f t="shared" si="40"/>
        <v>0</v>
      </c>
      <c r="AA34" s="49">
        <f t="shared" si="40"/>
        <v>0</v>
      </c>
      <c r="AB34" s="49">
        <f t="shared" si="40"/>
        <v>0</v>
      </c>
      <c r="AC34" s="49">
        <f t="shared" si="40"/>
        <v>0</v>
      </c>
      <c r="AD34" s="49">
        <f t="shared" si="40"/>
        <v>0</v>
      </c>
      <c r="AE34" s="49">
        <f t="shared" si="40"/>
        <v>0</v>
      </c>
      <c r="AF34" s="44">
        <f t="shared" si="25"/>
        <v>0</v>
      </c>
      <c r="AG34" s="44">
        <f t="shared" si="25"/>
        <v>0</v>
      </c>
      <c r="AH34" s="45">
        <f t="shared" si="15"/>
        <v>0</v>
      </c>
      <c r="AI34" s="45">
        <f t="shared" si="28"/>
        <v>0</v>
      </c>
      <c r="AJ34" s="62">
        <f t="shared" si="28"/>
        <v>0</v>
      </c>
      <c r="AK34" s="62">
        <f t="shared" si="28"/>
        <v>0</v>
      </c>
      <c r="AL34" s="45">
        <f t="shared" si="29"/>
        <v>0</v>
      </c>
      <c r="AM34" s="45">
        <f t="shared" si="30"/>
        <v>0</v>
      </c>
      <c r="AN34" s="62">
        <f t="shared" si="6"/>
        <v>0</v>
      </c>
      <c r="AO34" s="62">
        <f t="shared" si="7"/>
        <v>0</v>
      </c>
      <c r="AP34" s="45">
        <f t="shared" si="31"/>
        <v>0</v>
      </c>
      <c r="AQ34" s="45">
        <f t="shared" si="32"/>
        <v>0</v>
      </c>
      <c r="AR34" s="62">
        <f t="shared" si="10"/>
        <v>0</v>
      </c>
      <c r="AS34" s="62">
        <f t="shared" si="11"/>
        <v>0</v>
      </c>
      <c r="AT34" s="45">
        <f t="shared" si="33"/>
        <v>0</v>
      </c>
      <c r="AU34" s="45">
        <f t="shared" si="13"/>
        <v>0</v>
      </c>
      <c r="AV34" s="62">
        <f t="shared" si="26"/>
        <v>0</v>
      </c>
      <c r="AW34" s="62">
        <f t="shared" si="26"/>
        <v>0</v>
      </c>
    </row>
    <row r="35" spans="1:49" ht="13.5" customHeight="1" x14ac:dyDescent="0.2">
      <c r="A35" s="20" t="s">
        <v>23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50">
        <f t="shared" si="17"/>
        <v>0</v>
      </c>
      <c r="O35" s="52"/>
      <c r="P35" s="44">
        <f t="shared" si="34"/>
        <v>0</v>
      </c>
      <c r="Q35" s="44">
        <f t="shared" si="34"/>
        <v>0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52"/>
      <c r="AE35" s="52"/>
      <c r="AF35" s="44">
        <f t="shared" si="25"/>
        <v>0</v>
      </c>
      <c r="AG35" s="44">
        <f t="shared" si="25"/>
        <v>0</v>
      </c>
      <c r="AH35" s="29">
        <f t="shared" si="15"/>
        <v>0</v>
      </c>
      <c r="AI35" s="29">
        <f t="shared" si="28"/>
        <v>0</v>
      </c>
      <c r="AJ35" s="62">
        <f t="shared" si="28"/>
        <v>0</v>
      </c>
      <c r="AK35" s="62">
        <f t="shared" si="28"/>
        <v>0</v>
      </c>
      <c r="AL35" s="29">
        <f t="shared" si="29"/>
        <v>0</v>
      </c>
      <c r="AM35" s="29">
        <f t="shared" si="30"/>
        <v>0</v>
      </c>
      <c r="AN35" s="62">
        <f t="shared" si="6"/>
        <v>0</v>
      </c>
      <c r="AO35" s="62">
        <f t="shared" si="7"/>
        <v>0</v>
      </c>
      <c r="AP35" s="29">
        <f t="shared" si="31"/>
        <v>0</v>
      </c>
      <c r="AQ35" s="29">
        <f t="shared" si="32"/>
        <v>0</v>
      </c>
      <c r="AR35" s="62">
        <f t="shared" si="10"/>
        <v>0</v>
      </c>
      <c r="AS35" s="62">
        <f t="shared" si="11"/>
        <v>0</v>
      </c>
      <c r="AT35" s="45">
        <f t="shared" si="33"/>
        <v>0</v>
      </c>
      <c r="AU35" s="45">
        <f t="shared" si="13"/>
        <v>0</v>
      </c>
      <c r="AV35" s="62">
        <f t="shared" si="26"/>
        <v>0</v>
      </c>
      <c r="AW35" s="62">
        <f t="shared" si="26"/>
        <v>0</v>
      </c>
    </row>
    <row r="36" spans="1:49" ht="13.5" customHeight="1" x14ac:dyDescent="0.2">
      <c r="A36" s="6" t="s">
        <v>21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50">
        <f t="shared" si="17"/>
        <v>0</v>
      </c>
      <c r="O36" s="52"/>
      <c r="P36" s="44">
        <f t="shared" si="34"/>
        <v>0</v>
      </c>
      <c r="Q36" s="44">
        <f t="shared" si="34"/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52"/>
      <c r="AE36" s="52"/>
      <c r="AF36" s="44">
        <f t="shared" si="25"/>
        <v>0</v>
      </c>
      <c r="AG36" s="44">
        <f t="shared" si="25"/>
        <v>0</v>
      </c>
      <c r="AH36" s="29">
        <f t="shared" si="15"/>
        <v>0</v>
      </c>
      <c r="AI36" s="29">
        <f t="shared" si="28"/>
        <v>0</v>
      </c>
      <c r="AJ36" s="62">
        <f t="shared" si="28"/>
        <v>0</v>
      </c>
      <c r="AK36" s="62">
        <f t="shared" si="28"/>
        <v>0</v>
      </c>
      <c r="AL36" s="29">
        <f t="shared" si="29"/>
        <v>0</v>
      </c>
      <c r="AM36" s="29">
        <f t="shared" si="30"/>
        <v>0</v>
      </c>
      <c r="AN36" s="62">
        <f t="shared" si="6"/>
        <v>0</v>
      </c>
      <c r="AO36" s="62">
        <f t="shared" si="7"/>
        <v>0</v>
      </c>
      <c r="AP36" s="29">
        <f t="shared" si="31"/>
        <v>0</v>
      </c>
      <c r="AQ36" s="29">
        <f t="shared" si="32"/>
        <v>0</v>
      </c>
      <c r="AR36" s="62">
        <f t="shared" si="10"/>
        <v>0</v>
      </c>
      <c r="AS36" s="62">
        <f t="shared" si="11"/>
        <v>0</v>
      </c>
      <c r="AT36" s="45">
        <f t="shared" si="33"/>
        <v>0</v>
      </c>
      <c r="AU36" s="45">
        <f t="shared" si="13"/>
        <v>0</v>
      </c>
      <c r="AV36" s="62">
        <f t="shared" si="26"/>
        <v>0</v>
      </c>
      <c r="AW36" s="62">
        <f t="shared" si="26"/>
        <v>0</v>
      </c>
    </row>
    <row r="37" spans="1:49" ht="13.5" customHeight="1" x14ac:dyDescent="0.2">
      <c r="A37" s="6" t="s">
        <v>24</v>
      </c>
      <c r="B37" s="31"/>
      <c r="C37" s="31"/>
      <c r="D37" s="31"/>
      <c r="E37" s="31"/>
      <c r="F37" s="15"/>
      <c r="G37" s="15"/>
      <c r="H37" s="15"/>
      <c r="I37" s="15"/>
      <c r="J37" s="15"/>
      <c r="K37" s="15"/>
      <c r="L37" s="15"/>
      <c r="M37" s="15"/>
      <c r="N37" s="50">
        <f t="shared" si="17"/>
        <v>0</v>
      </c>
      <c r="O37" s="54"/>
      <c r="P37" s="44">
        <f t="shared" si="34"/>
        <v>0</v>
      </c>
      <c r="Q37" s="44">
        <f t="shared" si="34"/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52"/>
      <c r="AE37" s="52"/>
      <c r="AF37" s="44">
        <f t="shared" si="25"/>
        <v>0</v>
      </c>
      <c r="AG37" s="44">
        <f t="shared" si="25"/>
        <v>0</v>
      </c>
      <c r="AH37" s="29">
        <f t="shared" si="15"/>
        <v>0</v>
      </c>
      <c r="AI37" s="29">
        <f t="shared" si="28"/>
        <v>0</v>
      </c>
      <c r="AJ37" s="62">
        <f t="shared" si="28"/>
        <v>0</v>
      </c>
      <c r="AK37" s="62">
        <f t="shared" si="28"/>
        <v>0</v>
      </c>
      <c r="AL37" s="29">
        <f t="shared" si="29"/>
        <v>0</v>
      </c>
      <c r="AM37" s="29">
        <f t="shared" si="30"/>
        <v>0</v>
      </c>
      <c r="AN37" s="62">
        <f t="shared" si="6"/>
        <v>0</v>
      </c>
      <c r="AO37" s="62">
        <f t="shared" si="7"/>
        <v>0</v>
      </c>
      <c r="AP37" s="29">
        <f t="shared" si="31"/>
        <v>0</v>
      </c>
      <c r="AQ37" s="29">
        <f t="shared" si="32"/>
        <v>0</v>
      </c>
      <c r="AR37" s="62">
        <f t="shared" si="10"/>
        <v>0</v>
      </c>
      <c r="AS37" s="62">
        <f t="shared" si="11"/>
        <v>0</v>
      </c>
      <c r="AT37" s="45">
        <f t="shared" si="33"/>
        <v>0</v>
      </c>
      <c r="AU37" s="45">
        <f t="shared" si="13"/>
        <v>0</v>
      </c>
      <c r="AV37" s="62">
        <f t="shared" si="26"/>
        <v>0</v>
      </c>
      <c r="AW37" s="62">
        <f t="shared" si="26"/>
        <v>0</v>
      </c>
    </row>
    <row r="38" spans="1:49" ht="13.5" customHeight="1" x14ac:dyDescent="0.2">
      <c r="A38" s="21" t="s">
        <v>22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50">
        <f t="shared" si="17"/>
        <v>0</v>
      </c>
      <c r="O38" s="52"/>
      <c r="P38" s="44">
        <f t="shared" si="34"/>
        <v>0</v>
      </c>
      <c r="Q38" s="44">
        <f t="shared" si="34"/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52"/>
      <c r="AE38" s="52"/>
      <c r="AF38" s="44">
        <f t="shared" si="25"/>
        <v>0</v>
      </c>
      <c r="AG38" s="44">
        <f t="shared" si="25"/>
        <v>0</v>
      </c>
      <c r="AH38" s="29">
        <f t="shared" si="15"/>
        <v>0</v>
      </c>
      <c r="AI38" s="29">
        <f t="shared" si="28"/>
        <v>0</v>
      </c>
      <c r="AJ38" s="62">
        <f t="shared" si="28"/>
        <v>0</v>
      </c>
      <c r="AK38" s="62">
        <f t="shared" si="28"/>
        <v>0</v>
      </c>
      <c r="AL38" s="29">
        <f t="shared" si="29"/>
        <v>0</v>
      </c>
      <c r="AM38" s="29">
        <f t="shared" si="30"/>
        <v>0</v>
      </c>
      <c r="AN38" s="62">
        <f t="shared" si="6"/>
        <v>0</v>
      </c>
      <c r="AO38" s="62">
        <f t="shared" si="7"/>
        <v>0</v>
      </c>
      <c r="AP38" s="29">
        <f t="shared" si="31"/>
        <v>0</v>
      </c>
      <c r="AQ38" s="29">
        <f t="shared" si="32"/>
        <v>0</v>
      </c>
      <c r="AR38" s="62">
        <f t="shared" si="10"/>
        <v>0</v>
      </c>
      <c r="AS38" s="62">
        <f t="shared" si="11"/>
        <v>0</v>
      </c>
      <c r="AT38" s="45">
        <f t="shared" si="33"/>
        <v>0</v>
      </c>
      <c r="AU38" s="45">
        <f t="shared" si="13"/>
        <v>0</v>
      </c>
      <c r="AV38" s="62">
        <f t="shared" si="26"/>
        <v>0</v>
      </c>
      <c r="AW38" s="62">
        <f t="shared" si="26"/>
        <v>0</v>
      </c>
    </row>
    <row r="39" spans="1:49" ht="13.5" customHeight="1" x14ac:dyDescent="0.2">
      <c r="A39" s="2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50">
        <f t="shared" si="17"/>
        <v>0</v>
      </c>
      <c r="O39" s="55"/>
      <c r="P39" s="44">
        <f t="shared" si="34"/>
        <v>0</v>
      </c>
      <c r="Q39" s="44">
        <f t="shared" si="34"/>
        <v>0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59"/>
      <c r="AE39" s="59"/>
      <c r="AF39" s="44">
        <f t="shared" si="25"/>
        <v>0</v>
      </c>
      <c r="AG39" s="44">
        <f t="shared" si="25"/>
        <v>0</v>
      </c>
      <c r="AH39" s="29">
        <f t="shared" si="15"/>
        <v>0</v>
      </c>
      <c r="AI39" s="29">
        <f t="shared" si="28"/>
        <v>0</v>
      </c>
      <c r="AJ39" s="62">
        <f t="shared" si="28"/>
        <v>0</v>
      </c>
      <c r="AK39" s="62">
        <f t="shared" si="28"/>
        <v>0</v>
      </c>
      <c r="AL39" s="29">
        <f t="shared" si="29"/>
        <v>0</v>
      </c>
      <c r="AM39" s="29">
        <f t="shared" si="30"/>
        <v>0</v>
      </c>
      <c r="AN39" s="62">
        <f t="shared" si="6"/>
        <v>0</v>
      </c>
      <c r="AO39" s="62">
        <f t="shared" si="7"/>
        <v>0</v>
      </c>
      <c r="AP39" s="29">
        <f t="shared" si="31"/>
        <v>0</v>
      </c>
      <c r="AQ39" s="29">
        <f t="shared" si="32"/>
        <v>0</v>
      </c>
      <c r="AR39" s="62">
        <f t="shared" si="10"/>
        <v>0</v>
      </c>
      <c r="AS39" s="62">
        <f t="shared" si="11"/>
        <v>0</v>
      </c>
      <c r="AT39" s="45">
        <f t="shared" si="33"/>
        <v>0</v>
      </c>
      <c r="AU39" s="45">
        <f t="shared" si="13"/>
        <v>0</v>
      </c>
      <c r="AV39" s="62">
        <f t="shared" si="26"/>
        <v>0</v>
      </c>
      <c r="AW39" s="62">
        <f t="shared" si="26"/>
        <v>0</v>
      </c>
    </row>
    <row r="40" spans="1:49" ht="22.5" customHeight="1" x14ac:dyDescent="0.2">
      <c r="A40" s="19" t="s">
        <v>13</v>
      </c>
      <c r="B40" s="27">
        <f t="shared" ref="B40:AE40" si="41">B27+B34</f>
        <v>3300</v>
      </c>
      <c r="C40" s="27">
        <f t="shared" si="41"/>
        <v>3300</v>
      </c>
      <c r="D40" s="27">
        <f t="shared" si="41"/>
        <v>3300</v>
      </c>
      <c r="E40" s="27">
        <f t="shared" si="41"/>
        <v>3300</v>
      </c>
      <c r="F40" s="27">
        <f t="shared" si="41"/>
        <v>0</v>
      </c>
      <c r="G40" s="27">
        <f t="shared" si="41"/>
        <v>0</v>
      </c>
      <c r="H40" s="27">
        <f t="shared" si="41"/>
        <v>0</v>
      </c>
      <c r="I40" s="27">
        <f t="shared" si="41"/>
        <v>0</v>
      </c>
      <c r="J40" s="27">
        <f t="shared" si="41"/>
        <v>0</v>
      </c>
      <c r="K40" s="27">
        <f t="shared" si="41"/>
        <v>0</v>
      </c>
      <c r="L40" s="27">
        <f t="shared" si="41"/>
        <v>0</v>
      </c>
      <c r="M40" s="27">
        <f t="shared" si="41"/>
        <v>0</v>
      </c>
      <c r="N40" s="48">
        <f t="shared" si="17"/>
        <v>3300</v>
      </c>
      <c r="O40" s="56">
        <f t="shared" si="41"/>
        <v>3300</v>
      </c>
      <c r="P40" s="44">
        <f t="shared" si="34"/>
        <v>3300</v>
      </c>
      <c r="Q40" s="44">
        <f t="shared" si="34"/>
        <v>3300</v>
      </c>
      <c r="R40" s="27">
        <f t="shared" si="41"/>
        <v>0</v>
      </c>
      <c r="S40" s="27">
        <f t="shared" si="41"/>
        <v>4596</v>
      </c>
      <c r="T40" s="27">
        <f t="shared" si="41"/>
        <v>1836</v>
      </c>
      <c r="U40" s="27">
        <f t="shared" si="41"/>
        <v>4596</v>
      </c>
      <c r="V40" s="27">
        <f t="shared" si="41"/>
        <v>0</v>
      </c>
      <c r="W40" s="27">
        <f t="shared" si="41"/>
        <v>0</v>
      </c>
      <c r="X40" s="27">
        <f t="shared" si="41"/>
        <v>0</v>
      </c>
      <c r="Y40" s="27">
        <f t="shared" si="41"/>
        <v>0</v>
      </c>
      <c r="Z40" s="27">
        <f t="shared" si="41"/>
        <v>0</v>
      </c>
      <c r="AA40" s="27">
        <f t="shared" si="41"/>
        <v>0</v>
      </c>
      <c r="AB40" s="27">
        <f t="shared" si="41"/>
        <v>0</v>
      </c>
      <c r="AC40" s="27">
        <f t="shared" si="41"/>
        <v>0</v>
      </c>
      <c r="AD40" s="56">
        <f t="shared" si="41"/>
        <v>0</v>
      </c>
      <c r="AE40" s="56">
        <f t="shared" si="41"/>
        <v>4596</v>
      </c>
      <c r="AF40" s="44">
        <f t="shared" si="25"/>
        <v>1836</v>
      </c>
      <c r="AG40" s="44">
        <f t="shared" si="25"/>
        <v>4596</v>
      </c>
      <c r="AH40" s="60">
        <f t="shared" si="15"/>
        <v>3300</v>
      </c>
      <c r="AI40" s="60">
        <f t="shared" si="28"/>
        <v>7896</v>
      </c>
      <c r="AJ40" s="62">
        <f t="shared" si="28"/>
        <v>5136</v>
      </c>
      <c r="AK40" s="62">
        <f t="shared" si="28"/>
        <v>7896</v>
      </c>
      <c r="AL40" s="60">
        <f t="shared" si="29"/>
        <v>0</v>
      </c>
      <c r="AM40" s="60">
        <f t="shared" si="30"/>
        <v>0</v>
      </c>
      <c r="AN40" s="62">
        <f t="shared" si="6"/>
        <v>0</v>
      </c>
      <c r="AO40" s="62">
        <f t="shared" si="7"/>
        <v>0</v>
      </c>
      <c r="AP40" s="60">
        <f t="shared" si="31"/>
        <v>0</v>
      </c>
      <c r="AQ40" s="60">
        <f t="shared" si="32"/>
        <v>0</v>
      </c>
      <c r="AR40" s="62">
        <f t="shared" si="10"/>
        <v>0</v>
      </c>
      <c r="AS40" s="62">
        <f t="shared" si="11"/>
        <v>0</v>
      </c>
      <c r="AT40" s="61">
        <f t="shared" si="33"/>
        <v>3300</v>
      </c>
      <c r="AU40" s="61">
        <f t="shared" si="13"/>
        <v>7896</v>
      </c>
      <c r="AV40" s="62">
        <f t="shared" si="26"/>
        <v>5136</v>
      </c>
      <c r="AW40" s="62">
        <f t="shared" si="26"/>
        <v>7896</v>
      </c>
    </row>
    <row r="41" spans="1:49" ht="13.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50">
        <f t="shared" si="17"/>
        <v>0</v>
      </c>
      <c r="O41" s="46"/>
      <c r="P41" s="44">
        <f t="shared" si="34"/>
        <v>0</v>
      </c>
      <c r="Q41" s="44">
        <f t="shared" si="34"/>
        <v>0</v>
      </c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52"/>
      <c r="AE41" s="52"/>
      <c r="AF41" s="44">
        <f t="shared" si="25"/>
        <v>0</v>
      </c>
      <c r="AG41" s="44">
        <f t="shared" si="25"/>
        <v>0</v>
      </c>
      <c r="AH41" s="29">
        <f t="shared" si="15"/>
        <v>0</v>
      </c>
      <c r="AI41" s="29">
        <f t="shared" si="28"/>
        <v>0</v>
      </c>
      <c r="AJ41" s="62">
        <f t="shared" si="28"/>
        <v>0</v>
      </c>
      <c r="AK41" s="62">
        <f t="shared" si="28"/>
        <v>0</v>
      </c>
      <c r="AL41" s="29">
        <f t="shared" si="29"/>
        <v>0</v>
      </c>
      <c r="AM41" s="29">
        <f t="shared" si="30"/>
        <v>0</v>
      </c>
      <c r="AN41" s="62">
        <f t="shared" si="6"/>
        <v>0</v>
      </c>
      <c r="AO41" s="62">
        <f t="shared" si="7"/>
        <v>0</v>
      </c>
      <c r="AP41" s="29">
        <f t="shared" si="31"/>
        <v>0</v>
      </c>
      <c r="AQ41" s="29">
        <f t="shared" si="32"/>
        <v>0</v>
      </c>
      <c r="AR41" s="62">
        <f t="shared" si="10"/>
        <v>0</v>
      </c>
      <c r="AS41" s="62">
        <f t="shared" si="11"/>
        <v>0</v>
      </c>
      <c r="AT41" s="45">
        <f t="shared" si="33"/>
        <v>0</v>
      </c>
      <c r="AU41" s="45">
        <f t="shared" si="13"/>
        <v>0</v>
      </c>
      <c r="AV41" s="62">
        <f t="shared" si="26"/>
        <v>0</v>
      </c>
      <c r="AW41" s="62">
        <f t="shared" si="26"/>
        <v>0</v>
      </c>
    </row>
    <row r="42" spans="1:49" ht="21.75" customHeight="1" x14ac:dyDescent="0.2">
      <c r="A42" s="19" t="s">
        <v>14</v>
      </c>
      <c r="B42" s="27">
        <f t="shared" ref="B42:AU42" si="42">B8+B27</f>
        <v>103100</v>
      </c>
      <c r="C42" s="27">
        <f t="shared" si="42"/>
        <v>111468</v>
      </c>
      <c r="D42" s="27">
        <f t="shared" si="42"/>
        <v>86020</v>
      </c>
      <c r="E42" s="27">
        <f t="shared" si="42"/>
        <v>111468</v>
      </c>
      <c r="F42" s="27">
        <f t="shared" si="42"/>
        <v>5000</v>
      </c>
      <c r="G42" s="27">
        <f t="shared" si="42"/>
        <v>8630</v>
      </c>
      <c r="H42" s="27">
        <f t="shared" si="42"/>
        <v>7710</v>
      </c>
      <c r="I42" s="27">
        <f t="shared" si="42"/>
        <v>8630</v>
      </c>
      <c r="J42" s="27">
        <f t="shared" si="42"/>
        <v>0</v>
      </c>
      <c r="K42" s="27">
        <f t="shared" si="42"/>
        <v>0</v>
      </c>
      <c r="L42" s="27">
        <f t="shared" si="42"/>
        <v>0</v>
      </c>
      <c r="M42" s="27">
        <f t="shared" si="42"/>
        <v>0</v>
      </c>
      <c r="N42" s="48">
        <f t="shared" si="17"/>
        <v>108100</v>
      </c>
      <c r="O42" s="56">
        <f t="shared" si="42"/>
        <v>120098</v>
      </c>
      <c r="P42" s="44">
        <f t="shared" si="34"/>
        <v>93730</v>
      </c>
      <c r="Q42" s="44">
        <f t="shared" si="34"/>
        <v>120098</v>
      </c>
      <c r="R42" s="27">
        <f t="shared" si="42"/>
        <v>351900</v>
      </c>
      <c r="S42" s="27">
        <f t="shared" si="42"/>
        <v>417034</v>
      </c>
      <c r="T42" s="27">
        <f t="shared" si="42"/>
        <v>214956</v>
      </c>
      <c r="U42" s="27">
        <f t="shared" si="42"/>
        <v>417034</v>
      </c>
      <c r="V42" s="27">
        <f t="shared" si="42"/>
        <v>0</v>
      </c>
      <c r="W42" s="27">
        <f t="shared" si="42"/>
        <v>0</v>
      </c>
      <c r="X42" s="27">
        <f t="shared" si="42"/>
        <v>0</v>
      </c>
      <c r="Y42" s="27">
        <f t="shared" si="42"/>
        <v>0</v>
      </c>
      <c r="Z42" s="27">
        <f t="shared" si="42"/>
        <v>0</v>
      </c>
      <c r="AA42" s="27">
        <f t="shared" si="42"/>
        <v>37725</v>
      </c>
      <c r="AB42" s="27">
        <f t="shared" si="42"/>
        <v>24540</v>
      </c>
      <c r="AC42" s="27">
        <f t="shared" si="42"/>
        <v>37725</v>
      </c>
      <c r="AD42" s="56">
        <f t="shared" si="42"/>
        <v>351900</v>
      </c>
      <c r="AE42" s="56">
        <f t="shared" si="42"/>
        <v>454759</v>
      </c>
      <c r="AF42" s="44">
        <f t="shared" si="25"/>
        <v>239496</v>
      </c>
      <c r="AG42" s="44">
        <f t="shared" si="25"/>
        <v>454759</v>
      </c>
      <c r="AH42" s="27">
        <f t="shared" si="42"/>
        <v>455000</v>
      </c>
      <c r="AI42" s="27">
        <f t="shared" si="42"/>
        <v>528502</v>
      </c>
      <c r="AJ42" s="62">
        <f t="shared" ref="AJ42:AK44" si="43">D42+T42</f>
        <v>300976</v>
      </c>
      <c r="AK42" s="62">
        <f t="shared" si="43"/>
        <v>528502</v>
      </c>
      <c r="AL42" s="27">
        <f t="shared" si="42"/>
        <v>5000</v>
      </c>
      <c r="AM42" s="27">
        <f t="shared" si="42"/>
        <v>8630</v>
      </c>
      <c r="AN42" s="62">
        <f t="shared" si="6"/>
        <v>7710</v>
      </c>
      <c r="AO42" s="62">
        <f t="shared" si="7"/>
        <v>8630</v>
      </c>
      <c r="AP42" s="27">
        <f t="shared" si="42"/>
        <v>0</v>
      </c>
      <c r="AQ42" s="27">
        <f t="shared" si="42"/>
        <v>37725</v>
      </c>
      <c r="AR42" s="62">
        <f t="shared" si="10"/>
        <v>24540</v>
      </c>
      <c r="AS42" s="62">
        <f t="shared" si="11"/>
        <v>37725</v>
      </c>
      <c r="AT42" s="56">
        <f t="shared" si="42"/>
        <v>460000</v>
      </c>
      <c r="AU42" s="56">
        <f t="shared" si="42"/>
        <v>574857</v>
      </c>
      <c r="AV42" s="62">
        <f t="shared" si="26"/>
        <v>333226</v>
      </c>
      <c r="AW42" s="62">
        <f t="shared" si="26"/>
        <v>574857</v>
      </c>
    </row>
    <row r="43" spans="1:49" ht="13.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50">
        <f t="shared" si="17"/>
        <v>0</v>
      </c>
      <c r="O43" s="46"/>
      <c r="P43" s="44">
        <f t="shared" si="34"/>
        <v>0</v>
      </c>
      <c r="Q43" s="44">
        <f t="shared" si="34"/>
        <v>0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52"/>
      <c r="AE43" s="52"/>
      <c r="AF43" s="44">
        <f t="shared" si="25"/>
        <v>0</v>
      </c>
      <c r="AG43" s="44">
        <f t="shared" si="25"/>
        <v>0</v>
      </c>
      <c r="AH43" s="29">
        <f t="shared" si="15"/>
        <v>0</v>
      </c>
      <c r="AI43" s="29">
        <f>C43+S43</f>
        <v>0</v>
      </c>
      <c r="AJ43" s="62">
        <f t="shared" si="43"/>
        <v>0</v>
      </c>
      <c r="AK43" s="62">
        <f t="shared" si="43"/>
        <v>0</v>
      </c>
      <c r="AL43" s="29">
        <f>F43+V43</f>
        <v>0</v>
      </c>
      <c r="AM43" s="29">
        <f>G43+W43</f>
        <v>0</v>
      </c>
      <c r="AN43" s="62">
        <f t="shared" si="6"/>
        <v>0</v>
      </c>
      <c r="AO43" s="62">
        <f t="shared" si="7"/>
        <v>0</v>
      </c>
      <c r="AP43" s="29">
        <f>J43+Z43</f>
        <v>0</v>
      </c>
      <c r="AQ43" s="29">
        <f>K43+AA43</f>
        <v>0</v>
      </c>
      <c r="AR43" s="62">
        <f t="shared" si="10"/>
        <v>0</v>
      </c>
      <c r="AS43" s="62">
        <f t="shared" si="11"/>
        <v>0</v>
      </c>
      <c r="AT43" s="45">
        <f>N43+AD43</f>
        <v>0</v>
      </c>
      <c r="AU43" s="45">
        <f>O43+AE43</f>
        <v>0</v>
      </c>
      <c r="AV43" s="62">
        <f t="shared" si="26"/>
        <v>0</v>
      </c>
      <c r="AW43" s="62">
        <f t="shared" si="26"/>
        <v>0</v>
      </c>
    </row>
    <row r="44" spans="1:49" ht="15" customHeight="1" x14ac:dyDescent="0.2">
      <c r="A44" s="22" t="s">
        <v>15</v>
      </c>
      <c r="B44" s="30">
        <f t="shared" ref="B44:AU44" si="44">B25+B40</f>
        <v>453100</v>
      </c>
      <c r="C44" s="30">
        <f t="shared" si="44"/>
        <v>461468</v>
      </c>
      <c r="D44" s="30">
        <f t="shared" si="44"/>
        <v>265864</v>
      </c>
      <c r="E44" s="30">
        <f t="shared" si="44"/>
        <v>461468</v>
      </c>
      <c r="F44" s="30">
        <f t="shared" si="44"/>
        <v>5000</v>
      </c>
      <c r="G44" s="30">
        <f t="shared" si="44"/>
        <v>8630</v>
      </c>
      <c r="H44" s="30">
        <f t="shared" si="44"/>
        <v>7710</v>
      </c>
      <c r="I44" s="30">
        <f t="shared" si="44"/>
        <v>8630</v>
      </c>
      <c r="J44" s="30">
        <f t="shared" si="44"/>
        <v>0</v>
      </c>
      <c r="K44" s="30">
        <f t="shared" si="44"/>
        <v>0</v>
      </c>
      <c r="L44" s="30">
        <f t="shared" si="44"/>
        <v>0</v>
      </c>
      <c r="M44" s="30">
        <f t="shared" si="44"/>
        <v>0</v>
      </c>
      <c r="N44" s="57">
        <f t="shared" si="17"/>
        <v>458100</v>
      </c>
      <c r="O44" s="58">
        <f t="shared" si="44"/>
        <v>470098</v>
      </c>
      <c r="P44" s="44">
        <f t="shared" si="34"/>
        <v>273574</v>
      </c>
      <c r="Q44" s="44">
        <f t="shared" si="34"/>
        <v>470098</v>
      </c>
      <c r="R44" s="30">
        <f t="shared" si="44"/>
        <v>351900</v>
      </c>
      <c r="S44" s="30">
        <f t="shared" si="44"/>
        <v>417034</v>
      </c>
      <c r="T44" s="30">
        <f t="shared" si="44"/>
        <v>214956</v>
      </c>
      <c r="U44" s="30">
        <f t="shared" si="44"/>
        <v>417034</v>
      </c>
      <c r="V44" s="30">
        <f t="shared" si="44"/>
        <v>0</v>
      </c>
      <c r="W44" s="30">
        <f t="shared" si="44"/>
        <v>0</v>
      </c>
      <c r="X44" s="30">
        <f t="shared" si="44"/>
        <v>0</v>
      </c>
      <c r="Y44" s="30">
        <f t="shared" si="44"/>
        <v>0</v>
      </c>
      <c r="Z44" s="30">
        <f t="shared" si="44"/>
        <v>0</v>
      </c>
      <c r="AA44" s="30">
        <f t="shared" si="44"/>
        <v>37725</v>
      </c>
      <c r="AB44" s="30">
        <f t="shared" si="44"/>
        <v>24540</v>
      </c>
      <c r="AC44" s="30">
        <f t="shared" si="44"/>
        <v>37725</v>
      </c>
      <c r="AD44" s="58">
        <f t="shared" si="44"/>
        <v>351900</v>
      </c>
      <c r="AE44" s="58">
        <f t="shared" si="44"/>
        <v>454759</v>
      </c>
      <c r="AF44" s="44">
        <f t="shared" si="25"/>
        <v>239496</v>
      </c>
      <c r="AG44" s="44">
        <f t="shared" si="25"/>
        <v>454759</v>
      </c>
      <c r="AH44" s="58">
        <f t="shared" si="44"/>
        <v>805000</v>
      </c>
      <c r="AI44" s="58">
        <f t="shared" si="44"/>
        <v>878502</v>
      </c>
      <c r="AJ44" s="62">
        <f t="shared" si="43"/>
        <v>480820</v>
      </c>
      <c r="AK44" s="62">
        <f t="shared" si="43"/>
        <v>878502</v>
      </c>
      <c r="AL44" s="58">
        <f t="shared" si="44"/>
        <v>5000</v>
      </c>
      <c r="AM44" s="58">
        <f t="shared" si="44"/>
        <v>8630</v>
      </c>
      <c r="AN44" s="62">
        <f t="shared" si="6"/>
        <v>7710</v>
      </c>
      <c r="AO44" s="62">
        <f t="shared" si="7"/>
        <v>8630</v>
      </c>
      <c r="AP44" s="58">
        <f t="shared" si="44"/>
        <v>0</v>
      </c>
      <c r="AQ44" s="58">
        <f t="shared" si="44"/>
        <v>37725</v>
      </c>
      <c r="AR44" s="62">
        <f t="shared" si="10"/>
        <v>24540</v>
      </c>
      <c r="AS44" s="62">
        <f t="shared" si="11"/>
        <v>37725</v>
      </c>
      <c r="AT44" s="58">
        <f t="shared" si="44"/>
        <v>810000</v>
      </c>
      <c r="AU44" s="58">
        <f t="shared" si="44"/>
        <v>924857</v>
      </c>
      <c r="AV44" s="62">
        <f t="shared" si="26"/>
        <v>513070</v>
      </c>
      <c r="AW44" s="62">
        <f t="shared" si="26"/>
        <v>924857</v>
      </c>
    </row>
  </sheetData>
  <mergeCells count="19">
    <mergeCell ref="A2:AT2"/>
    <mergeCell ref="A1:AT1"/>
    <mergeCell ref="A3:AT3"/>
    <mergeCell ref="A4:A7"/>
    <mergeCell ref="R6:U6"/>
    <mergeCell ref="V6:Y6"/>
    <mergeCell ref="Z6:AC6"/>
    <mergeCell ref="AD6:AG6"/>
    <mergeCell ref="R4:AG5"/>
    <mergeCell ref="B4:Q5"/>
    <mergeCell ref="B6:E6"/>
    <mergeCell ref="F6:I6"/>
    <mergeCell ref="J6:M6"/>
    <mergeCell ref="N6:Q6"/>
    <mergeCell ref="AH6:AK6"/>
    <mergeCell ref="AL6:AO6"/>
    <mergeCell ref="AP6:AS6"/>
    <mergeCell ref="AH4:AW5"/>
    <mergeCell ref="AT6:AW6"/>
  </mergeCells>
  <phoneticPr fontId="0" type="noConversion"/>
  <pageMargins left="0.62992125984251968" right="0.39370078740157483" top="0.55118110236220474" bottom="0.62992125984251968" header="0.51181102362204722" footer="0.51181102362204722"/>
  <pageSetup paperSize="8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2014-08-07T09:58:34Z</cp:lastPrinted>
  <dcterms:created xsi:type="dcterms:W3CDTF">2012-02-10T12:38:13Z</dcterms:created>
  <dcterms:modified xsi:type="dcterms:W3CDTF">2015-07-23T08:27:00Z</dcterms:modified>
</cp:coreProperties>
</file>