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21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K8" i="1"/>
  <c r="K10"/>
  <c r="K11"/>
  <c r="K12"/>
  <c r="K13"/>
  <c r="K15"/>
  <c r="K16"/>
  <c r="K17"/>
  <c r="K19"/>
  <c r="K20"/>
  <c r="K21"/>
  <c r="K23"/>
  <c r="K24"/>
  <c r="K25"/>
  <c r="K26"/>
  <c r="K28"/>
  <c r="K29"/>
  <c r="K31"/>
  <c r="K32"/>
  <c r="K7"/>
  <c r="I8"/>
  <c r="I10"/>
  <c r="I11"/>
  <c r="I12"/>
  <c r="I13"/>
  <c r="I15"/>
  <c r="I16"/>
  <c r="I17"/>
  <c r="I19"/>
  <c r="I20"/>
  <c r="I21"/>
  <c r="I23"/>
  <c r="I24"/>
  <c r="I25"/>
  <c r="I26"/>
  <c r="I28"/>
  <c r="I29"/>
  <c r="I31"/>
  <c r="I32"/>
  <c r="I7"/>
  <c r="E27"/>
  <c r="E22"/>
  <c r="E18"/>
  <c r="E14"/>
  <c r="E9"/>
  <c r="K9" s="1"/>
  <c r="H30"/>
  <c r="K30" s="1"/>
  <c r="H27"/>
  <c r="F27"/>
  <c r="H22"/>
  <c r="F22"/>
  <c r="H18"/>
  <c r="F18"/>
  <c r="H14"/>
  <c r="F14"/>
  <c r="C30"/>
  <c r="I30" s="1"/>
  <c r="C27"/>
  <c r="I27" s="1"/>
  <c r="C22"/>
  <c r="I22" s="1"/>
  <c r="C18"/>
  <c r="I18" s="1"/>
  <c r="C14"/>
  <c r="I14" s="1"/>
  <c r="C9"/>
  <c r="I9" s="1"/>
  <c r="K18" l="1"/>
  <c r="K27"/>
  <c r="K14"/>
  <c r="K22"/>
</calcChain>
</file>

<file path=xl/sharedStrings.xml><?xml version="1.0" encoding="utf-8"?>
<sst xmlns="http://schemas.openxmlformats.org/spreadsheetml/2006/main" count="55" uniqueCount="49">
  <si>
    <t>Megnevezés</t>
  </si>
  <si>
    <t>adatok ezer Ft-ban</t>
  </si>
  <si>
    <t>Önkormányzat</t>
  </si>
  <si>
    <t>Összesen</t>
  </si>
  <si>
    <t>Közös Hivatal</t>
  </si>
  <si>
    <t>elöző időszak</t>
  </si>
  <si>
    <t>módosítások</t>
  </si>
  <si>
    <t>tárgy időszak</t>
  </si>
  <si>
    <t>I</t>
  </si>
  <si>
    <t>Közhatalmi eredményszemléletű bevételek</t>
  </si>
  <si>
    <t>Eszközök és források értékesítése nettó eredményszemléletű bevételei</t>
  </si>
  <si>
    <t>Tevékenység nettó eredményszemléletű bevételei</t>
  </si>
  <si>
    <t>Központi működési célú támogatások eredményszemléletű bevételei</t>
  </si>
  <si>
    <t>Egyéb működési támogatások eredményszemléletű bevételei</t>
  </si>
  <si>
    <t>Különféle egyéb eredményszemléletű bevételek</t>
  </si>
  <si>
    <t>III</t>
  </si>
  <si>
    <t>Egyéb eredményszemléletű bevételek</t>
  </si>
  <si>
    <t>Anyagköltség</t>
  </si>
  <si>
    <t>Igénybe vett szolgáltatások értéke</t>
  </si>
  <si>
    <t>IV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</si>
  <si>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</si>
  <si>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</si>
  <si>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</si>
  <si>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</si>
  <si>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</si>
  <si>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</t>
  </si>
  <si>
    <t>VI.</t>
  </si>
  <si>
    <t>A</t>
  </si>
  <si>
    <t>VII</t>
  </si>
  <si>
    <t>Egyéb ráfordítások</t>
  </si>
  <si>
    <t>Tevékenységek eredménye</t>
  </si>
  <si>
    <t>Kapott kamatok és kamatjellegű eredményszemléletű bevételek</t>
  </si>
  <si>
    <t>VIII</t>
  </si>
  <si>
    <t>Pénzügyi műveletek eredményszemléletű bevételei</t>
  </si>
  <si>
    <t>Fizetendő Kamatok és kamatjellegű ráfordítások</t>
  </si>
  <si>
    <t>Pénzügyi műveletek egyéb ráfordításai</t>
  </si>
  <si>
    <t>IX</t>
  </si>
  <si>
    <t>Pénzügyi műveletek ráfordításai</t>
  </si>
  <si>
    <t>B</t>
  </si>
  <si>
    <t>Pénzügyi műveletek eredményei</t>
  </si>
  <si>
    <t>E</t>
  </si>
  <si>
    <t>Mérleg szerinti eredmény</t>
  </si>
  <si>
    <t>Értékcsökkenési leírás</t>
  </si>
  <si>
    <t>eredménykimutatása</t>
  </si>
  <si>
    <t>Felhalmizás célú támogatások eredméynszemléletű bevételei</t>
  </si>
  <si>
    <t xml:space="preserve">Eladott (közvetített) szolgáltatások értéke </t>
  </si>
  <si>
    <t>Ssz</t>
  </si>
  <si>
    <t>Kincsesbánya Önkormányzat és intézménye 2016. évi</t>
  </si>
  <si>
    <t>5. melléklet az  5/2017.(V. 5.)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</si>
</sst>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"/>
  <sheetViews>
    <sheetView tabSelected="1" workbookViewId="0">
      <selection activeCell="B4" sqref="B4:K4"/>
    </sheetView>
  </sheetViews>
  <sheetFormatPr defaultRowHeight="12.75"/>
  <cols>
    <col min="1" max="1" width="4.140625" style="1" customWidth="1"/>
    <col min="2" max="2" width="59.28515625" style="2" customWidth="1"/>
    <col min="3" max="3" width="11.7109375" style="2" customWidth="1"/>
    <col min="4" max="4" width="5" style="2" customWidth="1"/>
    <col min="5" max="5" width="12.140625" style="2" customWidth="1"/>
    <col min="6" max="6" width="10.7109375" style="2" customWidth="1"/>
    <col min="7" max="7" width="4.7109375" style="2" customWidth="1"/>
    <col min="8" max="8" width="11" style="2" customWidth="1"/>
    <col min="9" max="9" width="11.7109375" style="2" customWidth="1"/>
    <col min="10" max="10" width="4.7109375" style="2" customWidth="1"/>
    <col min="11" max="11" width="11" style="2" customWidth="1"/>
    <col min="12" max="16384" width="9.140625" style="2"/>
  </cols>
  <sheetData>
    <row r="1" spans="1:11">
      <c r="B1" s="23" t="s">
        <v>48</v>
      </c>
      <c r="C1" s="23"/>
      <c r="D1" s="23"/>
      <c r="E1" s="23"/>
      <c r="F1" s="23"/>
      <c r="G1" s="23"/>
      <c r="H1" s="23"/>
      <c r="I1" s="23"/>
      <c r="J1" s="23"/>
      <c r="K1" s="23"/>
    </row>
    <row r="2" spans="1:11">
      <c r="B2" s="24" t="s">
        <v>47</v>
      </c>
      <c r="C2" s="24"/>
      <c r="D2" s="24"/>
      <c r="E2" s="24"/>
      <c r="F2" s="24"/>
      <c r="G2" s="24"/>
      <c r="H2" s="24"/>
      <c r="I2" s="24"/>
      <c r="J2" s="24"/>
      <c r="K2" s="24"/>
    </row>
    <row r="3" spans="1:11">
      <c r="B3" s="24" t="s">
        <v>43</v>
      </c>
      <c r="C3" s="24"/>
      <c r="D3" s="24"/>
      <c r="E3" s="24"/>
      <c r="F3" s="24"/>
      <c r="G3" s="24"/>
      <c r="H3" s="24"/>
      <c r="I3" s="24"/>
      <c r="J3" s="24"/>
      <c r="K3" s="24"/>
    </row>
    <row r="4" spans="1:11">
      <c r="B4" s="21" t="s">
        <v>1</v>
      </c>
      <c r="C4" s="21"/>
      <c r="D4" s="21"/>
      <c r="E4" s="21"/>
      <c r="F4" s="21"/>
      <c r="G4" s="21"/>
      <c r="H4" s="21"/>
      <c r="I4" s="21"/>
      <c r="J4" s="21"/>
      <c r="K4" s="21"/>
    </row>
    <row r="5" spans="1:11" ht="22.5" customHeight="1">
      <c r="A5" s="17" t="s">
        <v>46</v>
      </c>
      <c r="B5" s="22" t="s">
        <v>0</v>
      </c>
      <c r="C5" s="20" t="s">
        <v>2</v>
      </c>
      <c r="D5" s="20"/>
      <c r="E5" s="20"/>
      <c r="F5" s="25" t="s">
        <v>4</v>
      </c>
      <c r="G5" s="25"/>
      <c r="H5" s="25"/>
      <c r="I5" s="19" t="s">
        <v>3</v>
      </c>
      <c r="J5" s="19"/>
      <c r="K5" s="19"/>
    </row>
    <row r="6" spans="1:11" ht="39.75" customHeight="1">
      <c r="A6" s="18"/>
      <c r="B6" s="22"/>
      <c r="C6" s="3" t="s">
        <v>5</v>
      </c>
      <c r="D6" s="3" t="s">
        <v>6</v>
      </c>
      <c r="E6" s="3" t="s">
        <v>7</v>
      </c>
      <c r="F6" s="3" t="s">
        <v>5</v>
      </c>
      <c r="G6" s="3" t="s">
        <v>6</v>
      </c>
      <c r="H6" s="3" t="s">
        <v>7</v>
      </c>
      <c r="I6" s="3" t="s">
        <v>5</v>
      </c>
      <c r="J6" s="3" t="s">
        <v>6</v>
      </c>
      <c r="K6" s="3" t="s">
        <v>7</v>
      </c>
    </row>
    <row r="7" spans="1:11" ht="15" customHeight="1">
      <c r="A7" s="4">
        <v>1</v>
      </c>
      <c r="B7" s="5" t="s">
        <v>9</v>
      </c>
      <c r="C7" s="6">
        <v>69235652</v>
      </c>
      <c r="D7" s="7"/>
      <c r="E7" s="6">
        <v>72728269</v>
      </c>
      <c r="F7" s="6"/>
      <c r="G7" s="6"/>
      <c r="H7" s="6"/>
      <c r="I7" s="6">
        <f t="shared" ref="I7:I32" si="0">C7+F7</f>
        <v>69235652</v>
      </c>
      <c r="J7" s="6"/>
      <c r="K7" s="6">
        <f>E7+H7</f>
        <v>72728269</v>
      </c>
    </row>
    <row r="8" spans="1:11" ht="15" customHeight="1">
      <c r="A8" s="4">
        <v>2</v>
      </c>
      <c r="B8" s="5" t="s">
        <v>10</v>
      </c>
      <c r="C8" s="6">
        <v>22313319</v>
      </c>
      <c r="D8" s="7"/>
      <c r="E8" s="8">
        <v>24987873</v>
      </c>
      <c r="F8" s="8"/>
      <c r="G8" s="8"/>
      <c r="H8" s="8"/>
      <c r="I8" s="6">
        <f t="shared" si="0"/>
        <v>22313319</v>
      </c>
      <c r="J8" s="8"/>
      <c r="K8" s="6">
        <f t="shared" ref="K8:K32" si="1">E8+H8</f>
        <v>24987873</v>
      </c>
    </row>
    <row r="9" spans="1:11" ht="15" customHeight="1">
      <c r="A9" s="4" t="s">
        <v>8</v>
      </c>
      <c r="B9" s="9" t="s">
        <v>11</v>
      </c>
      <c r="C9" s="10">
        <f>SUM(C7:C8)</f>
        <v>91548971</v>
      </c>
      <c r="D9" s="11"/>
      <c r="E9" s="10">
        <f>SUM(E7:E8)</f>
        <v>97716142</v>
      </c>
      <c r="F9" s="10"/>
      <c r="G9" s="10"/>
      <c r="H9" s="10"/>
      <c r="I9" s="6">
        <f t="shared" si="0"/>
        <v>91548971</v>
      </c>
      <c r="J9" s="10"/>
      <c r="K9" s="6">
        <f t="shared" si="1"/>
        <v>97716142</v>
      </c>
    </row>
    <row r="10" spans="1:11" ht="15" customHeight="1">
      <c r="A10" s="4">
        <v>4</v>
      </c>
      <c r="B10" s="5" t="s">
        <v>12</v>
      </c>
      <c r="C10" s="6">
        <v>73230359</v>
      </c>
      <c r="D10" s="7"/>
      <c r="E10" s="6">
        <v>62984371</v>
      </c>
      <c r="F10" s="6">
        <v>37095357</v>
      </c>
      <c r="G10" s="6"/>
      <c r="H10" s="6">
        <v>37183735</v>
      </c>
      <c r="I10" s="6">
        <f t="shared" si="0"/>
        <v>110325716</v>
      </c>
      <c r="J10" s="6"/>
      <c r="K10" s="6">
        <f t="shared" si="1"/>
        <v>100168106</v>
      </c>
    </row>
    <row r="11" spans="1:11" ht="15" customHeight="1">
      <c r="A11" s="4">
        <v>5</v>
      </c>
      <c r="B11" s="5" t="s">
        <v>13</v>
      </c>
      <c r="C11" s="6">
        <v>13122030</v>
      </c>
      <c r="D11" s="7"/>
      <c r="E11" s="6">
        <v>12557586</v>
      </c>
      <c r="F11" s="6">
        <v>0</v>
      </c>
      <c r="G11" s="6"/>
      <c r="H11" s="6">
        <v>995715</v>
      </c>
      <c r="I11" s="6">
        <f t="shared" si="0"/>
        <v>13122030</v>
      </c>
      <c r="J11" s="6"/>
      <c r="K11" s="6">
        <f t="shared" si="1"/>
        <v>13553301</v>
      </c>
    </row>
    <row r="12" spans="1:11" ht="15" customHeight="1">
      <c r="A12" s="4"/>
      <c r="B12" s="5" t="s">
        <v>44</v>
      </c>
      <c r="C12" s="6">
        <v>15548581</v>
      </c>
      <c r="D12" s="7"/>
      <c r="E12" s="6">
        <v>0</v>
      </c>
      <c r="F12" s="6"/>
      <c r="G12" s="6"/>
      <c r="H12" s="6"/>
      <c r="I12" s="6">
        <f t="shared" si="0"/>
        <v>15548581</v>
      </c>
      <c r="J12" s="6"/>
      <c r="K12" s="6">
        <f t="shared" si="1"/>
        <v>0</v>
      </c>
    </row>
    <row r="13" spans="1:11" ht="15" customHeight="1">
      <c r="A13" s="4">
        <v>6</v>
      </c>
      <c r="B13" s="5" t="s">
        <v>14</v>
      </c>
      <c r="C13" s="6">
        <v>4382452</v>
      </c>
      <c r="D13" s="7"/>
      <c r="E13" s="6">
        <v>8367465</v>
      </c>
      <c r="F13" s="6"/>
      <c r="G13" s="6"/>
      <c r="H13" s="6"/>
      <c r="I13" s="6">
        <f t="shared" si="0"/>
        <v>4382452</v>
      </c>
      <c r="J13" s="10"/>
      <c r="K13" s="6">
        <f t="shared" si="1"/>
        <v>8367465</v>
      </c>
    </row>
    <row r="14" spans="1:11" ht="15" customHeight="1">
      <c r="A14" s="4" t="s">
        <v>15</v>
      </c>
      <c r="B14" s="9" t="s">
        <v>16</v>
      </c>
      <c r="C14" s="10">
        <f>SUM(C10:C13)</f>
        <v>106283422</v>
      </c>
      <c r="D14" s="11"/>
      <c r="E14" s="10">
        <f>SUM(E10:E13)</f>
        <v>83909422</v>
      </c>
      <c r="F14" s="10">
        <f>SUM(F10:F13)</f>
        <v>37095357</v>
      </c>
      <c r="G14" s="10"/>
      <c r="H14" s="10">
        <f>SUM(H10:H13)</f>
        <v>38179450</v>
      </c>
      <c r="I14" s="6">
        <f t="shared" si="0"/>
        <v>143378779</v>
      </c>
      <c r="J14" s="10"/>
      <c r="K14" s="6">
        <f t="shared" si="1"/>
        <v>122088872</v>
      </c>
    </row>
    <row r="15" spans="1:11" ht="15" customHeight="1">
      <c r="A15" s="4">
        <v>8</v>
      </c>
      <c r="B15" s="5" t="s">
        <v>17</v>
      </c>
      <c r="C15" s="6">
        <v>13320142</v>
      </c>
      <c r="D15" s="7"/>
      <c r="E15" s="6">
        <v>18420725</v>
      </c>
      <c r="F15" s="6">
        <v>244084</v>
      </c>
      <c r="G15" s="6"/>
      <c r="H15" s="6">
        <v>333198</v>
      </c>
      <c r="I15" s="6">
        <f t="shared" si="0"/>
        <v>13564226</v>
      </c>
      <c r="J15" s="6"/>
      <c r="K15" s="6">
        <f t="shared" si="1"/>
        <v>18753923</v>
      </c>
    </row>
    <row r="16" spans="1:11" ht="15" customHeight="1">
      <c r="A16" s="4"/>
      <c r="B16" s="5" t="s">
        <v>45</v>
      </c>
      <c r="C16" s="6">
        <v>0</v>
      </c>
      <c r="D16" s="7"/>
      <c r="E16" s="6">
        <v>280164</v>
      </c>
      <c r="F16" s="6"/>
      <c r="G16" s="6"/>
      <c r="H16" s="6">
        <v>0</v>
      </c>
      <c r="I16" s="6">
        <f t="shared" si="0"/>
        <v>0</v>
      </c>
      <c r="J16" s="6"/>
      <c r="K16" s="6">
        <f t="shared" si="1"/>
        <v>280164</v>
      </c>
    </row>
    <row r="17" spans="1:11" ht="15" customHeight="1">
      <c r="A17" s="4">
        <v>9</v>
      </c>
      <c r="B17" s="5" t="s">
        <v>18</v>
      </c>
      <c r="C17" s="6">
        <v>24753417</v>
      </c>
      <c r="D17" s="7"/>
      <c r="E17" s="8">
        <v>22705115</v>
      </c>
      <c r="F17" s="8">
        <v>3235255</v>
      </c>
      <c r="G17" s="8"/>
      <c r="H17" s="8">
        <v>3272903</v>
      </c>
      <c r="I17" s="6">
        <f t="shared" si="0"/>
        <v>27988672</v>
      </c>
      <c r="J17" s="8"/>
      <c r="K17" s="6">
        <f t="shared" si="1"/>
        <v>25978018</v>
      </c>
    </row>
    <row r="18" spans="1:11" ht="15" customHeight="1">
      <c r="A18" s="4" t="s">
        <v>19</v>
      </c>
      <c r="B18" s="9" t="s">
        <v>20</v>
      </c>
      <c r="C18" s="10">
        <f>SUM(C15:C17)</f>
        <v>38073559</v>
      </c>
      <c r="D18" s="11"/>
      <c r="E18" s="10">
        <f>SUM(E15:E17)</f>
        <v>41406004</v>
      </c>
      <c r="F18" s="10">
        <f>SUM(F15:F17)</f>
        <v>3479339</v>
      </c>
      <c r="G18" s="10"/>
      <c r="H18" s="10">
        <f>SUM(H15:H17)</f>
        <v>3606101</v>
      </c>
      <c r="I18" s="6">
        <f t="shared" si="0"/>
        <v>41552898</v>
      </c>
      <c r="J18" s="10"/>
      <c r="K18" s="6">
        <f t="shared" si="1"/>
        <v>45012105</v>
      </c>
    </row>
    <row r="19" spans="1:11" ht="15" customHeight="1">
      <c r="A19" s="4">
        <v>11</v>
      </c>
      <c r="B19" s="5" t="s">
        <v>21</v>
      </c>
      <c r="C19" s="6">
        <v>23826166</v>
      </c>
      <c r="D19" s="7"/>
      <c r="E19" s="6">
        <v>26716118</v>
      </c>
      <c r="F19" s="6">
        <v>23341942</v>
      </c>
      <c r="G19" s="10"/>
      <c r="H19" s="6">
        <v>26442157</v>
      </c>
      <c r="I19" s="6">
        <f t="shared" si="0"/>
        <v>47168108</v>
      </c>
      <c r="J19" s="10"/>
      <c r="K19" s="6">
        <f t="shared" si="1"/>
        <v>53158275</v>
      </c>
    </row>
    <row r="20" spans="1:11" ht="15" customHeight="1">
      <c r="A20" s="4"/>
      <c r="B20" s="5" t="s">
        <v>22</v>
      </c>
      <c r="C20" s="6">
        <v>11991401</v>
      </c>
      <c r="D20" s="7"/>
      <c r="E20" s="6">
        <v>12250485</v>
      </c>
      <c r="F20" s="6">
        <v>2357674</v>
      </c>
      <c r="G20" s="10"/>
      <c r="H20" s="6">
        <v>3130708</v>
      </c>
      <c r="I20" s="6">
        <f t="shared" si="0"/>
        <v>14349075</v>
      </c>
      <c r="J20" s="10"/>
      <c r="K20" s="6">
        <f t="shared" si="1"/>
        <v>15381193</v>
      </c>
    </row>
    <row r="21" spans="1:11" ht="15" customHeight="1">
      <c r="A21" s="4"/>
      <c r="B21" s="12" t="s">
        <v>23</v>
      </c>
      <c r="C21" s="6">
        <v>9500695</v>
      </c>
      <c r="D21" s="13"/>
      <c r="E21" s="6">
        <v>10227050</v>
      </c>
      <c r="F21" s="6">
        <v>6933604</v>
      </c>
      <c r="G21" s="10"/>
      <c r="H21" s="6">
        <v>7963736</v>
      </c>
      <c r="I21" s="6">
        <f t="shared" si="0"/>
        <v>16434299</v>
      </c>
      <c r="J21" s="10"/>
      <c r="K21" s="6">
        <f t="shared" si="1"/>
        <v>18190786</v>
      </c>
    </row>
    <row r="22" spans="1:11" ht="15" customHeight="1">
      <c r="A22" s="4" t="s">
        <v>25</v>
      </c>
      <c r="B22" s="14" t="s">
        <v>24</v>
      </c>
      <c r="C22" s="10">
        <f>SUM(C19:C21)</f>
        <v>45318262</v>
      </c>
      <c r="D22" s="15"/>
      <c r="E22" s="10">
        <f>SUM(E19:E21)</f>
        <v>49193653</v>
      </c>
      <c r="F22" s="10">
        <f>SUM(F19:F21)</f>
        <v>32633220</v>
      </c>
      <c r="G22" s="10"/>
      <c r="H22" s="10">
        <f>SUM(H19:H21)</f>
        <v>37536601</v>
      </c>
      <c r="I22" s="6">
        <f t="shared" si="0"/>
        <v>77951482</v>
      </c>
      <c r="J22" s="10"/>
      <c r="K22" s="6">
        <f t="shared" si="1"/>
        <v>86730254</v>
      </c>
    </row>
    <row r="23" spans="1:11" ht="15" customHeight="1">
      <c r="A23" s="4" t="s">
        <v>26</v>
      </c>
      <c r="B23" s="14" t="s">
        <v>42</v>
      </c>
      <c r="C23" s="10">
        <v>32938471</v>
      </c>
      <c r="D23" s="15"/>
      <c r="E23" s="10">
        <v>49920216</v>
      </c>
      <c r="F23" s="10">
        <v>94796</v>
      </c>
      <c r="G23" s="10"/>
      <c r="H23" s="10">
        <v>0</v>
      </c>
      <c r="I23" s="6">
        <f t="shared" si="0"/>
        <v>33033267</v>
      </c>
      <c r="J23" s="10"/>
      <c r="K23" s="6">
        <f t="shared" si="1"/>
        <v>49920216</v>
      </c>
    </row>
    <row r="24" spans="1:11" ht="15" customHeight="1">
      <c r="A24" s="4" t="s">
        <v>28</v>
      </c>
      <c r="B24" s="14" t="s">
        <v>29</v>
      </c>
      <c r="C24" s="10">
        <v>126328978</v>
      </c>
      <c r="D24" s="15"/>
      <c r="E24" s="10">
        <v>71764705</v>
      </c>
      <c r="F24" s="10">
        <v>593704</v>
      </c>
      <c r="G24" s="10"/>
      <c r="H24" s="10">
        <v>702723</v>
      </c>
      <c r="I24" s="6">
        <f t="shared" si="0"/>
        <v>126922682</v>
      </c>
      <c r="J24" s="10"/>
      <c r="K24" s="6">
        <f t="shared" si="1"/>
        <v>72467428</v>
      </c>
    </row>
    <row r="25" spans="1:11" ht="15" customHeight="1">
      <c r="A25" s="4" t="s">
        <v>27</v>
      </c>
      <c r="B25" s="14" t="s">
        <v>30</v>
      </c>
      <c r="C25" s="10">
        <v>-44826877</v>
      </c>
      <c r="D25" s="16"/>
      <c r="E25" s="15">
        <v>-30159014</v>
      </c>
      <c r="F25" s="15">
        <v>294298</v>
      </c>
      <c r="G25" s="15"/>
      <c r="H25" s="15">
        <v>-3665975</v>
      </c>
      <c r="I25" s="6">
        <f t="shared" si="0"/>
        <v>-44532579</v>
      </c>
      <c r="J25" s="16"/>
      <c r="K25" s="6">
        <f t="shared" si="1"/>
        <v>-33824989</v>
      </c>
    </row>
    <row r="26" spans="1:11" ht="15" customHeight="1">
      <c r="A26" s="4"/>
      <c r="B26" s="14" t="s">
        <v>31</v>
      </c>
      <c r="C26" s="8">
        <v>362699</v>
      </c>
      <c r="D26" s="16"/>
      <c r="E26" s="16">
        <v>256752</v>
      </c>
      <c r="F26" s="16">
        <v>5122</v>
      </c>
      <c r="G26" s="16"/>
      <c r="H26" s="16">
        <v>4347</v>
      </c>
      <c r="I26" s="6">
        <f t="shared" si="0"/>
        <v>367821</v>
      </c>
      <c r="J26" s="16"/>
      <c r="K26" s="6">
        <f t="shared" si="1"/>
        <v>261099</v>
      </c>
    </row>
    <row r="27" spans="1:11" ht="15" customHeight="1">
      <c r="A27" s="4" t="s">
        <v>32</v>
      </c>
      <c r="B27" s="14" t="s">
        <v>33</v>
      </c>
      <c r="C27" s="10">
        <f>SUM(C26)</f>
        <v>362699</v>
      </c>
      <c r="D27" s="16"/>
      <c r="E27" s="15">
        <f>SUM(E26)</f>
        <v>256752</v>
      </c>
      <c r="F27" s="15">
        <f>SUM(F26)</f>
        <v>5122</v>
      </c>
      <c r="G27" s="15"/>
      <c r="H27" s="15">
        <f>SUM(H26)</f>
        <v>4347</v>
      </c>
      <c r="I27" s="6">
        <f t="shared" si="0"/>
        <v>367821</v>
      </c>
      <c r="J27" s="16"/>
      <c r="K27" s="6">
        <f t="shared" si="1"/>
        <v>261099</v>
      </c>
    </row>
    <row r="28" spans="1:11" ht="15" customHeight="1">
      <c r="A28" s="4"/>
      <c r="B28" s="14" t="s">
        <v>34</v>
      </c>
      <c r="C28" s="8">
        <v>69166</v>
      </c>
      <c r="D28" s="16"/>
      <c r="E28" s="16">
        <v>0</v>
      </c>
      <c r="F28" s="16">
        <v>0</v>
      </c>
      <c r="G28" s="16"/>
      <c r="H28" s="16">
        <v>0</v>
      </c>
      <c r="I28" s="6">
        <f t="shared" si="0"/>
        <v>69166</v>
      </c>
      <c r="J28" s="16"/>
      <c r="K28" s="6">
        <f t="shared" si="1"/>
        <v>0</v>
      </c>
    </row>
    <row r="29" spans="1:11" ht="15" customHeight="1">
      <c r="A29" s="4"/>
      <c r="B29" s="14" t="s">
        <v>35</v>
      </c>
      <c r="C29" s="8">
        <v>0</v>
      </c>
      <c r="D29" s="16"/>
      <c r="E29" s="16"/>
      <c r="F29" s="16">
        <v>0</v>
      </c>
      <c r="G29" s="16"/>
      <c r="H29" s="16"/>
      <c r="I29" s="6">
        <f t="shared" si="0"/>
        <v>0</v>
      </c>
      <c r="J29" s="16"/>
      <c r="K29" s="6">
        <f t="shared" si="1"/>
        <v>0</v>
      </c>
    </row>
    <row r="30" spans="1:11" ht="15" customHeight="1">
      <c r="A30" s="4" t="s">
        <v>36</v>
      </c>
      <c r="B30" s="14" t="s">
        <v>37</v>
      </c>
      <c r="C30" s="10">
        <f>SUM(C28:C29)</f>
        <v>69166</v>
      </c>
      <c r="D30" s="16"/>
      <c r="E30" s="15">
        <v>1200141</v>
      </c>
      <c r="F30" s="15">
        <v>0</v>
      </c>
      <c r="G30" s="15"/>
      <c r="H30" s="15">
        <f>SUM(H28:H29)</f>
        <v>0</v>
      </c>
      <c r="I30" s="6">
        <f t="shared" si="0"/>
        <v>69166</v>
      </c>
      <c r="J30" s="16"/>
      <c r="K30" s="6">
        <f t="shared" si="1"/>
        <v>1200141</v>
      </c>
    </row>
    <row r="31" spans="1:11" ht="15" customHeight="1">
      <c r="A31" s="4" t="s">
        <v>38</v>
      </c>
      <c r="B31" s="14" t="s">
        <v>39</v>
      </c>
      <c r="C31" s="10">
        <v>293533</v>
      </c>
      <c r="D31" s="16"/>
      <c r="E31" s="15">
        <v>-943389</v>
      </c>
      <c r="F31" s="15">
        <v>5122</v>
      </c>
      <c r="G31" s="15"/>
      <c r="H31" s="15">
        <v>4347</v>
      </c>
      <c r="I31" s="6">
        <f t="shared" si="0"/>
        <v>298655</v>
      </c>
      <c r="J31" s="16"/>
      <c r="K31" s="6">
        <f t="shared" si="1"/>
        <v>-939042</v>
      </c>
    </row>
    <row r="32" spans="1:11" ht="15" customHeight="1">
      <c r="A32" s="4" t="s">
        <v>40</v>
      </c>
      <c r="B32" s="14" t="s">
        <v>41</v>
      </c>
      <c r="C32" s="10">
        <v>-44533344</v>
      </c>
      <c r="D32" s="16"/>
      <c r="E32" s="15">
        <v>-31102403</v>
      </c>
      <c r="F32" s="15">
        <v>299420</v>
      </c>
      <c r="G32" s="15"/>
      <c r="H32" s="15">
        <v>-3661628</v>
      </c>
      <c r="I32" s="6">
        <f t="shared" si="0"/>
        <v>-44233924</v>
      </c>
      <c r="J32" s="16"/>
      <c r="K32" s="6">
        <f t="shared" si="1"/>
        <v>-34764031</v>
      </c>
    </row>
  </sheetData>
  <mergeCells count="9">
    <mergeCell ref="B1:K1"/>
    <mergeCell ref="B2:K2"/>
    <mergeCell ref="B3:K3"/>
    <mergeCell ref="F5:H5"/>
    <mergeCell ref="A5:A6"/>
    <mergeCell ref="I5:K5"/>
    <mergeCell ref="C5:E5"/>
    <mergeCell ref="B4:K4"/>
    <mergeCell ref="B5:B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2017-04-12T11:25:34Z</cp:lastPrinted>
  <dcterms:created xsi:type="dcterms:W3CDTF">2005-04-14T11:16:52Z</dcterms:created>
  <dcterms:modified xsi:type="dcterms:W3CDTF">2017-05-02T09:48:46Z</dcterms:modified>
</cp:coreProperties>
</file>