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müköd'!$A$1:$D$41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<sst xmlns="http://schemas.openxmlformats.org/spreadsheetml/2006/main" count="104" uniqueCount="78">
  <si>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</si>
  <si>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</si>
  <si>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</si>
  <si>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</si>
  <si>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</si>
  <si>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</si>
  <si>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</si>
  <si>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</si>
  <si>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</si>
  <si>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</si>
  <si>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</si>
  <si>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</si>
  <si>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</si>
  <si>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</si>
  <si>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</si>
  <si>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</si>
  <si>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</si>
  <si>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</si>
  <si>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</si>
  <si>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</si>
  <si>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</si>
  <si>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</si>
  <si>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</si>
  <si>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</si>
  <si>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</si>
  <si>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</si>
  <si>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</si>
  <si>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</si>
  <si>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</si>
  <si>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</si>
  <si>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</si>
  <si>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</si>
  <si>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</si>
  <si>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</si>
  <si>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</si>
  <si>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</si>
  <si>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</si>
  <si>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</si>
  <si>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</si>
  <si>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</si>
  <si>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</si>
  <si>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</si>
  <si>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</si>
  <si>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</si>
  <si>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</si>
  <si>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</si>
  <si>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</si>
  <si>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</si>
  <si>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</si>
  <si>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</si>
  <si>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</si>
  <si>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</si>
  <si>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</si>
  <si>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</si>
  <si>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</si>
  <si>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</si>
  <si>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</si>
  <si>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</si>
  <si>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</si>
  <si>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</si>
  <si>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</si>
  <si>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</si>
  <si>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</si>
  <si>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</si>
  <si>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</si>
  <si>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</si>
  <si>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</si>
  <si>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</si>
  <si>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</si>
  <si>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</si>
  <si>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</si>
  <si>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</si>
  <si>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</si>
  <si>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</si>
  <si>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</si>
  <si>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t>Államháztartáson belüli megelőlegezés bevétele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</si>
  <si>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1/2017. (II.16.)   önkormányzati rendelethez</t>
    </r>
  </si>
  <si>
    <r>
      <t>4. melléklet</t>
    </r>
    <r>
      <rPr>
        <b/>
        <vertAlign val="superscript"/>
        <sz val="10"/>
        <rFont val="Arial CE"/>
        <family val="0"/>
      </rPr>
      <t xml:space="preserve">6 </t>
    </r>
    <r>
      <rPr>
        <b/>
        <sz val="10"/>
        <rFont val="Arial CE"/>
        <family val="0"/>
      </rPr>
      <t xml:space="preserve">   1/2017. (II.16.) 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</si>
</sst>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3" xfId="0" applyNumberFormat="1" applyFont="1" applyFill="1" applyBorder="1" applyAlignment="1">
      <alignment horizontal="center" vertical="center" wrapText="1"/>
    </xf>
    <xf numFmtId="172" fontId="11" fillId="0" borderId="34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4" t="s">
        <v>76</v>
      </c>
      <c r="B1" s="94"/>
      <c r="C1" s="94"/>
      <c r="D1" s="19"/>
      <c r="E1" s="19"/>
      <c r="F1" s="19"/>
      <c r="G1" s="19"/>
      <c r="H1" s="19"/>
    </row>
    <row r="2" spans="2:8" ht="39.75" customHeight="1">
      <c r="B2" s="98" t="s">
        <v>35</v>
      </c>
      <c r="C2" s="98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5"/>
      <c r="B5" s="52"/>
      <c r="C5" s="71"/>
      <c r="D5" s="79"/>
      <c r="E5" s="28"/>
      <c r="F5" s="28"/>
      <c r="G5" s="28"/>
    </row>
    <row r="6" spans="1:7" s="8" customFormat="1" ht="35.25" customHeight="1" thickBot="1">
      <c r="A6" s="96"/>
      <c r="B6" s="53" t="s">
        <v>0</v>
      </c>
      <c r="C6" s="72" t="s">
        <v>71</v>
      </c>
      <c r="D6" s="80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3">
        <v>106428000</v>
      </c>
      <c r="D8" s="90">
        <v>107926743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4">
        <v>88698000</v>
      </c>
      <c r="D9" s="89">
        <v>103721738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4"/>
      <c r="D10" s="89">
        <v>2700000</v>
      </c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4">
        <v>42270000</v>
      </c>
      <c r="D11" s="89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4"/>
      <c r="D12" s="89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4"/>
      <c r="D13" s="89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4">
        <v>19900000</v>
      </c>
      <c r="D14" s="89">
        <v>28966900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5">
        <f>SUM(C8+C9+C11+C12+C14)</f>
        <v>257296000</v>
      </c>
      <c r="D15" s="81">
        <f>SUM(D8+D9+D11+D12+D14)</f>
        <v>282885381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3">
        <f>SUM(C17)</f>
        <v>79689000</v>
      </c>
      <c r="D16" s="89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6">
        <v>79689000</v>
      </c>
      <c r="D17" s="89">
        <v>79997463</v>
      </c>
      <c r="E17" s="31"/>
      <c r="F17" s="31"/>
      <c r="G17" s="32"/>
    </row>
    <row r="18" spans="1:7" ht="15.75" customHeight="1">
      <c r="A18" s="15" t="s">
        <v>10</v>
      </c>
      <c r="B18" s="24" t="s">
        <v>75</v>
      </c>
      <c r="C18" s="76"/>
      <c r="D18" s="89">
        <v>3876806</v>
      </c>
      <c r="E18" s="31"/>
      <c r="F18" s="31"/>
      <c r="G18" s="32"/>
    </row>
    <row r="19" spans="1:7" ht="15.75" customHeight="1" thickBot="1">
      <c r="A19" s="16" t="s">
        <v>11</v>
      </c>
      <c r="B19" s="25" t="s">
        <v>70</v>
      </c>
      <c r="C19" s="77"/>
      <c r="D19" s="68"/>
      <c r="E19" s="31"/>
      <c r="F19" s="31"/>
      <c r="G19" s="56"/>
    </row>
    <row r="20" spans="1:7" ht="15.75" customHeight="1" thickBot="1">
      <c r="A20" s="14" t="s">
        <v>11</v>
      </c>
      <c r="B20" s="23" t="s">
        <v>25</v>
      </c>
      <c r="C20" s="75">
        <f>C16+C19</f>
        <v>79689000</v>
      </c>
      <c r="D20" s="83">
        <f>D16+D19+D18</f>
        <v>83874269</v>
      </c>
      <c r="E20" s="34"/>
      <c r="F20" s="34"/>
      <c r="G20" s="32"/>
    </row>
    <row r="21" spans="1:7" ht="18" customHeight="1" thickBot="1">
      <c r="A21" s="14" t="s">
        <v>12</v>
      </c>
      <c r="B21" s="17" t="s">
        <v>26</v>
      </c>
      <c r="C21" s="75">
        <f>C15+C20</f>
        <v>336985000</v>
      </c>
      <c r="D21" s="83">
        <f>D15+D20</f>
        <v>366759650</v>
      </c>
      <c r="E21" s="33"/>
      <c r="F21" s="33"/>
      <c r="G21" s="32"/>
    </row>
    <row r="22" spans="1:7" ht="12.75">
      <c r="A22" s="35" t="s">
        <v>41</v>
      </c>
      <c r="B22" s="20" t="s">
        <v>2</v>
      </c>
      <c r="C22" s="73">
        <v>74555000</v>
      </c>
      <c r="D22" s="88">
        <v>83336572</v>
      </c>
      <c r="E22" s="97"/>
      <c r="F22" s="97"/>
      <c r="G22" s="97"/>
    </row>
    <row r="23" spans="1:4" ht="12.75">
      <c r="A23" s="36" t="s">
        <v>13</v>
      </c>
      <c r="B23" s="21" t="s">
        <v>4</v>
      </c>
      <c r="C23" s="74">
        <v>16859000</v>
      </c>
      <c r="D23" s="88">
        <v>18387714</v>
      </c>
    </row>
    <row r="24" spans="1:4" ht="12.75">
      <c r="A24" s="36" t="s">
        <v>16</v>
      </c>
      <c r="B24" s="21" t="s">
        <v>51</v>
      </c>
      <c r="C24" s="74">
        <v>62931000</v>
      </c>
      <c r="D24" s="88">
        <v>78760975</v>
      </c>
    </row>
    <row r="25" spans="1:4" ht="12.75">
      <c r="A25" s="36" t="s">
        <v>18</v>
      </c>
      <c r="B25" s="21" t="s">
        <v>52</v>
      </c>
      <c r="C25" s="74">
        <v>5990000</v>
      </c>
      <c r="D25" s="88">
        <v>3820000</v>
      </c>
    </row>
    <row r="26" spans="1:4" ht="12.75">
      <c r="A26" s="36">
        <v>18</v>
      </c>
      <c r="B26" s="21" t="s">
        <v>53</v>
      </c>
      <c r="C26" s="76">
        <v>83011000</v>
      </c>
      <c r="D26" s="88">
        <v>91825735</v>
      </c>
    </row>
    <row r="27" spans="1:4" ht="13.5" thickBot="1">
      <c r="A27" s="36">
        <v>19</v>
      </c>
      <c r="B27" s="21" t="s">
        <v>22</v>
      </c>
      <c r="C27" s="76">
        <v>33173000</v>
      </c>
      <c r="D27" s="88">
        <v>58498688</v>
      </c>
    </row>
    <row r="28" spans="1:4" ht="13.5" thickBot="1">
      <c r="A28" s="37">
        <v>20</v>
      </c>
      <c r="B28" s="26" t="s">
        <v>15</v>
      </c>
      <c r="C28" s="75">
        <f>SUM(C22:C27)</f>
        <v>276519000</v>
      </c>
      <c r="D28" s="81">
        <f>SUM(D22:D27)</f>
        <v>334629684</v>
      </c>
    </row>
    <row r="29" spans="1:4" ht="12.75">
      <c r="A29" s="36">
        <v>21</v>
      </c>
      <c r="B29" s="20" t="s">
        <v>19</v>
      </c>
      <c r="C29" s="73"/>
      <c r="D29" s="69"/>
    </row>
    <row r="30" spans="1:4" ht="12.75">
      <c r="A30" s="36">
        <v>22</v>
      </c>
      <c r="B30" s="24" t="s">
        <v>54</v>
      </c>
      <c r="C30" s="76"/>
      <c r="D30" s="69"/>
    </row>
    <row r="31" spans="1:4" ht="12.75">
      <c r="A31" s="36">
        <v>23</v>
      </c>
      <c r="B31" s="24" t="s">
        <v>68</v>
      </c>
      <c r="C31" s="76">
        <v>3829000</v>
      </c>
      <c r="D31" s="87">
        <v>3828996</v>
      </c>
    </row>
    <row r="32" spans="1:4" ht="13.5" thickBot="1">
      <c r="A32" s="36">
        <v>24</v>
      </c>
      <c r="B32" s="25" t="s">
        <v>55</v>
      </c>
      <c r="C32" s="77"/>
      <c r="D32" s="69"/>
    </row>
    <row r="33" spans="1:4" ht="13.5" thickBot="1">
      <c r="A33" s="37">
        <v>25</v>
      </c>
      <c r="B33" s="27" t="s">
        <v>27</v>
      </c>
      <c r="C33" s="78">
        <f>SUM(C31:C32)</f>
        <v>3829000</v>
      </c>
      <c r="D33" s="82">
        <f>SUM(D31:D32)</f>
        <v>3828996</v>
      </c>
    </row>
    <row r="34" spans="1:4" ht="13.5" thickBot="1">
      <c r="A34" s="38">
        <v>26</v>
      </c>
      <c r="B34" s="17" t="s">
        <v>28</v>
      </c>
      <c r="C34" s="75">
        <f>SUM(C28+C31)</f>
        <v>280348000</v>
      </c>
      <c r="D34" s="81">
        <f>SUM(D28+D31)</f>
        <v>338458680</v>
      </c>
    </row>
    <row r="39" spans="2:4" ht="25.5" customHeight="1">
      <c r="B39" s="5" t="s">
        <v>31</v>
      </c>
      <c r="C39" s="97" t="s">
        <v>42</v>
      </c>
      <c r="D39" s="97"/>
    </row>
    <row r="40" spans="2:4" ht="12.75">
      <c r="B40" s="5" t="s">
        <v>33</v>
      </c>
      <c r="C40" s="97" t="s">
        <v>34</v>
      </c>
      <c r="D40" s="97"/>
    </row>
  </sheetData>
  <sheetProtection/>
  <mergeCells count="6">
    <mergeCell ref="A1:C1"/>
    <mergeCell ref="A5:A6"/>
    <mergeCell ref="E22:G22"/>
    <mergeCell ref="B2:C2"/>
    <mergeCell ref="C39:D39"/>
    <mergeCell ref="C40:D40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4" t="s">
        <v>77</v>
      </c>
      <c r="B1" s="94"/>
      <c r="C1" s="94"/>
      <c r="D1" s="19"/>
      <c r="E1" s="19"/>
      <c r="F1" s="19"/>
      <c r="G1" s="19"/>
      <c r="H1" s="19"/>
    </row>
    <row r="2" spans="2:7" ht="39.75" customHeight="1">
      <c r="B2" s="98" t="s">
        <v>36</v>
      </c>
      <c r="C2" s="98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92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0">
        <v>194366506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89">
        <v>140909202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89">
        <v>1563300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68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68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69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68"/>
      <c r="E12" s="39"/>
      <c r="F12" s="39"/>
      <c r="G12" s="40"/>
    </row>
    <row r="13" spans="1:7" ht="15.75" thickBot="1">
      <c r="A13" s="13" t="s">
        <v>40</v>
      </c>
      <c r="B13" s="47"/>
      <c r="C13" s="62"/>
      <c r="D13" s="68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4">
        <f>SUM(D6+D8+D11)</f>
        <v>196041806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0"/>
      <c r="E15" s="41"/>
      <c r="F15" s="41"/>
      <c r="G15" s="40"/>
    </row>
    <row r="16" spans="1:7" ht="15.75" customHeight="1">
      <c r="A16" s="13">
        <v>11</v>
      </c>
      <c r="B16" s="46" t="s">
        <v>63</v>
      </c>
      <c r="C16" s="93">
        <v>54284000</v>
      </c>
      <c r="D16" s="91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68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5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6">
        <f>D14+D18</f>
        <v>250325806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69">
        <v>9582825</v>
      </c>
    </row>
    <row r="21" spans="1:4" ht="21.75" customHeight="1">
      <c r="A21" s="13">
        <v>16</v>
      </c>
      <c r="B21" s="46" t="s">
        <v>65</v>
      </c>
      <c r="C21" s="61"/>
      <c r="D21" s="69">
        <v>2520000</v>
      </c>
    </row>
    <row r="22" spans="1:4" ht="20.25" customHeight="1">
      <c r="A22" s="13">
        <v>17</v>
      </c>
      <c r="B22" s="46" t="s">
        <v>20</v>
      </c>
      <c r="C22" s="61">
        <v>85706000</v>
      </c>
      <c r="D22" s="69">
        <v>114365364</v>
      </c>
    </row>
    <row r="23" spans="1:4" ht="18" customHeight="1">
      <c r="A23" s="13">
        <v>18</v>
      </c>
      <c r="B23" s="46" t="s">
        <v>66</v>
      </c>
      <c r="C23" s="61"/>
      <c r="D23" s="69">
        <v>5449920</v>
      </c>
    </row>
    <row r="24" spans="1:4" ht="18" customHeight="1">
      <c r="A24" s="13">
        <v>19</v>
      </c>
      <c r="B24" s="57" t="s">
        <v>67</v>
      </c>
      <c r="C24" s="61">
        <v>3000000</v>
      </c>
      <c r="D24" s="69">
        <v>2519305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69">
        <v>152159282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5">
        <f>SUM(D20+D22+D24+D25)</f>
        <v>278626776</v>
      </c>
    </row>
    <row r="27" spans="1:4" ht="17.25" customHeight="1">
      <c r="A27" s="13">
        <v>22</v>
      </c>
      <c r="B27" s="45" t="s">
        <v>17</v>
      </c>
      <c r="C27" s="60"/>
      <c r="D27" s="69"/>
    </row>
    <row r="28" spans="1:4" ht="18" customHeight="1">
      <c r="A28" s="13">
        <v>23</v>
      </c>
      <c r="B28" s="46" t="s">
        <v>19</v>
      </c>
      <c r="C28" s="61"/>
      <c r="D28" s="69"/>
    </row>
    <row r="29" spans="1:4" ht="17.25" customHeight="1" thickBot="1">
      <c r="A29" s="13">
        <v>24</v>
      </c>
      <c r="B29" s="51"/>
      <c r="C29" s="66"/>
      <c r="D29" s="69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69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6">
        <f>D26+D30</f>
        <v>278626776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2018-04-06T14:11:51Z</cp:lastPrinted>
  <dcterms:created xsi:type="dcterms:W3CDTF">1997-01-17T14:02:09Z</dcterms:created>
  <dcterms:modified xsi:type="dcterms:W3CDTF">2018-04-06T14:13:06Z</dcterms:modified>
  <cp:category/>
  <cp:version/>
  <cp:contentType/>
  <cp:contentStatus/>
</cp:coreProperties>
</file>