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\Testületi 2019\Hőgyész 2019\2019.03.11\njt\"/>
    </mc:Choice>
  </mc:AlternateContent>
  <xr:revisionPtr revIDLastSave="0" documentId="13_ncr:1_{D86A400C-B1C8-440E-9A50-C6A71B2C815D}" xr6:coauthVersionLast="41" xr6:coauthVersionMax="41" xr10:uidLastSave="{00000000-0000-0000-0000-000000000000}"/>
  <bookViews>
    <workbookView xWindow="-120" yWindow="-120" windowWidth="29040" windowHeight="15840" xr2:uid="{C47BD114-D69F-4D30-833E-F21B4A43ABAA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 s="1"/>
  <c r="F23" i="1"/>
  <c r="E23" i="1"/>
  <c r="D23" i="1"/>
  <c r="C23" i="1"/>
  <c r="G22" i="1"/>
  <c r="G21" i="1"/>
  <c r="G20" i="1"/>
  <c r="G19" i="1"/>
  <c r="G18" i="1"/>
  <c r="G17" i="1"/>
  <c r="G15" i="1" s="1"/>
  <c r="G16" i="1"/>
  <c r="F15" i="1"/>
  <c r="F31" i="1" s="1"/>
  <c r="E15" i="1"/>
  <c r="E31" i="1" s="1"/>
  <c r="D15" i="1"/>
  <c r="D31" i="1" s="1"/>
  <c r="C15" i="1"/>
  <c r="C31" i="1" s="1"/>
  <c r="C13" i="1"/>
  <c r="C14" i="1" s="1"/>
  <c r="C32" i="1" s="1"/>
  <c r="D12" i="1"/>
  <c r="D11" i="1"/>
  <c r="D10" i="1"/>
  <c r="D9" i="1"/>
  <c r="G31" i="1" l="1"/>
  <c r="E9" i="1"/>
  <c r="E10" i="1"/>
  <c r="F10" i="1" s="1"/>
  <c r="E11" i="1"/>
  <c r="F11" i="1" s="1"/>
  <c r="E12" i="1"/>
  <c r="F12" i="1" s="1"/>
  <c r="D13" i="1"/>
  <c r="D14" i="1" s="1"/>
  <c r="D32" i="1" s="1"/>
  <c r="G10" i="1" l="1"/>
  <c r="E13" i="1"/>
  <c r="E14" i="1" s="1"/>
  <c r="E32" i="1" s="1"/>
  <c r="F9" i="1"/>
  <c r="F13" i="1" s="1"/>
  <c r="F14" i="1" s="1"/>
  <c r="F32" i="1" s="1"/>
  <c r="G9" i="1"/>
  <c r="G13" i="1" s="1"/>
  <c r="G14" i="1" s="1"/>
  <c r="G32" i="1" s="1"/>
  <c r="G11" i="1"/>
  <c r="G12" i="1"/>
</calcChain>
</file>

<file path=xl/sharedStrings.xml><?xml version="1.0" encoding="utf-8"?>
<sst xmlns="http://schemas.openxmlformats.org/spreadsheetml/2006/main" count="56" uniqueCount="49">
  <si>
    <t>10. számú melléklet</t>
  </si>
  <si>
    <t>Hőgyész Nagyközség  Önkormányzat adósságot keletkeztető ügyleteiből eredő fizetési kötelezettségének bemutatása</t>
  </si>
  <si>
    <t>Ezer forintban</t>
  </si>
  <si>
    <t>Megnevezés</t>
  </si>
  <si>
    <t>Sor-
 szám</t>
  </si>
  <si>
    <t>Saját bevétel és adósságot keletkeztető ügyletből eredő fizetési kötelezettség összegei</t>
  </si>
  <si>
    <t>Összesen</t>
  </si>
  <si>
    <t>7=3+…+6</t>
  </si>
  <si>
    <t xml:space="preserve">Helyi adók </t>
  </si>
  <si>
    <t>01</t>
  </si>
  <si>
    <t>Működési bevétel (Saját tevékenységből, vállalkozásból és az önkormányzati vagyon hasznosításából származó bevétel, nyereség, osztalék, kamat és bérleti díj</t>
  </si>
  <si>
    <t>02</t>
  </si>
  <si>
    <t>Működési célú átvett pénzeszköz</t>
  </si>
  <si>
    <t>03</t>
  </si>
  <si>
    <t>Felhalmozási célú átvett pénzeszköz</t>
  </si>
  <si>
    <t>04</t>
  </si>
  <si>
    <t>Saját bevételek (01+…+04)</t>
  </si>
  <si>
    <t>05</t>
  </si>
  <si>
    <t>Saját bevételek (05. sor) 50%-a</t>
  </si>
  <si>
    <t>06</t>
  </si>
  <si>
    <t>Előző év(ek)ben keletkezett tárgyévet terhelő fizetési kötelezettség (11+…+17)</t>
  </si>
  <si>
    <t>07</t>
  </si>
  <si>
    <t xml:space="preserve">   Felvett, átvállalt hitel és annak tőketartozása</t>
  </si>
  <si>
    <t>08</t>
  </si>
  <si>
    <t xml:space="preserve">   Felvett, átvállalt kölcsön és annak tőketartozása</t>
  </si>
  <si>
    <t>09</t>
  </si>
  <si>
    <t xml:space="preserve">   Hitelviszonyt megtestesítő értékpapir</t>
  </si>
  <si>
    <t>10</t>
  </si>
  <si>
    <t xml:space="preserve">   Adott váltó</t>
  </si>
  <si>
    <t>11</t>
  </si>
  <si>
    <t xml:space="preserve">   Pénzügyi lízing</t>
  </si>
  <si>
    <t>12</t>
  </si>
  <si>
    <t xml:space="preserve">   Halasztott fizetés</t>
  </si>
  <si>
    <t>13</t>
  </si>
  <si>
    <t xml:space="preserve">   Kezességvállalásból eredő fizetési kötelezettség </t>
  </si>
  <si>
    <t>14</t>
  </si>
  <si>
    <t>Tárgyévben keletkezett, illetve keletkező, tárgyévet terhelő fizetési kötelezettség (19+…+25)</t>
  </si>
  <si>
    <t>15</t>
  </si>
  <si>
    <t>16</t>
  </si>
  <si>
    <t>17</t>
  </si>
  <si>
    <t>18</t>
  </si>
  <si>
    <t>19</t>
  </si>
  <si>
    <t>20</t>
  </si>
  <si>
    <t>21</t>
  </si>
  <si>
    <t>22</t>
  </si>
  <si>
    <t>Fizetési kötelezettség összesen (10+18)</t>
  </si>
  <si>
    <t>23</t>
  </si>
  <si>
    <t>Fizetési kötelezettséggel csökkentett saját bevétel (09-26)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</si>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</sst>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6" fillId="0" borderId="13" xfId="0" applyFont="1" applyBorder="1" applyAlignment="1">
      <alignment vertical="center" wrapText="1"/>
    </xf>
    <xf numFmtId="49" fontId="6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 wrapText="1"/>
    </xf>
    <xf numFmtId="49" fontId="6" fillId="0" borderId="2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3" fontId="8" fillId="3" borderId="9" xfId="0" applyNumberFormat="1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11" xfId="0" applyNumberFormat="1" applyFont="1" applyFill="1" applyBorder="1" applyAlignment="1">
      <alignment vertical="center"/>
    </xf>
    <xf numFmtId="3" fontId="8" fillId="3" borderId="12" xfId="0" applyNumberFormat="1" applyFont="1" applyFill="1" applyBorder="1" applyAlignment="1">
      <alignment vertical="center"/>
    </xf>
    <xf numFmtId="3" fontId="8" fillId="3" borderId="8" xfId="0" applyNumberFormat="1" applyFont="1" applyFill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3" fontId="5" fillId="0" borderId="21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3" fontId="5" fillId="0" borderId="26" xfId="0" applyNumberFormat="1" applyFont="1" applyBorder="1" applyAlignment="1">
      <alignment vertical="center"/>
    </xf>
    <xf numFmtId="3" fontId="5" fillId="0" borderId="27" xfId="0" applyNumberFormat="1" applyFont="1" applyBorder="1" applyAlignment="1">
      <alignment vertical="center"/>
    </xf>
    <xf numFmtId="3" fontId="5" fillId="0" borderId="28" xfId="0" applyNumberFormat="1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0" fontId="3" fillId="3" borderId="31" xfId="0" applyFont="1" applyFill="1" applyBorder="1" applyAlignment="1">
      <alignment vertical="center" wrapText="1"/>
    </xf>
    <xf numFmtId="49" fontId="3" fillId="3" borderId="32" xfId="0" applyNumberFormat="1" applyFont="1" applyFill="1" applyBorder="1" applyAlignment="1">
      <alignment horizontal="center" vertical="center"/>
    </xf>
    <xf numFmtId="3" fontId="8" fillId="3" borderId="33" xfId="0" applyNumberFormat="1" applyFont="1" applyFill="1" applyBorder="1" applyAlignment="1">
      <alignment vertical="center"/>
    </xf>
    <xf numFmtId="3" fontId="8" fillId="3" borderId="34" xfId="0" applyNumberFormat="1" applyFont="1" applyFill="1" applyBorder="1" applyAlignment="1">
      <alignment vertical="center"/>
    </xf>
    <xf numFmtId="3" fontId="8" fillId="3" borderId="35" xfId="0" applyNumberFormat="1" applyFont="1" applyFill="1" applyBorder="1" applyAlignment="1">
      <alignment vertical="center"/>
    </xf>
    <xf numFmtId="3" fontId="8" fillId="3" borderId="36" xfId="0" applyNumberFormat="1" applyFont="1" applyFill="1" applyBorder="1" applyAlignment="1">
      <alignment vertical="center"/>
    </xf>
    <xf numFmtId="3" fontId="8" fillId="3" borderId="32" xfId="0" applyNumberFormat="1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C09D-FBCC-40CC-90FF-29C3BC7B03EA}">
  <dimension ref="A1:G32"/>
  <sheetViews>
    <sheetView tabSelected="1" workbookViewId="0">
      <selection activeCell="M13" sqref="M13"/>
    </sheetView>
  </sheetViews>
  <sheetFormatPr defaultRowHeight="15" x14ac:dyDescent="0.25"/>
  <cols>
    <col min="1" max="1" width="26.28515625" customWidth="1"/>
    <col min="257" max="257" width="26.28515625" customWidth="1"/>
    <col min="513" max="513" width="26.28515625" customWidth="1"/>
    <col min="769" max="769" width="26.28515625" customWidth="1"/>
    <col min="1025" max="1025" width="26.28515625" customWidth="1"/>
    <col min="1281" max="1281" width="26.28515625" customWidth="1"/>
    <col min="1537" max="1537" width="26.28515625" customWidth="1"/>
    <col min="1793" max="1793" width="26.28515625" customWidth="1"/>
    <col min="2049" max="2049" width="26.28515625" customWidth="1"/>
    <col min="2305" max="2305" width="26.28515625" customWidth="1"/>
    <col min="2561" max="2561" width="26.28515625" customWidth="1"/>
    <col min="2817" max="2817" width="26.28515625" customWidth="1"/>
    <col min="3073" max="3073" width="26.28515625" customWidth="1"/>
    <col min="3329" max="3329" width="26.28515625" customWidth="1"/>
    <col min="3585" max="3585" width="26.28515625" customWidth="1"/>
    <col min="3841" max="3841" width="26.28515625" customWidth="1"/>
    <col min="4097" max="4097" width="26.28515625" customWidth="1"/>
    <col min="4353" max="4353" width="26.28515625" customWidth="1"/>
    <col min="4609" max="4609" width="26.28515625" customWidth="1"/>
    <col min="4865" max="4865" width="26.28515625" customWidth="1"/>
    <col min="5121" max="5121" width="26.28515625" customWidth="1"/>
    <col min="5377" max="5377" width="26.28515625" customWidth="1"/>
    <col min="5633" max="5633" width="26.28515625" customWidth="1"/>
    <col min="5889" max="5889" width="26.28515625" customWidth="1"/>
    <col min="6145" max="6145" width="26.28515625" customWidth="1"/>
    <col min="6401" max="6401" width="26.28515625" customWidth="1"/>
    <col min="6657" max="6657" width="26.28515625" customWidth="1"/>
    <col min="6913" max="6913" width="26.28515625" customWidth="1"/>
    <col min="7169" max="7169" width="26.28515625" customWidth="1"/>
    <col min="7425" max="7425" width="26.28515625" customWidth="1"/>
    <col min="7681" max="7681" width="26.28515625" customWidth="1"/>
    <col min="7937" max="7937" width="26.28515625" customWidth="1"/>
    <col min="8193" max="8193" width="26.28515625" customWidth="1"/>
    <col min="8449" max="8449" width="26.28515625" customWidth="1"/>
    <col min="8705" max="8705" width="26.28515625" customWidth="1"/>
    <col min="8961" max="8961" width="26.28515625" customWidth="1"/>
    <col min="9217" max="9217" width="26.28515625" customWidth="1"/>
    <col min="9473" max="9473" width="26.28515625" customWidth="1"/>
    <col min="9729" max="9729" width="26.28515625" customWidth="1"/>
    <col min="9985" max="9985" width="26.28515625" customWidth="1"/>
    <col min="10241" max="10241" width="26.28515625" customWidth="1"/>
    <col min="10497" max="10497" width="26.28515625" customWidth="1"/>
    <col min="10753" max="10753" width="26.28515625" customWidth="1"/>
    <col min="11009" max="11009" width="26.28515625" customWidth="1"/>
    <col min="11265" max="11265" width="26.28515625" customWidth="1"/>
    <col min="11521" max="11521" width="26.28515625" customWidth="1"/>
    <col min="11777" max="11777" width="26.28515625" customWidth="1"/>
    <col min="12033" max="12033" width="26.28515625" customWidth="1"/>
    <col min="12289" max="12289" width="26.28515625" customWidth="1"/>
    <col min="12545" max="12545" width="26.28515625" customWidth="1"/>
    <col min="12801" max="12801" width="26.28515625" customWidth="1"/>
    <col min="13057" max="13057" width="26.28515625" customWidth="1"/>
    <col min="13313" max="13313" width="26.28515625" customWidth="1"/>
    <col min="13569" max="13569" width="26.28515625" customWidth="1"/>
    <col min="13825" max="13825" width="26.28515625" customWidth="1"/>
    <col min="14081" max="14081" width="26.28515625" customWidth="1"/>
    <col min="14337" max="14337" width="26.28515625" customWidth="1"/>
    <col min="14593" max="14593" width="26.28515625" customWidth="1"/>
    <col min="14849" max="14849" width="26.28515625" customWidth="1"/>
    <col min="15105" max="15105" width="26.28515625" customWidth="1"/>
    <col min="15361" max="15361" width="26.28515625" customWidth="1"/>
    <col min="15617" max="15617" width="26.28515625" customWidth="1"/>
    <col min="15873" max="15873" width="26.28515625" customWidth="1"/>
    <col min="16129" max="16129" width="26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B2" s="2"/>
      <c r="F2" s="3" t="s">
        <v>0</v>
      </c>
      <c r="G2" s="4"/>
    </row>
    <row r="3" spans="1:7" x14ac:dyDescent="0.25">
      <c r="A3" s="5" t="s">
        <v>1</v>
      </c>
      <c r="B3" s="5"/>
      <c r="C3" s="5"/>
      <c r="D3" s="5"/>
      <c r="E3" s="5"/>
      <c r="F3" s="5"/>
      <c r="G3" s="5"/>
    </row>
    <row r="4" spans="1:7" x14ac:dyDescent="0.25">
      <c r="A4" s="6"/>
      <c r="B4" s="6"/>
      <c r="C4" s="6"/>
      <c r="D4" s="6"/>
      <c r="E4" s="6"/>
      <c r="F4" s="6"/>
      <c r="G4" s="7"/>
    </row>
    <row r="5" spans="1:7" ht="15.75" thickBot="1" x14ac:dyDescent="0.3">
      <c r="A5" s="8"/>
      <c r="B5" s="9"/>
      <c r="C5" s="8"/>
      <c r="D5" s="8"/>
      <c r="E5" s="8"/>
      <c r="F5" s="8"/>
      <c r="G5" s="10" t="s">
        <v>2</v>
      </c>
    </row>
    <row r="6" spans="1:7" ht="15.75" thickBot="1" x14ac:dyDescent="0.3">
      <c r="A6" s="11" t="s">
        <v>3</v>
      </c>
      <c r="B6" s="12" t="s">
        <v>4</v>
      </c>
      <c r="C6" s="13" t="s">
        <v>5</v>
      </c>
      <c r="D6" s="14"/>
      <c r="E6" s="14"/>
      <c r="F6" s="15"/>
      <c r="G6" s="16" t="s">
        <v>6</v>
      </c>
    </row>
    <row r="7" spans="1:7" ht="15.75" thickBot="1" x14ac:dyDescent="0.3">
      <c r="A7" s="17"/>
      <c r="B7" s="18"/>
      <c r="C7" s="19">
        <v>2019</v>
      </c>
      <c r="D7" s="19">
        <v>2020</v>
      </c>
      <c r="E7" s="19">
        <v>2021</v>
      </c>
      <c r="F7" s="19">
        <v>2022</v>
      </c>
      <c r="G7" s="20"/>
    </row>
    <row r="8" spans="1:7" ht="15.75" thickBot="1" x14ac:dyDescent="0.3">
      <c r="A8" s="21">
        <v>1</v>
      </c>
      <c r="B8" s="22">
        <v>2</v>
      </c>
      <c r="C8" s="23">
        <v>3</v>
      </c>
      <c r="D8" s="24">
        <v>4</v>
      </c>
      <c r="E8" s="25">
        <v>5</v>
      </c>
      <c r="F8" s="26">
        <v>6</v>
      </c>
      <c r="G8" s="22" t="s">
        <v>7</v>
      </c>
    </row>
    <row r="9" spans="1:7" x14ac:dyDescent="0.25">
      <c r="A9" s="27" t="s">
        <v>8</v>
      </c>
      <c r="B9" s="28" t="s">
        <v>9</v>
      </c>
      <c r="C9" s="29">
        <v>43076</v>
      </c>
      <c r="D9" s="30">
        <f>C9*1.017</f>
        <v>43808.291999999994</v>
      </c>
      <c r="E9" s="31">
        <f>D9*1.017</f>
        <v>44553.032963999991</v>
      </c>
      <c r="F9" s="32">
        <f>E9*1.017</f>
        <v>45310.434524387987</v>
      </c>
      <c r="G9" s="33">
        <f>SUM(C9:F9)</f>
        <v>176747.75948838796</v>
      </c>
    </row>
    <row r="10" spans="1:7" ht="76.5" x14ac:dyDescent="0.25">
      <c r="A10" s="34" t="s">
        <v>10</v>
      </c>
      <c r="B10" s="35" t="s">
        <v>11</v>
      </c>
      <c r="C10" s="29">
        <v>15862</v>
      </c>
      <c r="D10" s="30">
        <f t="shared" ref="D10:F12" si="0">C10*1.017</f>
        <v>16131.653999999999</v>
      </c>
      <c r="E10" s="31">
        <f t="shared" si="0"/>
        <v>16405.892117999996</v>
      </c>
      <c r="F10" s="32">
        <f t="shared" si="0"/>
        <v>16684.792284005995</v>
      </c>
      <c r="G10" s="36">
        <f>SUM(C10:F10)</f>
        <v>65084.338402005989</v>
      </c>
    </row>
    <row r="11" spans="1:7" ht="25.5" x14ac:dyDescent="0.25">
      <c r="A11" s="34" t="s">
        <v>12</v>
      </c>
      <c r="B11" s="35" t="s">
        <v>13</v>
      </c>
      <c r="C11" s="29">
        <v>0</v>
      </c>
      <c r="D11" s="30">
        <f t="shared" si="0"/>
        <v>0</v>
      </c>
      <c r="E11" s="31">
        <f t="shared" si="0"/>
        <v>0</v>
      </c>
      <c r="F11" s="32">
        <f t="shared" si="0"/>
        <v>0</v>
      </c>
      <c r="G11" s="36">
        <f>SUM(C11:F11)</f>
        <v>0</v>
      </c>
    </row>
    <row r="12" spans="1:7" ht="26.25" thickBot="1" x14ac:dyDescent="0.3">
      <c r="A12" s="34" t="s">
        <v>14</v>
      </c>
      <c r="B12" s="35" t="s">
        <v>15</v>
      </c>
      <c r="C12" s="29">
        <v>0</v>
      </c>
      <c r="D12" s="30">
        <f t="shared" si="0"/>
        <v>0</v>
      </c>
      <c r="E12" s="31">
        <f t="shared" si="0"/>
        <v>0</v>
      </c>
      <c r="F12" s="32">
        <f t="shared" si="0"/>
        <v>0</v>
      </c>
      <c r="G12" s="36">
        <f>SUM(C12:F12)</f>
        <v>0</v>
      </c>
    </row>
    <row r="13" spans="1:7" ht="15.75" thickBot="1" x14ac:dyDescent="0.3">
      <c r="A13" s="37" t="s">
        <v>16</v>
      </c>
      <c r="B13" s="38" t="s">
        <v>17</v>
      </c>
      <c r="C13" s="39">
        <f>SUM(C9:C12)</f>
        <v>58938</v>
      </c>
      <c r="D13" s="40">
        <f>SUM(D9:D12)</f>
        <v>59939.945999999996</v>
      </c>
      <c r="E13" s="41">
        <f>SUM(E9:E12)</f>
        <v>60958.925081999987</v>
      </c>
      <c r="F13" s="42">
        <f>SUM(F9:F12)</f>
        <v>61995.226808393985</v>
      </c>
      <c r="G13" s="43">
        <f>SUM(G9:G12)</f>
        <v>241832.09789039395</v>
      </c>
    </row>
    <row r="14" spans="1:7" ht="15.75" thickBot="1" x14ac:dyDescent="0.3">
      <c r="A14" s="37" t="s">
        <v>18</v>
      </c>
      <c r="B14" s="38" t="s">
        <v>19</v>
      </c>
      <c r="C14" s="39">
        <f>C13*0.5</f>
        <v>29469</v>
      </c>
      <c r="D14" s="40">
        <f>D13*0.5</f>
        <v>29969.972999999998</v>
      </c>
      <c r="E14" s="41">
        <f>E13*0.5</f>
        <v>30479.462540999994</v>
      </c>
      <c r="F14" s="42">
        <f>F13*0.5</f>
        <v>30997.613404196993</v>
      </c>
      <c r="G14" s="43">
        <f>G13*0.5</f>
        <v>120916.04894519698</v>
      </c>
    </row>
    <row r="15" spans="1:7" ht="39" thickBot="1" x14ac:dyDescent="0.3">
      <c r="A15" s="37" t="s">
        <v>20</v>
      </c>
      <c r="B15" s="38" t="s">
        <v>21</v>
      </c>
      <c r="C15" s="39">
        <f>SUM(C16:C22)</f>
        <v>0</v>
      </c>
      <c r="D15" s="40">
        <f>SUM(D16:D22)</f>
        <v>0</v>
      </c>
      <c r="E15" s="41">
        <f>SUM(E16:E22)</f>
        <v>0</v>
      </c>
      <c r="F15" s="42">
        <f>SUM(F16:F22)</f>
        <v>0</v>
      </c>
      <c r="G15" s="43">
        <f>SUM(G16:G22)</f>
        <v>0</v>
      </c>
    </row>
    <row r="16" spans="1:7" ht="24" x14ac:dyDescent="0.25">
      <c r="A16" s="44" t="s">
        <v>22</v>
      </c>
      <c r="B16" s="28" t="s">
        <v>23</v>
      </c>
      <c r="C16" s="29"/>
      <c r="D16" s="30"/>
      <c r="E16" s="31"/>
      <c r="F16" s="32"/>
      <c r="G16" s="33">
        <f t="shared" ref="G16:G22" si="1">SUM(C16:F16)</f>
        <v>0</v>
      </c>
    </row>
    <row r="17" spans="1:7" ht="24" x14ac:dyDescent="0.25">
      <c r="A17" s="45" t="s">
        <v>24</v>
      </c>
      <c r="B17" s="35" t="s">
        <v>25</v>
      </c>
      <c r="C17" s="46"/>
      <c r="D17" s="47"/>
      <c r="E17" s="48"/>
      <c r="F17" s="49"/>
      <c r="G17" s="36">
        <f t="shared" si="1"/>
        <v>0</v>
      </c>
    </row>
    <row r="18" spans="1:7" ht="24" x14ac:dyDescent="0.25">
      <c r="A18" s="45" t="s">
        <v>26</v>
      </c>
      <c r="B18" s="28" t="s">
        <v>27</v>
      </c>
      <c r="C18" s="46"/>
      <c r="D18" s="47"/>
      <c r="E18" s="48"/>
      <c r="F18" s="49"/>
      <c r="G18" s="36">
        <f t="shared" si="1"/>
        <v>0</v>
      </c>
    </row>
    <row r="19" spans="1:7" x14ac:dyDescent="0.25">
      <c r="A19" s="45" t="s">
        <v>28</v>
      </c>
      <c r="B19" s="35" t="s">
        <v>29</v>
      </c>
      <c r="C19" s="46"/>
      <c r="D19" s="47"/>
      <c r="E19" s="48"/>
      <c r="F19" s="49"/>
      <c r="G19" s="36">
        <f t="shared" si="1"/>
        <v>0</v>
      </c>
    </row>
    <row r="20" spans="1:7" x14ac:dyDescent="0.25">
      <c r="A20" s="45" t="s">
        <v>30</v>
      </c>
      <c r="B20" s="28" t="s">
        <v>31</v>
      </c>
      <c r="C20" s="46"/>
      <c r="D20" s="47"/>
      <c r="E20" s="48"/>
      <c r="F20" s="49"/>
      <c r="G20" s="36">
        <f t="shared" si="1"/>
        <v>0</v>
      </c>
    </row>
    <row r="21" spans="1:7" x14ac:dyDescent="0.25">
      <c r="A21" s="45" t="s">
        <v>32</v>
      </c>
      <c r="B21" s="35" t="s">
        <v>33</v>
      </c>
      <c r="C21" s="46"/>
      <c r="D21" s="47"/>
      <c r="E21" s="48"/>
      <c r="F21" s="49"/>
      <c r="G21" s="36">
        <f t="shared" si="1"/>
        <v>0</v>
      </c>
    </row>
    <row r="22" spans="1:7" ht="24.75" thickBot="1" x14ac:dyDescent="0.3">
      <c r="A22" s="50" t="s">
        <v>34</v>
      </c>
      <c r="B22" s="28" t="s">
        <v>35</v>
      </c>
      <c r="C22" s="51"/>
      <c r="D22" s="52"/>
      <c r="E22" s="53"/>
      <c r="F22" s="54"/>
      <c r="G22" s="55">
        <f t="shared" si="1"/>
        <v>0</v>
      </c>
    </row>
    <row r="23" spans="1:7" ht="51.75" thickBot="1" x14ac:dyDescent="0.3">
      <c r="A23" s="37" t="s">
        <v>36</v>
      </c>
      <c r="B23" s="38" t="s">
        <v>37</v>
      </c>
      <c r="C23" s="39">
        <f>SUM(C24:C30)</f>
        <v>30000</v>
      </c>
      <c r="D23" s="40">
        <f>SUM(D24:D30)</f>
        <v>0</v>
      </c>
      <c r="E23" s="41">
        <f>SUM(E24:E30)</f>
        <v>0</v>
      </c>
      <c r="F23" s="42">
        <f>SUM(F24:F30)</f>
        <v>0</v>
      </c>
      <c r="G23" s="43">
        <f>SUM(G24:G30)</f>
        <v>30000</v>
      </c>
    </row>
    <row r="24" spans="1:7" ht="24" x14ac:dyDescent="0.25">
      <c r="A24" s="44" t="s">
        <v>22</v>
      </c>
      <c r="B24" s="28" t="s">
        <v>38</v>
      </c>
      <c r="C24" s="29">
        <v>30000</v>
      </c>
      <c r="D24" s="30"/>
      <c r="E24" s="31"/>
      <c r="F24" s="32"/>
      <c r="G24" s="33">
        <f t="shared" ref="G24:G30" si="2">SUM(C24:F24)</f>
        <v>30000</v>
      </c>
    </row>
    <row r="25" spans="1:7" ht="24" x14ac:dyDescent="0.25">
      <c r="A25" s="45" t="s">
        <v>24</v>
      </c>
      <c r="B25" s="35" t="s">
        <v>39</v>
      </c>
      <c r="C25" s="46"/>
      <c r="D25" s="47"/>
      <c r="E25" s="48"/>
      <c r="F25" s="49"/>
      <c r="G25" s="36">
        <f t="shared" si="2"/>
        <v>0</v>
      </c>
    </row>
    <row r="26" spans="1:7" ht="24" x14ac:dyDescent="0.25">
      <c r="A26" s="45" t="s">
        <v>26</v>
      </c>
      <c r="B26" s="35" t="s">
        <v>40</v>
      </c>
      <c r="C26" s="46"/>
      <c r="D26" s="47"/>
      <c r="E26" s="48"/>
      <c r="F26" s="49"/>
      <c r="G26" s="36">
        <f t="shared" si="2"/>
        <v>0</v>
      </c>
    </row>
    <row r="27" spans="1:7" x14ac:dyDescent="0.25">
      <c r="A27" s="45" t="s">
        <v>28</v>
      </c>
      <c r="B27" s="35" t="s">
        <v>41</v>
      </c>
      <c r="C27" s="46"/>
      <c r="D27" s="47"/>
      <c r="E27" s="48"/>
      <c r="F27" s="49"/>
      <c r="G27" s="36">
        <f t="shared" si="2"/>
        <v>0</v>
      </c>
    </row>
    <row r="28" spans="1:7" x14ac:dyDescent="0.25">
      <c r="A28" s="45" t="s">
        <v>30</v>
      </c>
      <c r="B28" s="35" t="s">
        <v>42</v>
      </c>
      <c r="C28" s="46"/>
      <c r="D28" s="47"/>
      <c r="E28" s="48"/>
      <c r="F28" s="49"/>
      <c r="G28" s="36">
        <f t="shared" si="2"/>
        <v>0</v>
      </c>
    </row>
    <row r="29" spans="1:7" x14ac:dyDescent="0.25">
      <c r="A29" s="45" t="s">
        <v>32</v>
      </c>
      <c r="B29" s="35" t="s">
        <v>43</v>
      </c>
      <c r="C29" s="46"/>
      <c r="D29" s="47"/>
      <c r="E29" s="48"/>
      <c r="F29" s="49"/>
      <c r="G29" s="36">
        <f t="shared" si="2"/>
        <v>0</v>
      </c>
    </row>
    <row r="30" spans="1:7" ht="24.75" thickBot="1" x14ac:dyDescent="0.3">
      <c r="A30" s="50" t="s">
        <v>34</v>
      </c>
      <c r="B30" s="35" t="s">
        <v>44</v>
      </c>
      <c r="C30" s="51"/>
      <c r="D30" s="52"/>
      <c r="E30" s="53"/>
      <c r="F30" s="54"/>
      <c r="G30" s="55">
        <f t="shared" si="2"/>
        <v>0</v>
      </c>
    </row>
    <row r="31" spans="1:7" ht="26.25" thickBot="1" x14ac:dyDescent="0.3">
      <c r="A31" s="37" t="s">
        <v>45</v>
      </c>
      <c r="B31" s="38" t="s">
        <v>46</v>
      </c>
      <c r="C31" s="39">
        <f>C15+C23</f>
        <v>30000</v>
      </c>
      <c r="D31" s="40">
        <f>D15+D23</f>
        <v>0</v>
      </c>
      <c r="E31" s="41">
        <f>E15+E23</f>
        <v>0</v>
      </c>
      <c r="F31" s="42">
        <f>F15+F23</f>
        <v>0</v>
      </c>
      <c r="G31" s="43">
        <f>G15+G23</f>
        <v>30000</v>
      </c>
    </row>
    <row r="32" spans="1:7" ht="39" thickBot="1" x14ac:dyDescent="0.3">
      <c r="A32" s="56" t="s">
        <v>47</v>
      </c>
      <c r="B32" s="57" t="s">
        <v>48</v>
      </c>
      <c r="C32" s="58">
        <f>C14-C31</f>
        <v>-531</v>
      </c>
      <c r="D32" s="59">
        <f>D14-D31</f>
        <v>29969.972999999998</v>
      </c>
      <c r="E32" s="60">
        <f>E14-E31</f>
        <v>30479.462540999994</v>
      </c>
      <c r="F32" s="61">
        <f>F14-F31</f>
        <v>30997.613404196993</v>
      </c>
      <c r="G32" s="62">
        <f>G14-G31</f>
        <v>90916.048945196977</v>
      </c>
    </row>
  </sheetData>
  <mergeCells count="6">
    <mergeCell ref="A1:G1"/>
    <mergeCell ref="A3:G3"/>
    <mergeCell ref="A6:A7"/>
    <mergeCell ref="B6:B7"/>
    <mergeCell ref="C6:F6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xy</cp:lastModifiedBy>
  <dcterms:created xsi:type="dcterms:W3CDTF">2019-03-18T14:32:09Z</dcterms:created>
  <dcterms:modified xsi:type="dcterms:W3CDTF">2019-03-20T13:42:56Z</dcterms:modified>
</cp:coreProperties>
</file>