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2.m.OVI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E16" i="1" s="1"/>
  <c r="C15" i="1"/>
  <c r="C16" i="1" s="1"/>
  <c r="D15" i="1"/>
  <c r="E15" i="1"/>
  <c r="D16" i="1"/>
  <c r="E17" i="1"/>
  <c r="C24" i="1"/>
  <c r="D24" i="1"/>
  <c r="E24" i="1"/>
  <c r="C27" i="1"/>
  <c r="D27" i="1"/>
  <c r="E27" i="1"/>
  <c r="E38" i="1" s="1"/>
  <c r="C32" i="1"/>
  <c r="D32" i="1"/>
  <c r="E32" i="1"/>
  <c r="C37" i="1"/>
  <c r="C38" i="1" s="1"/>
  <c r="D37" i="1"/>
  <c r="E37" i="1"/>
  <c r="D38" i="1"/>
  <c r="C41" i="1"/>
  <c r="D41" i="1"/>
  <c r="D45" i="1" s="1"/>
  <c r="E41" i="1"/>
  <c r="C44" i="1"/>
  <c r="D44" i="1"/>
  <c r="E44" i="1"/>
  <c r="E45" i="1" s="1"/>
  <c r="C45" i="1" l="1"/>
</calcChain>
</file>

<file path=xl/sharedStrings.xml><?xml version="1.0" encoding="utf-8"?>
<sst xmlns="http://schemas.openxmlformats.org/spreadsheetml/2006/main" count="90" uniqueCount="85">
  <si>
    <t xml:space="preserve">Költségvetési kiadások </t>
  </si>
  <si>
    <t>K1-K8</t>
  </si>
  <si>
    <t xml:space="preserve">Felújítások </t>
  </si>
  <si>
    <t>K7</t>
  </si>
  <si>
    <t>Felújítási célú előzetesen felszámított áfa</t>
  </si>
  <si>
    <t>K74</t>
  </si>
  <si>
    <t>Ingatlanok felújítása</t>
  </si>
  <si>
    <t>K71</t>
  </si>
  <si>
    <t xml:space="preserve">Beruházások </t>
  </si>
  <si>
    <t>K6</t>
  </si>
  <si>
    <t>Beruházási célú előzetesen felszámított áfa</t>
  </si>
  <si>
    <t>K67</t>
  </si>
  <si>
    <t xml:space="preserve">Egyéb tárgyi eszközök beszerzése, létesítése </t>
  </si>
  <si>
    <t>K64</t>
  </si>
  <si>
    <t>Dologi kiadások</t>
  </si>
  <si>
    <t>K3</t>
  </si>
  <si>
    <t xml:space="preserve">Különféle befiz. és egyéb dologi kiadások </t>
  </si>
  <si>
    <t>K35</t>
  </si>
  <si>
    <t>Egyéb dologi kiadások</t>
  </si>
  <si>
    <t>K355</t>
  </si>
  <si>
    <t xml:space="preserve">Fizetendő általános forgalmi adó  </t>
  </si>
  <si>
    <t>K352</t>
  </si>
  <si>
    <t xml:space="preserve">Működési célú előzetesen felszámított általános forgalmi adó </t>
  </si>
  <si>
    <t>K351</t>
  </si>
  <si>
    <t xml:space="preserve">Kiküldetések kiadásai </t>
  </si>
  <si>
    <t>K341</t>
  </si>
  <si>
    <t xml:space="preserve">Szolgáltatási kiadások </t>
  </si>
  <si>
    <t>K33</t>
  </si>
  <si>
    <t xml:space="preserve">Egyéb szolgáltatások </t>
  </si>
  <si>
    <t>K337</t>
  </si>
  <si>
    <t>Szakmai tevékenységet segítő szolg.</t>
  </si>
  <si>
    <t>K336</t>
  </si>
  <si>
    <t xml:space="preserve">Karbantartási, kisjavítási szolgáltatások </t>
  </si>
  <si>
    <t>K334</t>
  </si>
  <si>
    <t xml:space="preserve">Közüzemi díjak </t>
  </si>
  <si>
    <t>K331</t>
  </si>
  <si>
    <t xml:space="preserve">Kommunikációs szolgáltatások </t>
  </si>
  <si>
    <t>K32</t>
  </si>
  <si>
    <t>Egyéb kommunikációs szolgáltatások</t>
  </si>
  <si>
    <t>K322</t>
  </si>
  <si>
    <t>Informatikai szolgáltatások igénybevétele</t>
  </si>
  <si>
    <t>K321</t>
  </si>
  <si>
    <t xml:space="preserve">Készletbeszerzés </t>
  </si>
  <si>
    <t>K31</t>
  </si>
  <si>
    <t xml:space="preserve">Üzemeltetési anyagok beszerzése </t>
  </si>
  <si>
    <t>K312</t>
  </si>
  <si>
    <t xml:space="preserve">Szakmai anyagok beszerzése </t>
  </si>
  <si>
    <t>K311</t>
  </si>
  <si>
    <t>ebből: munkáltatót terhelő szja</t>
  </si>
  <si>
    <t>K2</t>
  </si>
  <si>
    <t xml:space="preserve">ebből: táppénz hozzájárulás </t>
  </si>
  <si>
    <t>ebből: egészségügyi hozzájárulás</t>
  </si>
  <si>
    <t xml:space="preserve">ebből: szociális hozzájárulási adó </t>
  </si>
  <si>
    <t xml:space="preserve">Munkaadókat terhelő járulékok és szociális hozzájárulási adó </t>
  </si>
  <si>
    <t xml:space="preserve">Személyi juttatások </t>
  </si>
  <si>
    <t>K1</t>
  </si>
  <si>
    <t xml:space="preserve">Külső személyi juttatások </t>
  </si>
  <si>
    <t>K122</t>
  </si>
  <si>
    <t xml:space="preserve">Munkavégzésre ir.egyéb jogv.nem saját foglalkoztatottnak fizetett juttatások </t>
  </si>
  <si>
    <t xml:space="preserve">Foglalkoztatottak személyi juttatásai </t>
  </si>
  <si>
    <t>K11</t>
  </si>
  <si>
    <t xml:space="preserve">Foglalkoztatottak egyéb személyi juttatásai </t>
  </si>
  <si>
    <t>K1113</t>
  </si>
  <si>
    <t xml:space="preserve">Egyéb költségtérítések </t>
  </si>
  <si>
    <t>K1110</t>
  </si>
  <si>
    <t xml:space="preserve">Közlekedési költségtérítés </t>
  </si>
  <si>
    <t>K1109</t>
  </si>
  <si>
    <t xml:space="preserve">Béren kívüli juttatások </t>
  </si>
  <si>
    <t>K1107</t>
  </si>
  <si>
    <t xml:space="preserve">Jubileumi jutalom </t>
  </si>
  <si>
    <t>K1106</t>
  </si>
  <si>
    <t xml:space="preserve">Végkielégítés </t>
  </si>
  <si>
    <t>K1105</t>
  </si>
  <si>
    <t xml:space="preserve">Normatív jutalmak </t>
  </si>
  <si>
    <t>K1102</t>
  </si>
  <si>
    <t xml:space="preserve">Törvény szerinti illetmények, munkabérek </t>
  </si>
  <si>
    <t>K1101</t>
  </si>
  <si>
    <t>Teljesítés %-a</t>
  </si>
  <si>
    <t>Teljesítés</t>
  </si>
  <si>
    <t>Módosított előirányzat</t>
  </si>
  <si>
    <t>Eredeti előirányzat</t>
  </si>
  <si>
    <t>Megnevezés</t>
  </si>
  <si>
    <t>adatok forintban</t>
  </si>
  <si>
    <t>JÁSDI MESEVÁR ÓVODA KIADÁSOK 2017. DECEMBER 31-ÉN</t>
  </si>
  <si>
    <t>12.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</si>
</sst>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" fillId="0" borderId="0" xfId="1" applyFont="1" applyAlignment="1">
      <alignment horizontal="right" vertical="center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F4" sqref="F4"/>
    </sheetView>
  </sheetViews>
  <sheetFormatPr defaultRowHeight="12.75" x14ac:dyDescent="0.2"/>
  <cols>
    <col min="1" max="1" width="8.140625" style="4" customWidth="1"/>
    <col min="2" max="2" width="33.42578125" style="3" customWidth="1"/>
    <col min="3" max="3" width="11.7109375" style="2" customWidth="1"/>
    <col min="4" max="4" width="12.7109375" style="2" customWidth="1"/>
    <col min="5" max="5" width="11.7109375" style="2" customWidth="1"/>
    <col min="6" max="16384" width="9.140625" style="1"/>
  </cols>
  <sheetData>
    <row r="1" spans="1:5" s="12" customFormat="1" ht="17.25" customHeight="1" x14ac:dyDescent="0.25">
      <c r="A1" s="16" t="s">
        <v>84</v>
      </c>
      <c r="B1" s="16"/>
      <c r="C1" s="16"/>
      <c r="D1" s="16"/>
      <c r="E1" s="16"/>
    </row>
    <row r="2" spans="1:5" s="12" customFormat="1" ht="14.25" customHeight="1" x14ac:dyDescent="0.25">
      <c r="A2" s="15" t="s">
        <v>83</v>
      </c>
      <c r="B2" s="15"/>
      <c r="C2" s="15"/>
      <c r="D2" s="15"/>
      <c r="E2" s="15"/>
    </row>
    <row r="3" spans="1:5" s="12" customFormat="1" ht="14.25" customHeight="1" x14ac:dyDescent="0.25">
      <c r="A3" s="14" t="s">
        <v>82</v>
      </c>
      <c r="B3" s="14"/>
      <c r="C3" s="14"/>
      <c r="D3" s="14"/>
      <c r="E3" s="14"/>
    </row>
    <row r="4" spans="1:5" s="12" customFormat="1" ht="30" customHeight="1" x14ac:dyDescent="0.25">
      <c r="A4" s="13" t="s">
        <v>81</v>
      </c>
      <c r="B4" s="13" t="s">
        <v>80</v>
      </c>
      <c r="C4" s="13" t="s">
        <v>79</v>
      </c>
      <c r="D4" s="13" t="s">
        <v>78</v>
      </c>
      <c r="E4" s="13" t="s">
        <v>77</v>
      </c>
    </row>
    <row r="5" spans="1:5" s="5" customFormat="1" x14ac:dyDescent="0.2">
      <c r="A5" s="11" t="s">
        <v>76</v>
      </c>
      <c r="B5" s="10" t="s">
        <v>75</v>
      </c>
      <c r="C5" s="9">
        <v>16545000</v>
      </c>
      <c r="D5" s="9">
        <v>20041314</v>
      </c>
      <c r="E5" s="9">
        <v>20041314</v>
      </c>
    </row>
    <row r="6" spans="1:5" s="5" customFormat="1" x14ac:dyDescent="0.2">
      <c r="A6" s="11" t="s">
        <v>74</v>
      </c>
      <c r="B6" s="10" t="s">
        <v>73</v>
      </c>
      <c r="C6" s="9">
        <v>0</v>
      </c>
      <c r="D6" s="9">
        <v>53440</v>
      </c>
      <c r="E6" s="9">
        <v>53440</v>
      </c>
    </row>
    <row r="7" spans="1:5" s="5" customFormat="1" x14ac:dyDescent="0.2">
      <c r="A7" s="11" t="s">
        <v>72</v>
      </c>
      <c r="B7" s="10" t="s">
        <v>71</v>
      </c>
      <c r="C7" s="9">
        <v>0</v>
      </c>
      <c r="D7" s="9">
        <v>1540800</v>
      </c>
      <c r="E7" s="9">
        <v>1540800</v>
      </c>
    </row>
    <row r="8" spans="1:5" s="5" customFormat="1" x14ac:dyDescent="0.2">
      <c r="A8" s="11" t="s">
        <v>70</v>
      </c>
      <c r="B8" s="10" t="s">
        <v>69</v>
      </c>
      <c r="C8" s="9">
        <v>322000</v>
      </c>
      <c r="D8" s="9">
        <v>322000</v>
      </c>
      <c r="E8" s="9">
        <v>322000</v>
      </c>
    </row>
    <row r="9" spans="1:5" s="5" customFormat="1" x14ac:dyDescent="0.2">
      <c r="A9" s="11" t="s">
        <v>68</v>
      </c>
      <c r="B9" s="10" t="s">
        <v>67</v>
      </c>
      <c r="C9" s="9">
        <v>400000</v>
      </c>
      <c r="D9" s="9">
        <v>632000</v>
      </c>
      <c r="E9" s="9">
        <v>632000</v>
      </c>
    </row>
    <row r="10" spans="1:5" s="5" customFormat="1" x14ac:dyDescent="0.2">
      <c r="A10" s="11" t="s">
        <v>66</v>
      </c>
      <c r="B10" s="10" t="s">
        <v>65</v>
      </c>
      <c r="C10" s="9">
        <v>100000</v>
      </c>
      <c r="D10" s="9">
        <v>0</v>
      </c>
      <c r="E10" s="9">
        <v>0</v>
      </c>
    </row>
    <row r="11" spans="1:5" s="5" customFormat="1" x14ac:dyDescent="0.2">
      <c r="A11" s="11" t="s">
        <v>64</v>
      </c>
      <c r="B11" s="10" t="s">
        <v>63</v>
      </c>
      <c r="C11" s="9">
        <v>72000</v>
      </c>
      <c r="D11" s="9">
        <v>84000</v>
      </c>
      <c r="E11" s="9">
        <v>84000</v>
      </c>
    </row>
    <row r="12" spans="1:5" s="5" customFormat="1" ht="25.5" x14ac:dyDescent="0.2">
      <c r="A12" s="11" t="s">
        <v>62</v>
      </c>
      <c r="B12" s="10" t="s">
        <v>61</v>
      </c>
      <c r="C12" s="9">
        <v>320000</v>
      </c>
      <c r="D12" s="9">
        <v>238689</v>
      </c>
      <c r="E12" s="9">
        <v>238689</v>
      </c>
    </row>
    <row r="13" spans="1:5" s="5" customFormat="1" x14ac:dyDescent="0.2">
      <c r="A13" s="11" t="s">
        <v>60</v>
      </c>
      <c r="B13" s="10" t="s">
        <v>59</v>
      </c>
      <c r="C13" s="9">
        <f>SUM(C4:C12)</f>
        <v>17759000</v>
      </c>
      <c r="D13" s="9">
        <f>SUM(D4:D12)</f>
        <v>22912243</v>
      </c>
      <c r="E13" s="9">
        <f>SUM(E4:E12)</f>
        <v>22912243</v>
      </c>
    </row>
    <row r="14" spans="1:5" s="5" customFormat="1" ht="27" customHeight="1" x14ac:dyDescent="0.2">
      <c r="A14" s="11" t="s">
        <v>57</v>
      </c>
      <c r="B14" s="10" t="s">
        <v>58</v>
      </c>
      <c r="C14" s="9">
        <v>195000</v>
      </c>
      <c r="D14" s="9">
        <v>130223</v>
      </c>
      <c r="E14" s="9">
        <v>130223</v>
      </c>
    </row>
    <row r="15" spans="1:5" s="5" customFormat="1" x14ac:dyDescent="0.2">
      <c r="A15" s="11" t="s">
        <v>57</v>
      </c>
      <c r="B15" s="10" t="s">
        <v>56</v>
      </c>
      <c r="C15" s="9">
        <f>SUM(C14)</f>
        <v>195000</v>
      </c>
      <c r="D15" s="9">
        <f>SUM(D14)</f>
        <v>130223</v>
      </c>
      <c r="E15" s="9">
        <f>SUM(E14)</f>
        <v>130223</v>
      </c>
    </row>
    <row r="16" spans="1:5" s="5" customFormat="1" ht="15" customHeight="1" x14ac:dyDescent="0.2">
      <c r="A16" s="8" t="s">
        <v>55</v>
      </c>
      <c r="B16" s="7" t="s">
        <v>54</v>
      </c>
      <c r="C16" s="6">
        <f>C15+C13</f>
        <v>17954000</v>
      </c>
      <c r="D16" s="6">
        <f>D15+D13</f>
        <v>23042466</v>
      </c>
      <c r="E16" s="6">
        <f>E15+E13</f>
        <v>23042466</v>
      </c>
    </row>
    <row r="17" spans="1:5" s="5" customFormat="1" ht="26.25" customHeight="1" x14ac:dyDescent="0.2">
      <c r="A17" s="8" t="s">
        <v>49</v>
      </c>
      <c r="B17" s="7" t="s">
        <v>53</v>
      </c>
      <c r="C17" s="6">
        <v>3914000</v>
      </c>
      <c r="D17" s="6">
        <v>5194639</v>
      </c>
      <c r="E17" s="6">
        <f>SUM(E18:E21)</f>
        <v>5194639</v>
      </c>
    </row>
    <row r="18" spans="1:5" s="5" customFormat="1" x14ac:dyDescent="0.2">
      <c r="A18" s="11" t="s">
        <v>49</v>
      </c>
      <c r="B18" s="10" t="s">
        <v>52</v>
      </c>
      <c r="C18" s="9">
        <v>0</v>
      </c>
      <c r="D18" s="9">
        <v>0</v>
      </c>
      <c r="E18" s="9">
        <v>4790756</v>
      </c>
    </row>
    <row r="19" spans="1:5" s="5" customFormat="1" x14ac:dyDescent="0.2">
      <c r="A19" s="11" t="s">
        <v>49</v>
      </c>
      <c r="B19" s="10" t="s">
        <v>51</v>
      </c>
      <c r="C19" s="9">
        <v>0</v>
      </c>
      <c r="D19" s="9">
        <v>0</v>
      </c>
      <c r="E19" s="9">
        <v>289971</v>
      </c>
    </row>
    <row r="20" spans="1:5" s="5" customFormat="1" x14ac:dyDescent="0.2">
      <c r="A20" s="11" t="s">
        <v>49</v>
      </c>
      <c r="B20" s="10" t="s">
        <v>50</v>
      </c>
      <c r="C20" s="9">
        <v>0</v>
      </c>
      <c r="D20" s="9">
        <v>0</v>
      </c>
      <c r="E20" s="9">
        <v>2000</v>
      </c>
    </row>
    <row r="21" spans="1:5" s="5" customFormat="1" x14ac:dyDescent="0.2">
      <c r="A21" s="11" t="s">
        <v>49</v>
      </c>
      <c r="B21" s="10" t="s">
        <v>48</v>
      </c>
      <c r="C21" s="9">
        <v>0</v>
      </c>
      <c r="D21" s="9">
        <v>0</v>
      </c>
      <c r="E21" s="9">
        <v>111912</v>
      </c>
    </row>
    <row r="22" spans="1:5" s="5" customFormat="1" x14ac:dyDescent="0.2">
      <c r="A22" s="11" t="s">
        <v>47</v>
      </c>
      <c r="B22" s="10" t="s">
        <v>46</v>
      </c>
      <c r="C22" s="9">
        <v>170000</v>
      </c>
      <c r="D22" s="9">
        <v>177659</v>
      </c>
      <c r="E22" s="9">
        <v>126558</v>
      </c>
    </row>
    <row r="23" spans="1:5" s="5" customFormat="1" x14ac:dyDescent="0.2">
      <c r="A23" s="11" t="s">
        <v>45</v>
      </c>
      <c r="B23" s="10" t="s">
        <v>44</v>
      </c>
      <c r="C23" s="9">
        <v>12095000</v>
      </c>
      <c r="D23" s="9">
        <v>12081745</v>
      </c>
      <c r="E23" s="9">
        <v>11709504</v>
      </c>
    </row>
    <row r="24" spans="1:5" s="5" customFormat="1" x14ac:dyDescent="0.2">
      <c r="A24" s="11" t="s">
        <v>43</v>
      </c>
      <c r="B24" s="10" t="s">
        <v>42</v>
      </c>
      <c r="C24" s="9">
        <f>SUM(C22:C23)</f>
        <v>12265000</v>
      </c>
      <c r="D24" s="9">
        <f>SUM(D22:D23)</f>
        <v>12259404</v>
      </c>
      <c r="E24" s="9">
        <f>SUM(E22:E23)</f>
        <v>11836062</v>
      </c>
    </row>
    <row r="25" spans="1:5" s="5" customFormat="1" x14ac:dyDescent="0.2">
      <c r="A25" s="11" t="s">
        <v>41</v>
      </c>
      <c r="B25" s="10" t="s">
        <v>40</v>
      </c>
      <c r="C25" s="9">
        <v>0</v>
      </c>
      <c r="D25" s="9"/>
      <c r="E25" s="9"/>
    </row>
    <row r="26" spans="1:5" s="5" customFormat="1" x14ac:dyDescent="0.2">
      <c r="A26" s="11" t="s">
        <v>39</v>
      </c>
      <c r="B26" s="10" t="s">
        <v>38</v>
      </c>
      <c r="C26" s="9">
        <v>200000</v>
      </c>
      <c r="D26" s="9">
        <v>248500</v>
      </c>
      <c r="E26" s="9">
        <v>189117</v>
      </c>
    </row>
    <row r="27" spans="1:5" s="5" customFormat="1" x14ac:dyDescent="0.2">
      <c r="A27" s="11" t="s">
        <v>37</v>
      </c>
      <c r="B27" s="10" t="s">
        <v>36</v>
      </c>
      <c r="C27" s="9">
        <f>SUM(C25:C26)</f>
        <v>200000</v>
      </c>
      <c r="D27" s="9">
        <f>SUM(D25:D26)</f>
        <v>248500</v>
      </c>
      <c r="E27" s="9">
        <f>SUM(E25:E26)</f>
        <v>189117</v>
      </c>
    </row>
    <row r="28" spans="1:5" s="5" customFormat="1" x14ac:dyDescent="0.2">
      <c r="A28" s="11" t="s">
        <v>35</v>
      </c>
      <c r="B28" s="10" t="s">
        <v>34</v>
      </c>
      <c r="C28" s="9">
        <v>1410000</v>
      </c>
      <c r="D28" s="9">
        <v>1601529</v>
      </c>
      <c r="E28" s="9">
        <v>1372430</v>
      </c>
    </row>
    <row r="29" spans="1:5" s="5" customFormat="1" x14ac:dyDescent="0.2">
      <c r="A29" s="11" t="s">
        <v>33</v>
      </c>
      <c r="B29" s="10" t="s">
        <v>32</v>
      </c>
      <c r="C29" s="9">
        <v>400000</v>
      </c>
      <c r="D29" s="9">
        <v>297900</v>
      </c>
      <c r="E29" s="9">
        <v>297900</v>
      </c>
    </row>
    <row r="30" spans="1:5" s="5" customFormat="1" x14ac:dyDescent="0.2">
      <c r="A30" s="11" t="s">
        <v>31</v>
      </c>
      <c r="B30" s="10" t="s">
        <v>30</v>
      </c>
      <c r="C30" s="9">
        <v>130000</v>
      </c>
      <c r="D30" s="9">
        <v>186041</v>
      </c>
      <c r="E30" s="9">
        <v>186041</v>
      </c>
    </row>
    <row r="31" spans="1:5" s="5" customFormat="1" x14ac:dyDescent="0.2">
      <c r="A31" s="11" t="s">
        <v>29</v>
      </c>
      <c r="B31" s="10" t="s">
        <v>28</v>
      </c>
      <c r="C31" s="9">
        <v>320000</v>
      </c>
      <c r="D31" s="9">
        <v>219252</v>
      </c>
      <c r="E31" s="9">
        <v>219244</v>
      </c>
    </row>
    <row r="32" spans="1:5" s="5" customFormat="1" x14ac:dyDescent="0.2">
      <c r="A32" s="11" t="s">
        <v>27</v>
      </c>
      <c r="B32" s="10" t="s">
        <v>26</v>
      </c>
      <c r="C32" s="9">
        <f>SUM(C28:C31)</f>
        <v>2260000</v>
      </c>
      <c r="D32" s="9">
        <f>SUM(D28:D31)</f>
        <v>2304722</v>
      </c>
      <c r="E32" s="9">
        <f>SUM(E28:E31)</f>
        <v>2075615</v>
      </c>
    </row>
    <row r="33" spans="1:5" s="5" customFormat="1" x14ac:dyDescent="0.2">
      <c r="A33" s="11" t="s">
        <v>25</v>
      </c>
      <c r="B33" s="10" t="s">
        <v>24</v>
      </c>
      <c r="C33" s="9">
        <v>65000</v>
      </c>
      <c r="D33" s="9">
        <v>43370</v>
      </c>
      <c r="E33" s="9">
        <v>43370</v>
      </c>
    </row>
    <row r="34" spans="1:5" s="5" customFormat="1" ht="25.5" x14ac:dyDescent="0.2">
      <c r="A34" s="11" t="s">
        <v>23</v>
      </c>
      <c r="B34" s="10" t="s">
        <v>22</v>
      </c>
      <c r="C34" s="9">
        <v>3070000</v>
      </c>
      <c r="D34" s="9">
        <v>3070000</v>
      </c>
      <c r="E34" s="9">
        <v>2752888</v>
      </c>
    </row>
    <row r="35" spans="1:5" s="5" customFormat="1" x14ac:dyDescent="0.2">
      <c r="A35" s="11" t="s">
        <v>21</v>
      </c>
      <c r="B35" s="10" t="s">
        <v>20</v>
      </c>
      <c r="C35" s="9">
        <v>0</v>
      </c>
      <c r="D35" s="9">
        <v>2024000</v>
      </c>
      <c r="E35" s="9">
        <v>1975000</v>
      </c>
    </row>
    <row r="36" spans="1:5" s="5" customFormat="1" x14ac:dyDescent="0.2">
      <c r="A36" s="11" t="s">
        <v>19</v>
      </c>
      <c r="B36" s="10" t="s">
        <v>18</v>
      </c>
      <c r="C36" s="9">
        <v>107000</v>
      </c>
      <c r="D36" s="9">
        <v>8000</v>
      </c>
      <c r="E36" s="9">
        <v>0</v>
      </c>
    </row>
    <row r="37" spans="1:5" s="5" customFormat="1" x14ac:dyDescent="0.2">
      <c r="A37" s="11" t="s">
        <v>17</v>
      </c>
      <c r="B37" s="10" t="s">
        <v>16</v>
      </c>
      <c r="C37" s="9">
        <f>SUM(C34:C36)</f>
        <v>3177000</v>
      </c>
      <c r="D37" s="9">
        <f>SUM(D34:D36)</f>
        <v>5102000</v>
      </c>
      <c r="E37" s="9">
        <f>SUM(E34:E36)</f>
        <v>4727888</v>
      </c>
    </row>
    <row r="38" spans="1:5" s="5" customFormat="1" ht="17.25" customHeight="1" x14ac:dyDescent="0.2">
      <c r="A38" s="8" t="s">
        <v>15</v>
      </c>
      <c r="B38" s="7" t="s">
        <v>14</v>
      </c>
      <c r="C38" s="6">
        <f>C24+C27+C32+C33+C37</f>
        <v>17967000</v>
      </c>
      <c r="D38" s="6">
        <f>D24+D27+D32+D33+D37</f>
        <v>19957996</v>
      </c>
      <c r="E38" s="6">
        <f>E24+E27+E32+E33+E37</f>
        <v>18872052</v>
      </c>
    </row>
    <row r="39" spans="1:5" s="5" customFormat="1" ht="21" customHeight="1" x14ac:dyDescent="0.2">
      <c r="A39" s="11" t="s">
        <v>13</v>
      </c>
      <c r="B39" s="10" t="s">
        <v>12</v>
      </c>
      <c r="C39" s="9">
        <v>530000</v>
      </c>
      <c r="D39" s="9">
        <v>246764</v>
      </c>
      <c r="E39" s="9">
        <v>116527</v>
      </c>
    </row>
    <row r="40" spans="1:5" s="5" customFormat="1" ht="15.75" customHeight="1" x14ac:dyDescent="0.2">
      <c r="A40" s="11" t="s">
        <v>11</v>
      </c>
      <c r="B40" s="10" t="s">
        <v>10</v>
      </c>
      <c r="C40" s="9">
        <v>140000</v>
      </c>
      <c r="D40" s="9">
        <v>140000</v>
      </c>
      <c r="E40" s="9">
        <v>31462</v>
      </c>
    </row>
    <row r="41" spans="1:5" s="5" customFormat="1" x14ac:dyDescent="0.2">
      <c r="A41" s="8" t="s">
        <v>9</v>
      </c>
      <c r="B41" s="7" t="s">
        <v>8</v>
      </c>
      <c r="C41" s="6">
        <f>SUM(C39:C40)</f>
        <v>670000</v>
      </c>
      <c r="D41" s="6">
        <f>SUM(D39:D40)</f>
        <v>386764</v>
      </c>
      <c r="E41" s="6">
        <f>SUM(E39:E40)</f>
        <v>147989</v>
      </c>
    </row>
    <row r="42" spans="1:5" s="5" customFormat="1" x14ac:dyDescent="0.2">
      <c r="A42" s="11" t="s">
        <v>7</v>
      </c>
      <c r="B42" s="10" t="s">
        <v>6</v>
      </c>
      <c r="C42" s="9">
        <v>630000</v>
      </c>
      <c r="D42" s="9">
        <v>630000</v>
      </c>
      <c r="E42" s="9">
        <v>0</v>
      </c>
    </row>
    <row r="43" spans="1:5" s="5" customFormat="1" x14ac:dyDescent="0.2">
      <c r="A43" s="11" t="s">
        <v>5</v>
      </c>
      <c r="B43" s="10" t="s">
        <v>4</v>
      </c>
      <c r="C43" s="9">
        <v>170000</v>
      </c>
      <c r="D43" s="9">
        <v>170000</v>
      </c>
      <c r="E43" s="9">
        <v>0</v>
      </c>
    </row>
    <row r="44" spans="1:5" s="5" customFormat="1" x14ac:dyDescent="0.2">
      <c r="A44" s="8" t="s">
        <v>3</v>
      </c>
      <c r="B44" s="7" t="s">
        <v>2</v>
      </c>
      <c r="C44" s="6">
        <f>SUM(C42:C43)</f>
        <v>800000</v>
      </c>
      <c r="D44" s="6">
        <f>SUM(D42:D43)</f>
        <v>800000</v>
      </c>
      <c r="E44" s="6">
        <f>SUM(E42:E43)</f>
        <v>0</v>
      </c>
    </row>
    <row r="45" spans="1:5" s="5" customFormat="1" x14ac:dyDescent="0.2">
      <c r="A45" s="8" t="s">
        <v>1</v>
      </c>
      <c r="B45" s="7" t="s">
        <v>0</v>
      </c>
      <c r="C45" s="6">
        <f>C44+C41+C38+C17+C16</f>
        <v>41305000</v>
      </c>
      <c r="D45" s="6">
        <f>D44+D41+D38+D17+D16</f>
        <v>49381865</v>
      </c>
      <c r="E45" s="6">
        <f>E44+E41+E38+E17+E16</f>
        <v>47257146</v>
      </c>
    </row>
    <row r="46" spans="1:5" s="5" customFormat="1" x14ac:dyDescent="0.2">
      <c r="A46" s="4"/>
      <c r="B46" s="3"/>
      <c r="C46" s="2"/>
      <c r="D46" s="2"/>
      <c r="E46" s="2"/>
    </row>
  </sheetData>
  <mergeCells count="3">
    <mergeCell ref="A1:E1"/>
    <mergeCell ref="A2:E2"/>
    <mergeCell ref="A3:E3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2018-05-24T12:55:51Z</dcterms:created>
  <dcterms:modified xsi:type="dcterms:W3CDTF">2018-05-24T12:56:19Z</dcterms:modified>
</cp:coreProperties>
</file>