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int.összesítő" sheetId="1" r:id="rId1"/>
  </sheets>
  <calcPr calcId="144525"/>
</workbook>
</file>

<file path=xl/calcChain.xml><?xml version="1.0" encoding="utf-8"?>
<calcChain xmlns="http://schemas.openxmlformats.org/spreadsheetml/2006/main">
  <c r="H16" i="1" l="1"/>
  <c r="J15" i="1"/>
  <c r="C15" i="1"/>
  <c r="D15" i="1" s="1"/>
  <c r="J14" i="1"/>
  <c r="D14" i="1"/>
  <c r="C14" i="1"/>
  <c r="G13" i="1"/>
  <c r="F13" i="1"/>
  <c r="J13" i="1" s="1"/>
  <c r="C13" i="1" s="1"/>
  <c r="E13" i="1"/>
  <c r="B13" i="1"/>
  <c r="B16" i="1" s="1"/>
  <c r="J12" i="1"/>
  <c r="D12" i="1"/>
  <c r="C12" i="1"/>
  <c r="I11" i="1"/>
  <c r="I16" i="1" s="1"/>
  <c r="G11" i="1"/>
  <c r="G16" i="1" s="1"/>
  <c r="F11" i="1"/>
  <c r="F16" i="1" s="1"/>
  <c r="E11" i="1"/>
  <c r="E16" i="1" s="1"/>
  <c r="J10" i="1"/>
  <c r="D10" i="1"/>
  <c r="C10" i="1"/>
  <c r="J11" i="1" l="1"/>
  <c r="C11" i="1" s="1"/>
  <c r="D11" i="1" s="1"/>
  <c r="D16" i="1" s="1"/>
  <c r="D13" i="1"/>
  <c r="J16" i="1" l="1"/>
  <c r="C16" i="1"/>
</calcChain>
</file>

<file path=xl/sharedStrings.xml><?xml version="1.0" encoding="utf-8"?>
<sst xmlns="http://schemas.openxmlformats.org/spreadsheetml/2006/main" count="31" uniqueCount="29">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</sst>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2" fillId="0" borderId="0"/>
    <xf numFmtId="43" fontId="13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2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7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left"/>
    </xf>
    <xf numFmtId="3" fontId="9" fillId="0" borderId="5" xfId="1" applyNumberFormat="1" applyFont="1" applyBorder="1" applyAlignment="1">
      <alignment horizontal="right"/>
    </xf>
    <xf numFmtId="3" fontId="10" fillId="0" borderId="5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" fillId="0" borderId="0" xfId="1" applyFont="1"/>
    <xf numFmtId="3" fontId="11" fillId="0" borderId="5" xfId="1" applyNumberFormat="1" applyFont="1" applyBorder="1" applyAlignment="1">
      <alignment horizontal="right"/>
    </xf>
    <xf numFmtId="3" fontId="11" fillId="0" borderId="6" xfId="1" applyNumberFormat="1" applyFont="1" applyBorder="1" applyAlignment="1">
      <alignment horizontal="right"/>
    </xf>
    <xf numFmtId="3" fontId="1" fillId="0" borderId="0" xfId="1" applyNumberFormat="1"/>
    <xf numFmtId="0" fontId="8" fillId="0" borderId="8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0" fillId="0" borderId="5" xfId="4" applyNumberFormat="1" applyFont="1" applyBorder="1" applyAlignment="1">
      <alignment horizontal="right"/>
    </xf>
    <xf numFmtId="3" fontId="9" fillId="0" borderId="5" xfId="4" applyNumberFormat="1" applyFont="1" applyBorder="1" applyAlignment="1">
      <alignment horizontal="right"/>
    </xf>
    <xf numFmtId="3" fontId="9" fillId="0" borderId="5" xfId="4" quotePrefix="1" applyNumberFormat="1" applyFont="1" applyBorder="1" applyAlignment="1">
      <alignment horizontal="right"/>
    </xf>
    <xf numFmtId="0" fontId="13" fillId="0" borderId="9" xfId="3" applyFont="1" applyBorder="1"/>
    <xf numFmtId="3" fontId="10" fillId="0" borderId="10" xfId="4" applyNumberFormat="1" applyFont="1" applyBorder="1" applyAlignment="1">
      <alignment horizontal="right"/>
    </xf>
    <xf numFmtId="3" fontId="10" fillId="0" borderId="11" xfId="4" applyNumberFormat="1" applyFont="1" applyBorder="1" applyAlignment="1">
      <alignment horizontal="right"/>
    </xf>
    <xf numFmtId="3" fontId="14" fillId="0" borderId="0" xfId="1" applyNumberFormat="1" applyFont="1"/>
    <xf numFmtId="3" fontId="15" fillId="0" borderId="0" xfId="1" applyNumberFormat="1" applyFont="1"/>
    <xf numFmtId="0" fontId="16" fillId="0" borderId="0" xfId="1" applyFont="1"/>
  </cellXfs>
  <cellStyles count="22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3" xfId="19"/>
    <cellStyle name="Normál 3 2" xfId="20"/>
    <cellStyle name="Normál 3 2 2" xfId="21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K33"/>
  <sheetViews>
    <sheetView tabSelected="1" view="pageLayout" zoomScaleNormal="100" workbookViewId="0">
      <selection activeCell="I9" sqref="I9"/>
    </sheetView>
  </sheetViews>
  <sheetFormatPr defaultColWidth="10.7109375" defaultRowHeight="12.75" x14ac:dyDescent="0.2"/>
  <cols>
    <col min="1" max="1" width="30.7109375" style="2" customWidth="1"/>
    <col min="2" max="2" width="10.28515625" style="2" customWidth="1"/>
    <col min="3" max="3" width="13.7109375" style="2" customWidth="1"/>
    <col min="4" max="4" width="12.85546875" style="2" customWidth="1"/>
    <col min="5" max="5" width="12" style="2" customWidth="1"/>
    <col min="6" max="6" width="11.7109375" style="2" customWidth="1"/>
    <col min="7" max="7" width="11.42578125" style="2" customWidth="1"/>
    <col min="8" max="9" width="10.28515625" style="2" customWidth="1"/>
    <col min="10" max="10" width="12.7109375" style="2" customWidth="1"/>
    <col min="11" max="11" width="10.85546875" style="2" bestFit="1" customWidth="1"/>
    <col min="12" max="256" width="10.7109375" style="2"/>
    <col min="257" max="257" width="29.140625" style="2" bestFit="1" customWidth="1"/>
    <col min="258" max="258" width="11.140625" style="2" bestFit="1" customWidth="1"/>
    <col min="259" max="260" width="12.7109375" style="2" bestFit="1" customWidth="1"/>
    <col min="261" max="261" width="11.28515625" style="2" customWidth="1"/>
    <col min="262" max="263" width="11.140625" style="2" bestFit="1" customWidth="1"/>
    <col min="264" max="264" width="11" style="2" customWidth="1"/>
    <col min="265" max="265" width="10.140625" style="2" bestFit="1" customWidth="1"/>
    <col min="266" max="266" width="12.7109375" style="2" bestFit="1" customWidth="1"/>
    <col min="267" max="512" width="10.7109375" style="2"/>
    <col min="513" max="513" width="29.140625" style="2" bestFit="1" customWidth="1"/>
    <col min="514" max="514" width="11.140625" style="2" bestFit="1" customWidth="1"/>
    <col min="515" max="516" width="12.7109375" style="2" bestFit="1" customWidth="1"/>
    <col min="517" max="517" width="11.28515625" style="2" customWidth="1"/>
    <col min="518" max="519" width="11.140625" style="2" bestFit="1" customWidth="1"/>
    <col min="520" max="520" width="11" style="2" customWidth="1"/>
    <col min="521" max="521" width="10.140625" style="2" bestFit="1" customWidth="1"/>
    <col min="522" max="522" width="12.7109375" style="2" bestFit="1" customWidth="1"/>
    <col min="523" max="768" width="10.7109375" style="2"/>
    <col min="769" max="769" width="29.140625" style="2" bestFit="1" customWidth="1"/>
    <col min="770" max="770" width="11.140625" style="2" bestFit="1" customWidth="1"/>
    <col min="771" max="772" width="12.7109375" style="2" bestFit="1" customWidth="1"/>
    <col min="773" max="773" width="11.28515625" style="2" customWidth="1"/>
    <col min="774" max="775" width="11.140625" style="2" bestFit="1" customWidth="1"/>
    <col min="776" max="776" width="11" style="2" customWidth="1"/>
    <col min="777" max="777" width="10.140625" style="2" bestFit="1" customWidth="1"/>
    <col min="778" max="778" width="12.7109375" style="2" bestFit="1" customWidth="1"/>
    <col min="779" max="1024" width="10.7109375" style="2"/>
    <col min="1025" max="1025" width="29.140625" style="2" bestFit="1" customWidth="1"/>
    <col min="1026" max="1026" width="11.140625" style="2" bestFit="1" customWidth="1"/>
    <col min="1027" max="1028" width="12.7109375" style="2" bestFit="1" customWidth="1"/>
    <col min="1029" max="1029" width="11.28515625" style="2" customWidth="1"/>
    <col min="1030" max="1031" width="11.140625" style="2" bestFit="1" customWidth="1"/>
    <col min="1032" max="1032" width="11" style="2" customWidth="1"/>
    <col min="1033" max="1033" width="10.140625" style="2" bestFit="1" customWidth="1"/>
    <col min="1034" max="1034" width="12.7109375" style="2" bestFit="1" customWidth="1"/>
    <col min="1035" max="1280" width="10.7109375" style="2"/>
    <col min="1281" max="1281" width="29.140625" style="2" bestFit="1" customWidth="1"/>
    <col min="1282" max="1282" width="11.140625" style="2" bestFit="1" customWidth="1"/>
    <col min="1283" max="1284" width="12.7109375" style="2" bestFit="1" customWidth="1"/>
    <col min="1285" max="1285" width="11.28515625" style="2" customWidth="1"/>
    <col min="1286" max="1287" width="11.140625" style="2" bestFit="1" customWidth="1"/>
    <col min="1288" max="1288" width="11" style="2" customWidth="1"/>
    <col min="1289" max="1289" width="10.140625" style="2" bestFit="1" customWidth="1"/>
    <col min="1290" max="1290" width="12.7109375" style="2" bestFit="1" customWidth="1"/>
    <col min="1291" max="1536" width="10.7109375" style="2"/>
    <col min="1537" max="1537" width="29.140625" style="2" bestFit="1" customWidth="1"/>
    <col min="1538" max="1538" width="11.140625" style="2" bestFit="1" customWidth="1"/>
    <col min="1539" max="1540" width="12.7109375" style="2" bestFit="1" customWidth="1"/>
    <col min="1541" max="1541" width="11.28515625" style="2" customWidth="1"/>
    <col min="1542" max="1543" width="11.140625" style="2" bestFit="1" customWidth="1"/>
    <col min="1544" max="1544" width="11" style="2" customWidth="1"/>
    <col min="1545" max="1545" width="10.140625" style="2" bestFit="1" customWidth="1"/>
    <col min="1546" max="1546" width="12.7109375" style="2" bestFit="1" customWidth="1"/>
    <col min="1547" max="1792" width="10.7109375" style="2"/>
    <col min="1793" max="1793" width="29.140625" style="2" bestFit="1" customWidth="1"/>
    <col min="1794" max="1794" width="11.140625" style="2" bestFit="1" customWidth="1"/>
    <col min="1795" max="1796" width="12.7109375" style="2" bestFit="1" customWidth="1"/>
    <col min="1797" max="1797" width="11.28515625" style="2" customWidth="1"/>
    <col min="1798" max="1799" width="11.140625" style="2" bestFit="1" customWidth="1"/>
    <col min="1800" max="1800" width="11" style="2" customWidth="1"/>
    <col min="1801" max="1801" width="10.140625" style="2" bestFit="1" customWidth="1"/>
    <col min="1802" max="1802" width="12.7109375" style="2" bestFit="1" customWidth="1"/>
    <col min="1803" max="2048" width="10.7109375" style="2"/>
    <col min="2049" max="2049" width="29.140625" style="2" bestFit="1" customWidth="1"/>
    <col min="2050" max="2050" width="11.140625" style="2" bestFit="1" customWidth="1"/>
    <col min="2051" max="2052" width="12.7109375" style="2" bestFit="1" customWidth="1"/>
    <col min="2053" max="2053" width="11.28515625" style="2" customWidth="1"/>
    <col min="2054" max="2055" width="11.140625" style="2" bestFit="1" customWidth="1"/>
    <col min="2056" max="2056" width="11" style="2" customWidth="1"/>
    <col min="2057" max="2057" width="10.140625" style="2" bestFit="1" customWidth="1"/>
    <col min="2058" max="2058" width="12.7109375" style="2" bestFit="1" customWidth="1"/>
    <col min="2059" max="2304" width="10.7109375" style="2"/>
    <col min="2305" max="2305" width="29.140625" style="2" bestFit="1" customWidth="1"/>
    <col min="2306" max="2306" width="11.140625" style="2" bestFit="1" customWidth="1"/>
    <col min="2307" max="2308" width="12.7109375" style="2" bestFit="1" customWidth="1"/>
    <col min="2309" max="2309" width="11.28515625" style="2" customWidth="1"/>
    <col min="2310" max="2311" width="11.140625" style="2" bestFit="1" customWidth="1"/>
    <col min="2312" max="2312" width="11" style="2" customWidth="1"/>
    <col min="2313" max="2313" width="10.140625" style="2" bestFit="1" customWidth="1"/>
    <col min="2314" max="2314" width="12.7109375" style="2" bestFit="1" customWidth="1"/>
    <col min="2315" max="2560" width="10.7109375" style="2"/>
    <col min="2561" max="2561" width="29.140625" style="2" bestFit="1" customWidth="1"/>
    <col min="2562" max="2562" width="11.140625" style="2" bestFit="1" customWidth="1"/>
    <col min="2563" max="2564" width="12.7109375" style="2" bestFit="1" customWidth="1"/>
    <col min="2565" max="2565" width="11.28515625" style="2" customWidth="1"/>
    <col min="2566" max="2567" width="11.140625" style="2" bestFit="1" customWidth="1"/>
    <col min="2568" max="2568" width="11" style="2" customWidth="1"/>
    <col min="2569" max="2569" width="10.140625" style="2" bestFit="1" customWidth="1"/>
    <col min="2570" max="2570" width="12.7109375" style="2" bestFit="1" customWidth="1"/>
    <col min="2571" max="2816" width="10.7109375" style="2"/>
    <col min="2817" max="2817" width="29.140625" style="2" bestFit="1" customWidth="1"/>
    <col min="2818" max="2818" width="11.140625" style="2" bestFit="1" customWidth="1"/>
    <col min="2819" max="2820" width="12.7109375" style="2" bestFit="1" customWidth="1"/>
    <col min="2821" max="2821" width="11.28515625" style="2" customWidth="1"/>
    <col min="2822" max="2823" width="11.140625" style="2" bestFit="1" customWidth="1"/>
    <col min="2824" max="2824" width="11" style="2" customWidth="1"/>
    <col min="2825" max="2825" width="10.140625" style="2" bestFit="1" customWidth="1"/>
    <col min="2826" max="2826" width="12.7109375" style="2" bestFit="1" customWidth="1"/>
    <col min="2827" max="3072" width="10.7109375" style="2"/>
    <col min="3073" max="3073" width="29.140625" style="2" bestFit="1" customWidth="1"/>
    <col min="3074" max="3074" width="11.140625" style="2" bestFit="1" customWidth="1"/>
    <col min="3075" max="3076" width="12.7109375" style="2" bestFit="1" customWidth="1"/>
    <col min="3077" max="3077" width="11.28515625" style="2" customWidth="1"/>
    <col min="3078" max="3079" width="11.140625" style="2" bestFit="1" customWidth="1"/>
    <col min="3080" max="3080" width="11" style="2" customWidth="1"/>
    <col min="3081" max="3081" width="10.140625" style="2" bestFit="1" customWidth="1"/>
    <col min="3082" max="3082" width="12.7109375" style="2" bestFit="1" customWidth="1"/>
    <col min="3083" max="3328" width="10.7109375" style="2"/>
    <col min="3329" max="3329" width="29.140625" style="2" bestFit="1" customWidth="1"/>
    <col min="3330" max="3330" width="11.140625" style="2" bestFit="1" customWidth="1"/>
    <col min="3331" max="3332" width="12.7109375" style="2" bestFit="1" customWidth="1"/>
    <col min="3333" max="3333" width="11.28515625" style="2" customWidth="1"/>
    <col min="3334" max="3335" width="11.140625" style="2" bestFit="1" customWidth="1"/>
    <col min="3336" max="3336" width="11" style="2" customWidth="1"/>
    <col min="3337" max="3337" width="10.140625" style="2" bestFit="1" customWidth="1"/>
    <col min="3338" max="3338" width="12.7109375" style="2" bestFit="1" customWidth="1"/>
    <col min="3339" max="3584" width="10.7109375" style="2"/>
    <col min="3585" max="3585" width="29.140625" style="2" bestFit="1" customWidth="1"/>
    <col min="3586" max="3586" width="11.140625" style="2" bestFit="1" customWidth="1"/>
    <col min="3587" max="3588" width="12.7109375" style="2" bestFit="1" customWidth="1"/>
    <col min="3589" max="3589" width="11.28515625" style="2" customWidth="1"/>
    <col min="3590" max="3591" width="11.140625" style="2" bestFit="1" customWidth="1"/>
    <col min="3592" max="3592" width="11" style="2" customWidth="1"/>
    <col min="3593" max="3593" width="10.140625" style="2" bestFit="1" customWidth="1"/>
    <col min="3594" max="3594" width="12.7109375" style="2" bestFit="1" customWidth="1"/>
    <col min="3595" max="3840" width="10.7109375" style="2"/>
    <col min="3841" max="3841" width="29.140625" style="2" bestFit="1" customWidth="1"/>
    <col min="3842" max="3842" width="11.140625" style="2" bestFit="1" customWidth="1"/>
    <col min="3843" max="3844" width="12.7109375" style="2" bestFit="1" customWidth="1"/>
    <col min="3845" max="3845" width="11.28515625" style="2" customWidth="1"/>
    <col min="3846" max="3847" width="11.140625" style="2" bestFit="1" customWidth="1"/>
    <col min="3848" max="3848" width="11" style="2" customWidth="1"/>
    <col min="3849" max="3849" width="10.140625" style="2" bestFit="1" customWidth="1"/>
    <col min="3850" max="3850" width="12.7109375" style="2" bestFit="1" customWidth="1"/>
    <col min="3851" max="4096" width="10.7109375" style="2"/>
    <col min="4097" max="4097" width="29.140625" style="2" bestFit="1" customWidth="1"/>
    <col min="4098" max="4098" width="11.140625" style="2" bestFit="1" customWidth="1"/>
    <col min="4099" max="4100" width="12.7109375" style="2" bestFit="1" customWidth="1"/>
    <col min="4101" max="4101" width="11.28515625" style="2" customWidth="1"/>
    <col min="4102" max="4103" width="11.140625" style="2" bestFit="1" customWidth="1"/>
    <col min="4104" max="4104" width="11" style="2" customWidth="1"/>
    <col min="4105" max="4105" width="10.140625" style="2" bestFit="1" customWidth="1"/>
    <col min="4106" max="4106" width="12.7109375" style="2" bestFit="1" customWidth="1"/>
    <col min="4107" max="4352" width="10.7109375" style="2"/>
    <col min="4353" max="4353" width="29.140625" style="2" bestFit="1" customWidth="1"/>
    <col min="4354" max="4354" width="11.140625" style="2" bestFit="1" customWidth="1"/>
    <col min="4355" max="4356" width="12.7109375" style="2" bestFit="1" customWidth="1"/>
    <col min="4357" max="4357" width="11.28515625" style="2" customWidth="1"/>
    <col min="4358" max="4359" width="11.140625" style="2" bestFit="1" customWidth="1"/>
    <col min="4360" max="4360" width="11" style="2" customWidth="1"/>
    <col min="4361" max="4361" width="10.140625" style="2" bestFit="1" customWidth="1"/>
    <col min="4362" max="4362" width="12.7109375" style="2" bestFit="1" customWidth="1"/>
    <col min="4363" max="4608" width="10.7109375" style="2"/>
    <col min="4609" max="4609" width="29.140625" style="2" bestFit="1" customWidth="1"/>
    <col min="4610" max="4610" width="11.140625" style="2" bestFit="1" customWidth="1"/>
    <col min="4611" max="4612" width="12.7109375" style="2" bestFit="1" customWidth="1"/>
    <col min="4613" max="4613" width="11.28515625" style="2" customWidth="1"/>
    <col min="4614" max="4615" width="11.140625" style="2" bestFit="1" customWidth="1"/>
    <col min="4616" max="4616" width="11" style="2" customWidth="1"/>
    <col min="4617" max="4617" width="10.140625" style="2" bestFit="1" customWidth="1"/>
    <col min="4618" max="4618" width="12.7109375" style="2" bestFit="1" customWidth="1"/>
    <col min="4619" max="4864" width="10.7109375" style="2"/>
    <col min="4865" max="4865" width="29.140625" style="2" bestFit="1" customWidth="1"/>
    <col min="4866" max="4866" width="11.140625" style="2" bestFit="1" customWidth="1"/>
    <col min="4867" max="4868" width="12.7109375" style="2" bestFit="1" customWidth="1"/>
    <col min="4869" max="4869" width="11.28515625" style="2" customWidth="1"/>
    <col min="4870" max="4871" width="11.140625" style="2" bestFit="1" customWidth="1"/>
    <col min="4872" max="4872" width="11" style="2" customWidth="1"/>
    <col min="4873" max="4873" width="10.140625" style="2" bestFit="1" customWidth="1"/>
    <col min="4874" max="4874" width="12.7109375" style="2" bestFit="1" customWidth="1"/>
    <col min="4875" max="5120" width="10.7109375" style="2"/>
    <col min="5121" max="5121" width="29.140625" style="2" bestFit="1" customWidth="1"/>
    <col min="5122" max="5122" width="11.140625" style="2" bestFit="1" customWidth="1"/>
    <col min="5123" max="5124" width="12.7109375" style="2" bestFit="1" customWidth="1"/>
    <col min="5125" max="5125" width="11.28515625" style="2" customWidth="1"/>
    <col min="5126" max="5127" width="11.140625" style="2" bestFit="1" customWidth="1"/>
    <col min="5128" max="5128" width="11" style="2" customWidth="1"/>
    <col min="5129" max="5129" width="10.140625" style="2" bestFit="1" customWidth="1"/>
    <col min="5130" max="5130" width="12.7109375" style="2" bestFit="1" customWidth="1"/>
    <col min="5131" max="5376" width="10.7109375" style="2"/>
    <col min="5377" max="5377" width="29.140625" style="2" bestFit="1" customWidth="1"/>
    <col min="5378" max="5378" width="11.140625" style="2" bestFit="1" customWidth="1"/>
    <col min="5379" max="5380" width="12.7109375" style="2" bestFit="1" customWidth="1"/>
    <col min="5381" max="5381" width="11.28515625" style="2" customWidth="1"/>
    <col min="5382" max="5383" width="11.140625" style="2" bestFit="1" customWidth="1"/>
    <col min="5384" max="5384" width="11" style="2" customWidth="1"/>
    <col min="5385" max="5385" width="10.140625" style="2" bestFit="1" customWidth="1"/>
    <col min="5386" max="5386" width="12.7109375" style="2" bestFit="1" customWidth="1"/>
    <col min="5387" max="5632" width="10.7109375" style="2"/>
    <col min="5633" max="5633" width="29.140625" style="2" bestFit="1" customWidth="1"/>
    <col min="5634" max="5634" width="11.140625" style="2" bestFit="1" customWidth="1"/>
    <col min="5635" max="5636" width="12.7109375" style="2" bestFit="1" customWidth="1"/>
    <col min="5637" max="5637" width="11.28515625" style="2" customWidth="1"/>
    <col min="5638" max="5639" width="11.140625" style="2" bestFit="1" customWidth="1"/>
    <col min="5640" max="5640" width="11" style="2" customWidth="1"/>
    <col min="5641" max="5641" width="10.140625" style="2" bestFit="1" customWidth="1"/>
    <col min="5642" max="5642" width="12.7109375" style="2" bestFit="1" customWidth="1"/>
    <col min="5643" max="5888" width="10.7109375" style="2"/>
    <col min="5889" max="5889" width="29.140625" style="2" bestFit="1" customWidth="1"/>
    <col min="5890" max="5890" width="11.140625" style="2" bestFit="1" customWidth="1"/>
    <col min="5891" max="5892" width="12.7109375" style="2" bestFit="1" customWidth="1"/>
    <col min="5893" max="5893" width="11.28515625" style="2" customWidth="1"/>
    <col min="5894" max="5895" width="11.140625" style="2" bestFit="1" customWidth="1"/>
    <col min="5896" max="5896" width="11" style="2" customWidth="1"/>
    <col min="5897" max="5897" width="10.140625" style="2" bestFit="1" customWidth="1"/>
    <col min="5898" max="5898" width="12.7109375" style="2" bestFit="1" customWidth="1"/>
    <col min="5899" max="6144" width="10.7109375" style="2"/>
    <col min="6145" max="6145" width="29.140625" style="2" bestFit="1" customWidth="1"/>
    <col min="6146" max="6146" width="11.140625" style="2" bestFit="1" customWidth="1"/>
    <col min="6147" max="6148" width="12.7109375" style="2" bestFit="1" customWidth="1"/>
    <col min="6149" max="6149" width="11.28515625" style="2" customWidth="1"/>
    <col min="6150" max="6151" width="11.140625" style="2" bestFit="1" customWidth="1"/>
    <col min="6152" max="6152" width="11" style="2" customWidth="1"/>
    <col min="6153" max="6153" width="10.140625" style="2" bestFit="1" customWidth="1"/>
    <col min="6154" max="6154" width="12.7109375" style="2" bestFit="1" customWidth="1"/>
    <col min="6155" max="6400" width="10.7109375" style="2"/>
    <col min="6401" max="6401" width="29.140625" style="2" bestFit="1" customWidth="1"/>
    <col min="6402" max="6402" width="11.140625" style="2" bestFit="1" customWidth="1"/>
    <col min="6403" max="6404" width="12.7109375" style="2" bestFit="1" customWidth="1"/>
    <col min="6405" max="6405" width="11.28515625" style="2" customWidth="1"/>
    <col min="6406" max="6407" width="11.140625" style="2" bestFit="1" customWidth="1"/>
    <col min="6408" max="6408" width="11" style="2" customWidth="1"/>
    <col min="6409" max="6409" width="10.140625" style="2" bestFit="1" customWidth="1"/>
    <col min="6410" max="6410" width="12.7109375" style="2" bestFit="1" customWidth="1"/>
    <col min="6411" max="6656" width="10.7109375" style="2"/>
    <col min="6657" max="6657" width="29.140625" style="2" bestFit="1" customWidth="1"/>
    <col min="6658" max="6658" width="11.140625" style="2" bestFit="1" customWidth="1"/>
    <col min="6659" max="6660" width="12.7109375" style="2" bestFit="1" customWidth="1"/>
    <col min="6661" max="6661" width="11.28515625" style="2" customWidth="1"/>
    <col min="6662" max="6663" width="11.140625" style="2" bestFit="1" customWidth="1"/>
    <col min="6664" max="6664" width="11" style="2" customWidth="1"/>
    <col min="6665" max="6665" width="10.140625" style="2" bestFit="1" customWidth="1"/>
    <col min="6666" max="6666" width="12.7109375" style="2" bestFit="1" customWidth="1"/>
    <col min="6667" max="6912" width="10.7109375" style="2"/>
    <col min="6913" max="6913" width="29.140625" style="2" bestFit="1" customWidth="1"/>
    <col min="6914" max="6914" width="11.140625" style="2" bestFit="1" customWidth="1"/>
    <col min="6915" max="6916" width="12.7109375" style="2" bestFit="1" customWidth="1"/>
    <col min="6917" max="6917" width="11.28515625" style="2" customWidth="1"/>
    <col min="6918" max="6919" width="11.140625" style="2" bestFit="1" customWidth="1"/>
    <col min="6920" max="6920" width="11" style="2" customWidth="1"/>
    <col min="6921" max="6921" width="10.140625" style="2" bestFit="1" customWidth="1"/>
    <col min="6922" max="6922" width="12.7109375" style="2" bestFit="1" customWidth="1"/>
    <col min="6923" max="7168" width="10.7109375" style="2"/>
    <col min="7169" max="7169" width="29.140625" style="2" bestFit="1" customWidth="1"/>
    <col min="7170" max="7170" width="11.140625" style="2" bestFit="1" customWidth="1"/>
    <col min="7171" max="7172" width="12.7109375" style="2" bestFit="1" customWidth="1"/>
    <col min="7173" max="7173" width="11.28515625" style="2" customWidth="1"/>
    <col min="7174" max="7175" width="11.140625" style="2" bestFit="1" customWidth="1"/>
    <col min="7176" max="7176" width="11" style="2" customWidth="1"/>
    <col min="7177" max="7177" width="10.140625" style="2" bestFit="1" customWidth="1"/>
    <col min="7178" max="7178" width="12.7109375" style="2" bestFit="1" customWidth="1"/>
    <col min="7179" max="7424" width="10.7109375" style="2"/>
    <col min="7425" max="7425" width="29.140625" style="2" bestFit="1" customWidth="1"/>
    <col min="7426" max="7426" width="11.140625" style="2" bestFit="1" customWidth="1"/>
    <col min="7427" max="7428" width="12.7109375" style="2" bestFit="1" customWidth="1"/>
    <col min="7429" max="7429" width="11.28515625" style="2" customWidth="1"/>
    <col min="7430" max="7431" width="11.140625" style="2" bestFit="1" customWidth="1"/>
    <col min="7432" max="7432" width="11" style="2" customWidth="1"/>
    <col min="7433" max="7433" width="10.140625" style="2" bestFit="1" customWidth="1"/>
    <col min="7434" max="7434" width="12.7109375" style="2" bestFit="1" customWidth="1"/>
    <col min="7435" max="7680" width="10.7109375" style="2"/>
    <col min="7681" max="7681" width="29.140625" style="2" bestFit="1" customWidth="1"/>
    <col min="7682" max="7682" width="11.140625" style="2" bestFit="1" customWidth="1"/>
    <col min="7683" max="7684" width="12.7109375" style="2" bestFit="1" customWidth="1"/>
    <col min="7685" max="7685" width="11.28515625" style="2" customWidth="1"/>
    <col min="7686" max="7687" width="11.140625" style="2" bestFit="1" customWidth="1"/>
    <col min="7688" max="7688" width="11" style="2" customWidth="1"/>
    <col min="7689" max="7689" width="10.140625" style="2" bestFit="1" customWidth="1"/>
    <col min="7690" max="7690" width="12.7109375" style="2" bestFit="1" customWidth="1"/>
    <col min="7691" max="7936" width="10.7109375" style="2"/>
    <col min="7937" max="7937" width="29.140625" style="2" bestFit="1" customWidth="1"/>
    <col min="7938" max="7938" width="11.140625" style="2" bestFit="1" customWidth="1"/>
    <col min="7939" max="7940" width="12.7109375" style="2" bestFit="1" customWidth="1"/>
    <col min="7941" max="7941" width="11.28515625" style="2" customWidth="1"/>
    <col min="7942" max="7943" width="11.140625" style="2" bestFit="1" customWidth="1"/>
    <col min="7944" max="7944" width="11" style="2" customWidth="1"/>
    <col min="7945" max="7945" width="10.140625" style="2" bestFit="1" customWidth="1"/>
    <col min="7946" max="7946" width="12.7109375" style="2" bestFit="1" customWidth="1"/>
    <col min="7947" max="8192" width="10.7109375" style="2"/>
    <col min="8193" max="8193" width="29.140625" style="2" bestFit="1" customWidth="1"/>
    <col min="8194" max="8194" width="11.140625" style="2" bestFit="1" customWidth="1"/>
    <col min="8195" max="8196" width="12.7109375" style="2" bestFit="1" customWidth="1"/>
    <col min="8197" max="8197" width="11.28515625" style="2" customWidth="1"/>
    <col min="8198" max="8199" width="11.140625" style="2" bestFit="1" customWidth="1"/>
    <col min="8200" max="8200" width="11" style="2" customWidth="1"/>
    <col min="8201" max="8201" width="10.140625" style="2" bestFit="1" customWidth="1"/>
    <col min="8202" max="8202" width="12.7109375" style="2" bestFit="1" customWidth="1"/>
    <col min="8203" max="8448" width="10.7109375" style="2"/>
    <col min="8449" max="8449" width="29.140625" style="2" bestFit="1" customWidth="1"/>
    <col min="8450" max="8450" width="11.140625" style="2" bestFit="1" customWidth="1"/>
    <col min="8451" max="8452" width="12.7109375" style="2" bestFit="1" customWidth="1"/>
    <col min="8453" max="8453" width="11.28515625" style="2" customWidth="1"/>
    <col min="8454" max="8455" width="11.140625" style="2" bestFit="1" customWidth="1"/>
    <col min="8456" max="8456" width="11" style="2" customWidth="1"/>
    <col min="8457" max="8457" width="10.140625" style="2" bestFit="1" customWidth="1"/>
    <col min="8458" max="8458" width="12.7109375" style="2" bestFit="1" customWidth="1"/>
    <col min="8459" max="8704" width="10.7109375" style="2"/>
    <col min="8705" max="8705" width="29.140625" style="2" bestFit="1" customWidth="1"/>
    <col min="8706" max="8706" width="11.140625" style="2" bestFit="1" customWidth="1"/>
    <col min="8707" max="8708" width="12.7109375" style="2" bestFit="1" customWidth="1"/>
    <col min="8709" max="8709" width="11.28515625" style="2" customWidth="1"/>
    <col min="8710" max="8711" width="11.140625" style="2" bestFit="1" customWidth="1"/>
    <col min="8712" max="8712" width="11" style="2" customWidth="1"/>
    <col min="8713" max="8713" width="10.140625" style="2" bestFit="1" customWidth="1"/>
    <col min="8714" max="8714" width="12.7109375" style="2" bestFit="1" customWidth="1"/>
    <col min="8715" max="8960" width="10.7109375" style="2"/>
    <col min="8961" max="8961" width="29.140625" style="2" bestFit="1" customWidth="1"/>
    <col min="8962" max="8962" width="11.140625" style="2" bestFit="1" customWidth="1"/>
    <col min="8963" max="8964" width="12.7109375" style="2" bestFit="1" customWidth="1"/>
    <col min="8965" max="8965" width="11.28515625" style="2" customWidth="1"/>
    <col min="8966" max="8967" width="11.140625" style="2" bestFit="1" customWidth="1"/>
    <col min="8968" max="8968" width="11" style="2" customWidth="1"/>
    <col min="8969" max="8969" width="10.140625" style="2" bestFit="1" customWidth="1"/>
    <col min="8970" max="8970" width="12.7109375" style="2" bestFit="1" customWidth="1"/>
    <col min="8971" max="9216" width="10.7109375" style="2"/>
    <col min="9217" max="9217" width="29.140625" style="2" bestFit="1" customWidth="1"/>
    <col min="9218" max="9218" width="11.140625" style="2" bestFit="1" customWidth="1"/>
    <col min="9219" max="9220" width="12.7109375" style="2" bestFit="1" customWidth="1"/>
    <col min="9221" max="9221" width="11.28515625" style="2" customWidth="1"/>
    <col min="9222" max="9223" width="11.140625" style="2" bestFit="1" customWidth="1"/>
    <col min="9224" max="9224" width="11" style="2" customWidth="1"/>
    <col min="9225" max="9225" width="10.140625" style="2" bestFit="1" customWidth="1"/>
    <col min="9226" max="9226" width="12.7109375" style="2" bestFit="1" customWidth="1"/>
    <col min="9227" max="9472" width="10.7109375" style="2"/>
    <col min="9473" max="9473" width="29.140625" style="2" bestFit="1" customWidth="1"/>
    <col min="9474" max="9474" width="11.140625" style="2" bestFit="1" customWidth="1"/>
    <col min="9475" max="9476" width="12.7109375" style="2" bestFit="1" customWidth="1"/>
    <col min="9477" max="9477" width="11.28515625" style="2" customWidth="1"/>
    <col min="9478" max="9479" width="11.140625" style="2" bestFit="1" customWidth="1"/>
    <col min="9480" max="9480" width="11" style="2" customWidth="1"/>
    <col min="9481" max="9481" width="10.140625" style="2" bestFit="1" customWidth="1"/>
    <col min="9482" max="9482" width="12.7109375" style="2" bestFit="1" customWidth="1"/>
    <col min="9483" max="9728" width="10.7109375" style="2"/>
    <col min="9729" max="9729" width="29.140625" style="2" bestFit="1" customWidth="1"/>
    <col min="9730" max="9730" width="11.140625" style="2" bestFit="1" customWidth="1"/>
    <col min="9731" max="9732" width="12.7109375" style="2" bestFit="1" customWidth="1"/>
    <col min="9733" max="9733" width="11.28515625" style="2" customWidth="1"/>
    <col min="9734" max="9735" width="11.140625" style="2" bestFit="1" customWidth="1"/>
    <col min="9736" max="9736" width="11" style="2" customWidth="1"/>
    <col min="9737" max="9737" width="10.140625" style="2" bestFit="1" customWidth="1"/>
    <col min="9738" max="9738" width="12.7109375" style="2" bestFit="1" customWidth="1"/>
    <col min="9739" max="9984" width="10.7109375" style="2"/>
    <col min="9985" max="9985" width="29.140625" style="2" bestFit="1" customWidth="1"/>
    <col min="9986" max="9986" width="11.140625" style="2" bestFit="1" customWidth="1"/>
    <col min="9987" max="9988" width="12.7109375" style="2" bestFit="1" customWidth="1"/>
    <col min="9989" max="9989" width="11.28515625" style="2" customWidth="1"/>
    <col min="9990" max="9991" width="11.140625" style="2" bestFit="1" customWidth="1"/>
    <col min="9992" max="9992" width="11" style="2" customWidth="1"/>
    <col min="9993" max="9993" width="10.140625" style="2" bestFit="1" customWidth="1"/>
    <col min="9994" max="9994" width="12.7109375" style="2" bestFit="1" customWidth="1"/>
    <col min="9995" max="10240" width="10.7109375" style="2"/>
    <col min="10241" max="10241" width="29.140625" style="2" bestFit="1" customWidth="1"/>
    <col min="10242" max="10242" width="11.140625" style="2" bestFit="1" customWidth="1"/>
    <col min="10243" max="10244" width="12.7109375" style="2" bestFit="1" customWidth="1"/>
    <col min="10245" max="10245" width="11.28515625" style="2" customWidth="1"/>
    <col min="10246" max="10247" width="11.140625" style="2" bestFit="1" customWidth="1"/>
    <col min="10248" max="10248" width="11" style="2" customWidth="1"/>
    <col min="10249" max="10249" width="10.140625" style="2" bestFit="1" customWidth="1"/>
    <col min="10250" max="10250" width="12.7109375" style="2" bestFit="1" customWidth="1"/>
    <col min="10251" max="10496" width="10.7109375" style="2"/>
    <col min="10497" max="10497" width="29.140625" style="2" bestFit="1" customWidth="1"/>
    <col min="10498" max="10498" width="11.140625" style="2" bestFit="1" customWidth="1"/>
    <col min="10499" max="10500" width="12.7109375" style="2" bestFit="1" customWidth="1"/>
    <col min="10501" max="10501" width="11.28515625" style="2" customWidth="1"/>
    <col min="10502" max="10503" width="11.140625" style="2" bestFit="1" customWidth="1"/>
    <col min="10504" max="10504" width="11" style="2" customWidth="1"/>
    <col min="10505" max="10505" width="10.140625" style="2" bestFit="1" customWidth="1"/>
    <col min="10506" max="10506" width="12.7109375" style="2" bestFit="1" customWidth="1"/>
    <col min="10507" max="10752" width="10.7109375" style="2"/>
    <col min="10753" max="10753" width="29.140625" style="2" bestFit="1" customWidth="1"/>
    <col min="10754" max="10754" width="11.140625" style="2" bestFit="1" customWidth="1"/>
    <col min="10755" max="10756" width="12.7109375" style="2" bestFit="1" customWidth="1"/>
    <col min="10757" max="10757" width="11.28515625" style="2" customWidth="1"/>
    <col min="10758" max="10759" width="11.140625" style="2" bestFit="1" customWidth="1"/>
    <col min="10760" max="10760" width="11" style="2" customWidth="1"/>
    <col min="10761" max="10761" width="10.140625" style="2" bestFit="1" customWidth="1"/>
    <col min="10762" max="10762" width="12.7109375" style="2" bestFit="1" customWidth="1"/>
    <col min="10763" max="11008" width="10.7109375" style="2"/>
    <col min="11009" max="11009" width="29.140625" style="2" bestFit="1" customWidth="1"/>
    <col min="11010" max="11010" width="11.140625" style="2" bestFit="1" customWidth="1"/>
    <col min="11011" max="11012" width="12.7109375" style="2" bestFit="1" customWidth="1"/>
    <col min="11013" max="11013" width="11.28515625" style="2" customWidth="1"/>
    <col min="11014" max="11015" width="11.140625" style="2" bestFit="1" customWidth="1"/>
    <col min="11016" max="11016" width="11" style="2" customWidth="1"/>
    <col min="11017" max="11017" width="10.140625" style="2" bestFit="1" customWidth="1"/>
    <col min="11018" max="11018" width="12.7109375" style="2" bestFit="1" customWidth="1"/>
    <col min="11019" max="11264" width="10.7109375" style="2"/>
    <col min="11265" max="11265" width="29.140625" style="2" bestFit="1" customWidth="1"/>
    <col min="11266" max="11266" width="11.140625" style="2" bestFit="1" customWidth="1"/>
    <col min="11267" max="11268" width="12.7109375" style="2" bestFit="1" customWidth="1"/>
    <col min="11269" max="11269" width="11.28515625" style="2" customWidth="1"/>
    <col min="11270" max="11271" width="11.140625" style="2" bestFit="1" customWidth="1"/>
    <col min="11272" max="11272" width="11" style="2" customWidth="1"/>
    <col min="11273" max="11273" width="10.140625" style="2" bestFit="1" customWidth="1"/>
    <col min="11274" max="11274" width="12.7109375" style="2" bestFit="1" customWidth="1"/>
    <col min="11275" max="11520" width="10.7109375" style="2"/>
    <col min="11521" max="11521" width="29.140625" style="2" bestFit="1" customWidth="1"/>
    <col min="11522" max="11522" width="11.140625" style="2" bestFit="1" customWidth="1"/>
    <col min="11523" max="11524" width="12.7109375" style="2" bestFit="1" customWidth="1"/>
    <col min="11525" max="11525" width="11.28515625" style="2" customWidth="1"/>
    <col min="11526" max="11527" width="11.140625" style="2" bestFit="1" customWidth="1"/>
    <col min="11528" max="11528" width="11" style="2" customWidth="1"/>
    <col min="11529" max="11529" width="10.140625" style="2" bestFit="1" customWidth="1"/>
    <col min="11530" max="11530" width="12.7109375" style="2" bestFit="1" customWidth="1"/>
    <col min="11531" max="11776" width="10.7109375" style="2"/>
    <col min="11777" max="11777" width="29.140625" style="2" bestFit="1" customWidth="1"/>
    <col min="11778" max="11778" width="11.140625" style="2" bestFit="1" customWidth="1"/>
    <col min="11779" max="11780" width="12.7109375" style="2" bestFit="1" customWidth="1"/>
    <col min="11781" max="11781" width="11.28515625" style="2" customWidth="1"/>
    <col min="11782" max="11783" width="11.140625" style="2" bestFit="1" customWidth="1"/>
    <col min="11784" max="11784" width="11" style="2" customWidth="1"/>
    <col min="11785" max="11785" width="10.140625" style="2" bestFit="1" customWidth="1"/>
    <col min="11786" max="11786" width="12.7109375" style="2" bestFit="1" customWidth="1"/>
    <col min="11787" max="12032" width="10.7109375" style="2"/>
    <col min="12033" max="12033" width="29.140625" style="2" bestFit="1" customWidth="1"/>
    <col min="12034" max="12034" width="11.140625" style="2" bestFit="1" customWidth="1"/>
    <col min="12035" max="12036" width="12.7109375" style="2" bestFit="1" customWidth="1"/>
    <col min="12037" max="12037" width="11.28515625" style="2" customWidth="1"/>
    <col min="12038" max="12039" width="11.140625" style="2" bestFit="1" customWidth="1"/>
    <col min="12040" max="12040" width="11" style="2" customWidth="1"/>
    <col min="12041" max="12041" width="10.140625" style="2" bestFit="1" customWidth="1"/>
    <col min="12042" max="12042" width="12.7109375" style="2" bestFit="1" customWidth="1"/>
    <col min="12043" max="12288" width="10.7109375" style="2"/>
    <col min="12289" max="12289" width="29.140625" style="2" bestFit="1" customWidth="1"/>
    <col min="12290" max="12290" width="11.140625" style="2" bestFit="1" customWidth="1"/>
    <col min="12291" max="12292" width="12.7109375" style="2" bestFit="1" customWidth="1"/>
    <col min="12293" max="12293" width="11.28515625" style="2" customWidth="1"/>
    <col min="12294" max="12295" width="11.140625" style="2" bestFit="1" customWidth="1"/>
    <col min="12296" max="12296" width="11" style="2" customWidth="1"/>
    <col min="12297" max="12297" width="10.140625" style="2" bestFit="1" customWidth="1"/>
    <col min="12298" max="12298" width="12.7109375" style="2" bestFit="1" customWidth="1"/>
    <col min="12299" max="12544" width="10.7109375" style="2"/>
    <col min="12545" max="12545" width="29.140625" style="2" bestFit="1" customWidth="1"/>
    <col min="12546" max="12546" width="11.140625" style="2" bestFit="1" customWidth="1"/>
    <col min="12547" max="12548" width="12.7109375" style="2" bestFit="1" customWidth="1"/>
    <col min="12549" max="12549" width="11.28515625" style="2" customWidth="1"/>
    <col min="12550" max="12551" width="11.140625" style="2" bestFit="1" customWidth="1"/>
    <col min="12552" max="12552" width="11" style="2" customWidth="1"/>
    <col min="12553" max="12553" width="10.140625" style="2" bestFit="1" customWidth="1"/>
    <col min="12554" max="12554" width="12.7109375" style="2" bestFit="1" customWidth="1"/>
    <col min="12555" max="12800" width="10.7109375" style="2"/>
    <col min="12801" max="12801" width="29.140625" style="2" bestFit="1" customWidth="1"/>
    <col min="12802" max="12802" width="11.140625" style="2" bestFit="1" customWidth="1"/>
    <col min="12803" max="12804" width="12.7109375" style="2" bestFit="1" customWidth="1"/>
    <col min="12805" max="12805" width="11.28515625" style="2" customWidth="1"/>
    <col min="12806" max="12807" width="11.140625" style="2" bestFit="1" customWidth="1"/>
    <col min="12808" max="12808" width="11" style="2" customWidth="1"/>
    <col min="12809" max="12809" width="10.140625" style="2" bestFit="1" customWidth="1"/>
    <col min="12810" max="12810" width="12.7109375" style="2" bestFit="1" customWidth="1"/>
    <col min="12811" max="13056" width="10.7109375" style="2"/>
    <col min="13057" max="13057" width="29.140625" style="2" bestFit="1" customWidth="1"/>
    <col min="13058" max="13058" width="11.140625" style="2" bestFit="1" customWidth="1"/>
    <col min="13059" max="13060" width="12.7109375" style="2" bestFit="1" customWidth="1"/>
    <col min="13061" max="13061" width="11.28515625" style="2" customWidth="1"/>
    <col min="13062" max="13063" width="11.140625" style="2" bestFit="1" customWidth="1"/>
    <col min="13064" max="13064" width="11" style="2" customWidth="1"/>
    <col min="13065" max="13065" width="10.140625" style="2" bestFit="1" customWidth="1"/>
    <col min="13066" max="13066" width="12.7109375" style="2" bestFit="1" customWidth="1"/>
    <col min="13067" max="13312" width="10.7109375" style="2"/>
    <col min="13313" max="13313" width="29.140625" style="2" bestFit="1" customWidth="1"/>
    <col min="13314" max="13314" width="11.140625" style="2" bestFit="1" customWidth="1"/>
    <col min="13315" max="13316" width="12.7109375" style="2" bestFit="1" customWidth="1"/>
    <col min="13317" max="13317" width="11.28515625" style="2" customWidth="1"/>
    <col min="13318" max="13319" width="11.140625" style="2" bestFit="1" customWidth="1"/>
    <col min="13320" max="13320" width="11" style="2" customWidth="1"/>
    <col min="13321" max="13321" width="10.140625" style="2" bestFit="1" customWidth="1"/>
    <col min="13322" max="13322" width="12.7109375" style="2" bestFit="1" customWidth="1"/>
    <col min="13323" max="13568" width="10.7109375" style="2"/>
    <col min="13569" max="13569" width="29.140625" style="2" bestFit="1" customWidth="1"/>
    <col min="13570" max="13570" width="11.140625" style="2" bestFit="1" customWidth="1"/>
    <col min="13571" max="13572" width="12.7109375" style="2" bestFit="1" customWidth="1"/>
    <col min="13573" max="13573" width="11.28515625" style="2" customWidth="1"/>
    <col min="13574" max="13575" width="11.140625" style="2" bestFit="1" customWidth="1"/>
    <col min="13576" max="13576" width="11" style="2" customWidth="1"/>
    <col min="13577" max="13577" width="10.140625" style="2" bestFit="1" customWidth="1"/>
    <col min="13578" max="13578" width="12.7109375" style="2" bestFit="1" customWidth="1"/>
    <col min="13579" max="13824" width="10.7109375" style="2"/>
    <col min="13825" max="13825" width="29.140625" style="2" bestFit="1" customWidth="1"/>
    <col min="13826" max="13826" width="11.140625" style="2" bestFit="1" customWidth="1"/>
    <col min="13827" max="13828" width="12.7109375" style="2" bestFit="1" customWidth="1"/>
    <col min="13829" max="13829" width="11.28515625" style="2" customWidth="1"/>
    <col min="13830" max="13831" width="11.140625" style="2" bestFit="1" customWidth="1"/>
    <col min="13832" max="13832" width="11" style="2" customWidth="1"/>
    <col min="13833" max="13833" width="10.140625" style="2" bestFit="1" customWidth="1"/>
    <col min="13834" max="13834" width="12.7109375" style="2" bestFit="1" customWidth="1"/>
    <col min="13835" max="14080" width="10.7109375" style="2"/>
    <col min="14081" max="14081" width="29.140625" style="2" bestFit="1" customWidth="1"/>
    <col min="14082" max="14082" width="11.140625" style="2" bestFit="1" customWidth="1"/>
    <col min="14083" max="14084" width="12.7109375" style="2" bestFit="1" customWidth="1"/>
    <col min="14085" max="14085" width="11.28515625" style="2" customWidth="1"/>
    <col min="14086" max="14087" width="11.140625" style="2" bestFit="1" customWidth="1"/>
    <col min="14088" max="14088" width="11" style="2" customWidth="1"/>
    <col min="14089" max="14089" width="10.140625" style="2" bestFit="1" customWidth="1"/>
    <col min="14090" max="14090" width="12.7109375" style="2" bestFit="1" customWidth="1"/>
    <col min="14091" max="14336" width="10.7109375" style="2"/>
    <col min="14337" max="14337" width="29.140625" style="2" bestFit="1" customWidth="1"/>
    <col min="14338" max="14338" width="11.140625" style="2" bestFit="1" customWidth="1"/>
    <col min="14339" max="14340" width="12.7109375" style="2" bestFit="1" customWidth="1"/>
    <col min="14341" max="14341" width="11.28515625" style="2" customWidth="1"/>
    <col min="14342" max="14343" width="11.140625" style="2" bestFit="1" customWidth="1"/>
    <col min="14344" max="14344" width="11" style="2" customWidth="1"/>
    <col min="14345" max="14345" width="10.140625" style="2" bestFit="1" customWidth="1"/>
    <col min="14346" max="14346" width="12.7109375" style="2" bestFit="1" customWidth="1"/>
    <col min="14347" max="14592" width="10.7109375" style="2"/>
    <col min="14593" max="14593" width="29.140625" style="2" bestFit="1" customWidth="1"/>
    <col min="14594" max="14594" width="11.140625" style="2" bestFit="1" customWidth="1"/>
    <col min="14595" max="14596" width="12.7109375" style="2" bestFit="1" customWidth="1"/>
    <col min="14597" max="14597" width="11.28515625" style="2" customWidth="1"/>
    <col min="14598" max="14599" width="11.140625" style="2" bestFit="1" customWidth="1"/>
    <col min="14600" max="14600" width="11" style="2" customWidth="1"/>
    <col min="14601" max="14601" width="10.140625" style="2" bestFit="1" customWidth="1"/>
    <col min="14602" max="14602" width="12.7109375" style="2" bestFit="1" customWidth="1"/>
    <col min="14603" max="14848" width="10.7109375" style="2"/>
    <col min="14849" max="14849" width="29.140625" style="2" bestFit="1" customWidth="1"/>
    <col min="14850" max="14850" width="11.140625" style="2" bestFit="1" customWidth="1"/>
    <col min="14851" max="14852" width="12.7109375" style="2" bestFit="1" customWidth="1"/>
    <col min="14853" max="14853" width="11.28515625" style="2" customWidth="1"/>
    <col min="14854" max="14855" width="11.140625" style="2" bestFit="1" customWidth="1"/>
    <col min="14856" max="14856" width="11" style="2" customWidth="1"/>
    <col min="14857" max="14857" width="10.140625" style="2" bestFit="1" customWidth="1"/>
    <col min="14858" max="14858" width="12.7109375" style="2" bestFit="1" customWidth="1"/>
    <col min="14859" max="15104" width="10.7109375" style="2"/>
    <col min="15105" max="15105" width="29.140625" style="2" bestFit="1" customWidth="1"/>
    <col min="15106" max="15106" width="11.140625" style="2" bestFit="1" customWidth="1"/>
    <col min="15107" max="15108" width="12.7109375" style="2" bestFit="1" customWidth="1"/>
    <col min="15109" max="15109" width="11.28515625" style="2" customWidth="1"/>
    <col min="15110" max="15111" width="11.140625" style="2" bestFit="1" customWidth="1"/>
    <col min="15112" max="15112" width="11" style="2" customWidth="1"/>
    <col min="15113" max="15113" width="10.140625" style="2" bestFit="1" customWidth="1"/>
    <col min="15114" max="15114" width="12.7109375" style="2" bestFit="1" customWidth="1"/>
    <col min="15115" max="15360" width="10.7109375" style="2"/>
    <col min="15361" max="15361" width="29.140625" style="2" bestFit="1" customWidth="1"/>
    <col min="15362" max="15362" width="11.140625" style="2" bestFit="1" customWidth="1"/>
    <col min="15363" max="15364" width="12.7109375" style="2" bestFit="1" customWidth="1"/>
    <col min="15365" max="15365" width="11.28515625" style="2" customWidth="1"/>
    <col min="15366" max="15367" width="11.140625" style="2" bestFit="1" customWidth="1"/>
    <col min="15368" max="15368" width="11" style="2" customWidth="1"/>
    <col min="15369" max="15369" width="10.140625" style="2" bestFit="1" customWidth="1"/>
    <col min="15370" max="15370" width="12.7109375" style="2" bestFit="1" customWidth="1"/>
    <col min="15371" max="15616" width="10.7109375" style="2"/>
    <col min="15617" max="15617" width="29.140625" style="2" bestFit="1" customWidth="1"/>
    <col min="15618" max="15618" width="11.140625" style="2" bestFit="1" customWidth="1"/>
    <col min="15619" max="15620" width="12.7109375" style="2" bestFit="1" customWidth="1"/>
    <col min="15621" max="15621" width="11.28515625" style="2" customWidth="1"/>
    <col min="15622" max="15623" width="11.140625" style="2" bestFit="1" customWidth="1"/>
    <col min="15624" max="15624" width="11" style="2" customWidth="1"/>
    <col min="15625" max="15625" width="10.140625" style="2" bestFit="1" customWidth="1"/>
    <col min="15626" max="15626" width="12.7109375" style="2" bestFit="1" customWidth="1"/>
    <col min="15627" max="15872" width="10.7109375" style="2"/>
    <col min="15873" max="15873" width="29.140625" style="2" bestFit="1" customWidth="1"/>
    <col min="15874" max="15874" width="11.140625" style="2" bestFit="1" customWidth="1"/>
    <col min="15875" max="15876" width="12.7109375" style="2" bestFit="1" customWidth="1"/>
    <col min="15877" max="15877" width="11.28515625" style="2" customWidth="1"/>
    <col min="15878" max="15879" width="11.140625" style="2" bestFit="1" customWidth="1"/>
    <col min="15880" max="15880" width="11" style="2" customWidth="1"/>
    <col min="15881" max="15881" width="10.140625" style="2" bestFit="1" customWidth="1"/>
    <col min="15882" max="15882" width="12.7109375" style="2" bestFit="1" customWidth="1"/>
    <col min="15883" max="16128" width="10.7109375" style="2"/>
    <col min="16129" max="16129" width="29.140625" style="2" bestFit="1" customWidth="1"/>
    <col min="16130" max="16130" width="11.140625" style="2" bestFit="1" customWidth="1"/>
    <col min="16131" max="16132" width="12.7109375" style="2" bestFit="1" customWidth="1"/>
    <col min="16133" max="16133" width="11.28515625" style="2" customWidth="1"/>
    <col min="16134" max="16135" width="11.140625" style="2" bestFit="1" customWidth="1"/>
    <col min="16136" max="16136" width="11" style="2" customWidth="1"/>
    <col min="16137" max="16137" width="10.140625" style="2" bestFit="1" customWidth="1"/>
    <col min="16138" max="16138" width="12.7109375" style="2" bestFit="1" customWidth="1"/>
    <col min="16139" max="16384" width="10.7109375" style="2"/>
  </cols>
  <sheetData>
    <row r="1" spans="1:11" x14ac:dyDescent="0.2">
      <c r="A1" s="1"/>
      <c r="B1" s="1"/>
      <c r="C1" s="1"/>
      <c r="D1" s="1"/>
      <c r="E1" s="1"/>
      <c r="F1" s="1"/>
      <c r="H1" s="3"/>
      <c r="I1" s="3"/>
      <c r="J1" s="4"/>
    </row>
    <row r="2" spans="1:11" x14ac:dyDescent="0.2">
      <c r="A2" s="1"/>
      <c r="B2" s="1"/>
      <c r="C2" s="1"/>
      <c r="D2" s="1"/>
      <c r="E2" s="1"/>
      <c r="F2" s="1"/>
      <c r="G2" s="5"/>
      <c r="H2" s="5"/>
      <c r="I2" s="5"/>
      <c r="J2" s="6"/>
    </row>
    <row r="3" spans="1:11" x14ac:dyDescent="0.2">
      <c r="A3" s="1"/>
      <c r="B3" s="1"/>
      <c r="C3" s="1"/>
      <c r="D3" s="1"/>
      <c r="E3" s="1"/>
      <c r="F3" s="1"/>
      <c r="G3" s="5"/>
      <c r="H3" s="5"/>
      <c r="I3" s="5"/>
      <c r="J3" s="5"/>
    </row>
    <row r="4" spans="1:11" ht="19.5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5" spans="1:11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</row>
    <row r="6" spans="1:11" ht="13.5" thickBot="1" x14ac:dyDescent="0.25">
      <c r="A6" s="1"/>
      <c r="B6" s="1"/>
      <c r="C6" s="1"/>
      <c r="D6" s="1"/>
      <c r="E6" s="1"/>
      <c r="F6" s="1"/>
      <c r="G6" s="1"/>
      <c r="H6" s="1"/>
      <c r="I6" s="1"/>
      <c r="J6" s="8" t="s">
        <v>2</v>
      </c>
    </row>
    <row r="7" spans="1:11" ht="15.95" customHeight="1" x14ac:dyDescent="0.2">
      <c r="A7" s="9" t="s">
        <v>3</v>
      </c>
      <c r="B7" s="10" t="s">
        <v>4</v>
      </c>
      <c r="C7" s="11"/>
      <c r="D7" s="11"/>
      <c r="E7" s="12" t="s">
        <v>5</v>
      </c>
      <c r="F7" s="13"/>
      <c r="G7" s="13"/>
      <c r="H7" s="13"/>
      <c r="I7" s="13"/>
      <c r="J7" s="14"/>
    </row>
    <row r="8" spans="1:11" ht="15.95" customHeight="1" x14ac:dyDescent="0.2">
      <c r="A8" s="15"/>
      <c r="B8" s="16" t="s">
        <v>6</v>
      </c>
      <c r="C8" s="16" t="s">
        <v>7</v>
      </c>
      <c r="D8" s="16" t="s">
        <v>8</v>
      </c>
      <c r="E8" s="16" t="s">
        <v>9</v>
      </c>
      <c r="F8" s="16" t="s">
        <v>10</v>
      </c>
      <c r="G8" s="16" t="s">
        <v>11</v>
      </c>
      <c r="H8" s="16" t="s">
        <v>12</v>
      </c>
      <c r="I8" s="16" t="s">
        <v>13</v>
      </c>
      <c r="J8" s="17" t="s">
        <v>8</v>
      </c>
    </row>
    <row r="9" spans="1:11" ht="15.95" customHeight="1" x14ac:dyDescent="0.2">
      <c r="A9" s="18"/>
      <c r="B9" s="16" t="s">
        <v>14</v>
      </c>
      <c r="C9" s="16" t="s">
        <v>15</v>
      </c>
      <c r="D9" s="16" t="s">
        <v>16</v>
      </c>
      <c r="E9" s="16" t="s">
        <v>17</v>
      </c>
      <c r="F9" s="16" t="s">
        <v>18</v>
      </c>
      <c r="G9" s="16" t="s">
        <v>19</v>
      </c>
      <c r="H9" s="16" t="s">
        <v>20</v>
      </c>
      <c r="I9" s="16" t="s">
        <v>19</v>
      </c>
      <c r="J9" s="17" t="s">
        <v>21</v>
      </c>
    </row>
    <row r="10" spans="1:11" ht="15.95" customHeight="1" x14ac:dyDescent="0.2">
      <c r="A10" s="19" t="s">
        <v>22</v>
      </c>
      <c r="B10" s="20">
        <v>174100032</v>
      </c>
      <c r="C10" s="20">
        <f t="shared" ref="C10:C15" si="0">J10-B10</f>
        <v>133587210</v>
      </c>
      <c r="D10" s="21">
        <f t="shared" ref="D10:D14" si="1">SUM(B10:C10)</f>
        <v>307687242</v>
      </c>
      <c r="E10" s="20">
        <v>61703726</v>
      </c>
      <c r="F10" s="20">
        <v>14089304</v>
      </c>
      <c r="G10" s="20">
        <v>230665212</v>
      </c>
      <c r="H10" s="20"/>
      <c r="I10" s="20">
        <v>1229000</v>
      </c>
      <c r="J10" s="22">
        <f t="shared" ref="J10:J15" si="2">SUM(E10:I10)</f>
        <v>307687242</v>
      </c>
      <c r="K10" s="23"/>
    </row>
    <row r="11" spans="1:11" ht="15.95" customHeight="1" x14ac:dyDescent="0.2">
      <c r="A11" s="19" t="s">
        <v>23</v>
      </c>
      <c r="B11" s="20">
        <v>12280923</v>
      </c>
      <c r="C11" s="24">
        <f>J11-B11</f>
        <v>289747450</v>
      </c>
      <c r="D11" s="24">
        <f t="shared" si="1"/>
        <v>302028373</v>
      </c>
      <c r="E11" s="24">
        <f>187166011+408000</f>
        <v>187574011</v>
      </c>
      <c r="F11" s="24">
        <f>40197175+71604</f>
        <v>40268779</v>
      </c>
      <c r="G11" s="24">
        <f>71308603+110000+60000</f>
        <v>71478603</v>
      </c>
      <c r="H11" s="21"/>
      <c r="I11" s="24">
        <f>2766980-60000</f>
        <v>2706980</v>
      </c>
      <c r="J11" s="25">
        <f t="shared" si="2"/>
        <v>302028373</v>
      </c>
      <c r="K11" s="26"/>
    </row>
    <row r="12" spans="1:11" ht="15.95" customHeight="1" x14ac:dyDescent="0.2">
      <c r="A12" s="19" t="s">
        <v>24</v>
      </c>
      <c r="B12" s="20">
        <v>13275287</v>
      </c>
      <c r="C12" s="20">
        <f t="shared" si="0"/>
        <v>84577606</v>
      </c>
      <c r="D12" s="21">
        <f t="shared" si="1"/>
        <v>97852893</v>
      </c>
      <c r="E12" s="20">
        <v>44090923</v>
      </c>
      <c r="F12" s="20">
        <v>8671204</v>
      </c>
      <c r="G12" s="20">
        <v>42412062</v>
      </c>
      <c r="H12" s="20"/>
      <c r="I12" s="20">
        <v>2678704</v>
      </c>
      <c r="J12" s="22">
        <f t="shared" si="2"/>
        <v>97852893</v>
      </c>
    </row>
    <row r="13" spans="1:11" s="23" customFormat="1" ht="18" customHeight="1" x14ac:dyDescent="0.2">
      <c r="A13" s="27" t="s">
        <v>25</v>
      </c>
      <c r="B13" s="28">
        <f>224494113-28</f>
        <v>224494085</v>
      </c>
      <c r="C13" s="20">
        <f t="shared" si="0"/>
        <v>498671918</v>
      </c>
      <c r="D13" s="24">
        <f t="shared" si="1"/>
        <v>723166003</v>
      </c>
      <c r="E13" s="29">
        <f>432587281+258000</f>
        <v>432845281</v>
      </c>
      <c r="F13" s="29">
        <f>91161523+50310</f>
        <v>91211833</v>
      </c>
      <c r="G13" s="29">
        <f>186217978+192293</f>
        <v>186410271</v>
      </c>
      <c r="H13" s="30"/>
      <c r="I13" s="31">
        <v>12698618</v>
      </c>
      <c r="J13" s="25">
        <f t="shared" si="2"/>
        <v>723166003</v>
      </c>
    </row>
    <row r="14" spans="1:11" s="23" customFormat="1" ht="18" customHeight="1" x14ac:dyDescent="0.2">
      <c r="A14" s="27" t="s">
        <v>26</v>
      </c>
      <c r="B14" s="32">
        <v>944234</v>
      </c>
      <c r="C14" s="20">
        <f t="shared" si="0"/>
        <v>86651516</v>
      </c>
      <c r="D14" s="21">
        <f t="shared" si="1"/>
        <v>87595750</v>
      </c>
      <c r="E14" s="31">
        <v>58944411</v>
      </c>
      <c r="F14" s="31">
        <v>11728198</v>
      </c>
      <c r="G14" s="31">
        <v>15292331</v>
      </c>
      <c r="H14" s="31"/>
      <c r="I14" s="31">
        <v>1630810</v>
      </c>
      <c r="J14" s="22">
        <f t="shared" si="2"/>
        <v>87595750</v>
      </c>
    </row>
    <row r="15" spans="1:11" s="23" customFormat="1" ht="18" customHeight="1" x14ac:dyDescent="0.2">
      <c r="A15" s="27" t="s">
        <v>27</v>
      </c>
      <c r="B15" s="28">
        <v>14887546</v>
      </c>
      <c r="C15" s="20">
        <f t="shared" si="0"/>
        <v>228217724</v>
      </c>
      <c r="D15" s="21">
        <f t="shared" ref="D15" si="3">SUM(B15:C15)</f>
        <v>243105270</v>
      </c>
      <c r="E15" s="29">
        <v>139133390</v>
      </c>
      <c r="F15" s="29">
        <v>29443013</v>
      </c>
      <c r="G15" s="29">
        <v>45358887</v>
      </c>
      <c r="H15" s="31">
        <v>24250000</v>
      </c>
      <c r="I15" s="31">
        <v>4919980</v>
      </c>
      <c r="J15" s="22">
        <f t="shared" si="2"/>
        <v>243105270</v>
      </c>
    </row>
    <row r="16" spans="1:11" s="23" customFormat="1" ht="18" customHeight="1" thickBot="1" x14ac:dyDescent="0.25">
      <c r="A16" s="33" t="s">
        <v>28</v>
      </c>
      <c r="B16" s="34">
        <f t="shared" ref="B16:J16" si="4">SUM(B10:B15)</f>
        <v>439982107</v>
      </c>
      <c r="C16" s="34">
        <f t="shared" si="4"/>
        <v>1321453424</v>
      </c>
      <c r="D16" s="34">
        <f t="shared" si="4"/>
        <v>1761435531</v>
      </c>
      <c r="E16" s="34">
        <f t="shared" si="4"/>
        <v>924291742</v>
      </c>
      <c r="F16" s="34">
        <f t="shared" si="4"/>
        <v>195412331</v>
      </c>
      <c r="G16" s="34">
        <f t="shared" si="4"/>
        <v>591617366</v>
      </c>
      <c r="H16" s="34">
        <f t="shared" si="4"/>
        <v>24250000</v>
      </c>
      <c r="I16" s="34">
        <f t="shared" si="4"/>
        <v>25864092</v>
      </c>
      <c r="J16" s="35">
        <f t="shared" si="4"/>
        <v>1761435531</v>
      </c>
    </row>
    <row r="17" s="36" customFormat="1" ht="11.25" x14ac:dyDescent="0.2"/>
    <row r="18" s="36" customFormat="1" ht="11.25" x14ac:dyDescent="0.2"/>
    <row r="19" s="37" customFormat="1" x14ac:dyDescent="0.2"/>
    <row r="20" s="37" customFormat="1" x14ac:dyDescent="0.2"/>
    <row r="21" s="37" customFormat="1" x14ac:dyDescent="0.2"/>
    <row r="22" s="37" customFormat="1" x14ac:dyDescent="0.2"/>
    <row r="23" s="37" customFormat="1" x14ac:dyDescent="0.2"/>
    <row r="24" s="37" customFormat="1" x14ac:dyDescent="0.2"/>
    <row r="25" s="37" customFormat="1" x14ac:dyDescent="0.2"/>
    <row r="26" s="37" customFormat="1" x14ac:dyDescent="0.2"/>
    <row r="33" spans="10:10" x14ac:dyDescent="0.2">
      <c r="J33" s="38"/>
    </row>
  </sheetData>
  <mergeCells count="3">
    <mergeCell ref="A7:A9"/>
    <mergeCell ref="B7:D7"/>
    <mergeCell ref="E7:J7"/>
  </mergeCells>
  <pageMargins left="0.75" right="0.75" top="1" bottom="1" header="0.5" footer="0.5"/>
  <pageSetup paperSize="9" scale="95" fitToHeight="0" orientation="landscape" r:id="rId1"/>
  <headerFooter alignWithMargins="0">
    <oddHeader>&amp;R20. melléklet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2018-04-04T10:16:45Z</dcterms:created>
  <dcterms:modified xsi:type="dcterms:W3CDTF">2018-04-04T10:16:46Z</dcterms:modified>
</cp:coreProperties>
</file>