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2017\KÖnyvvizsgált\Külön mellékletek\"/>
    </mc:Choice>
  </mc:AlternateContent>
  <bookViews>
    <workbookView xWindow="0" yWindow="0" windowWidth="20490" windowHeight="71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G16" i="1"/>
  <c r="F16" i="1"/>
  <c r="E16" i="1"/>
  <c r="D16" i="1"/>
  <c r="C16" i="1"/>
  <c r="L15" i="1"/>
  <c r="K15" i="1"/>
  <c r="J15" i="1"/>
  <c r="K14" i="1"/>
  <c r="J14" i="1"/>
  <c r="H14" i="1"/>
  <c r="H16" i="1" s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J16" i="1" s="1"/>
  <c r="L7" i="1"/>
  <c r="K7" i="1"/>
  <c r="K16" i="1" s="1"/>
  <c r="J7" i="1"/>
  <c r="L14" i="1" l="1"/>
  <c r="L16" i="1" s="1"/>
</calcChain>
</file>

<file path=xl/sharedStrings.xml><?xml version="1.0" encoding="utf-8"?>
<sst xmlns="http://schemas.openxmlformats.org/spreadsheetml/2006/main" count="35" uniqueCount="34">
  <si>
    <t>zárszámadás</t>
  </si>
  <si>
    <t>Sorszám</t>
  </si>
  <si>
    <t>Megnevezés</t>
  </si>
  <si>
    <t>2017.év teljesítés  összesen:</t>
  </si>
  <si>
    <t>1.</t>
  </si>
  <si>
    <t>2.</t>
  </si>
  <si>
    <t>3.</t>
  </si>
  <si>
    <t>4.</t>
  </si>
  <si>
    <t>6.</t>
  </si>
  <si>
    <t>8.</t>
  </si>
  <si>
    <t>9.</t>
  </si>
  <si>
    <t>10.</t>
  </si>
  <si>
    <t>adatok ezer Ft-ban</t>
  </si>
  <si>
    <t>Összesen:</t>
  </si>
  <si>
    <t>Budakeszi Város Önkormányzatának 2017. évi működési célú pénzeszköz átadása államháztartáson kívülre,civil és egyéb szervezetek részére</t>
  </si>
  <si>
    <t xml:space="preserve">2017.év zárszámadás 14.melléklet </t>
  </si>
  <si>
    <t>2017.eredeti ei. kötelező feladat</t>
  </si>
  <si>
    <t>2017.év mód.ei. kötelező feladat</t>
  </si>
  <si>
    <t>2017.év teljesítés köt. Feladat</t>
  </si>
  <si>
    <t>2017.eredeti ei.önként vállalt feladat</t>
  </si>
  <si>
    <t>2017.év mód.ei.önként vállalt feladat</t>
  </si>
  <si>
    <t>2017.lév   teljesítés  önként váll. Feladat</t>
  </si>
  <si>
    <t>2017.eredeti ei.állami feladat</t>
  </si>
  <si>
    <t>2017.eredeti ei.   összesen:</t>
  </si>
  <si>
    <t>2017.év mó.ei.  összesen</t>
  </si>
  <si>
    <t>BVV támogatása</t>
  </si>
  <si>
    <t xml:space="preserve">Iskolaorvos </t>
  </si>
  <si>
    <t>Prohászka Ottokár Katolikus gimnázium támogatása</t>
  </si>
  <si>
    <t>Református és evangélikus egyház támogatása</t>
  </si>
  <si>
    <t>Háztartások támogatása</t>
  </si>
  <si>
    <t>-ebből Bursa ösztöndíj</t>
  </si>
  <si>
    <t>Vadaspark támogatása</t>
  </si>
  <si>
    <t>Non-profit,civil szervezetek támogatása</t>
  </si>
  <si>
    <t>Polgárőrség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</si>
</sst>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0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/>
    <xf numFmtId="0" fontId="3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/>
    <xf numFmtId="3" fontId="0" fillId="0" borderId="0" xfId="0" applyNumberForma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3" fontId="3" fillId="0" borderId="2" xfId="0" applyNumberFormat="1" applyFont="1" applyBorder="1" applyAlignment="1"/>
    <xf numFmtId="0" fontId="4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 wrapText="1"/>
    </xf>
    <xf numFmtId="3" fontId="1" fillId="0" borderId="2" xfId="0" applyNumberFormat="1" applyFont="1" applyBorder="1" applyAlignment="1">
      <alignment wrapText="1"/>
    </xf>
    <xf numFmtId="0" fontId="1" fillId="0" borderId="2" xfId="0" applyFont="1" applyFill="1" applyBorder="1" applyAlignment="1">
      <alignment horizontal="left" wrapText="1"/>
    </xf>
    <xf numFmtId="49" fontId="1" fillId="0" borderId="2" xfId="0" applyNumberFormat="1" applyFont="1" applyBorder="1" applyAlignment="1">
      <alignment horizontal="left" wrapText="1"/>
    </xf>
    <xf numFmtId="0" fontId="3" fillId="0" borderId="2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sqref="A1:XFD1048576"/>
    </sheetView>
  </sheetViews>
  <sheetFormatPr defaultRowHeight="15" x14ac:dyDescent="0.25"/>
  <cols>
    <col min="1" max="1" width="7.42578125" customWidth="1"/>
    <col min="2" max="2" width="31.42578125" customWidth="1"/>
    <col min="3" max="3" width="10.140625" customWidth="1"/>
    <col min="4" max="4" width="9.28515625" customWidth="1"/>
    <col min="5" max="5" width="10" customWidth="1"/>
    <col min="6" max="6" width="9.140625" customWidth="1"/>
    <col min="7" max="7" width="9" customWidth="1"/>
    <col min="8" max="8" width="10" customWidth="1"/>
    <col min="9" max="9" width="10.140625" customWidth="1"/>
    <col min="10" max="10" width="9.5703125" customWidth="1"/>
    <col min="11" max="11" width="10.7109375" customWidth="1"/>
    <col min="12" max="12" width="10.140625" customWidth="1"/>
  </cols>
  <sheetData>
    <row r="1" spans="1:12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B2" s="1"/>
      <c r="C2" s="22"/>
      <c r="D2" s="22"/>
      <c r="E2" s="22"/>
      <c r="F2" s="23"/>
      <c r="G2" s="11"/>
      <c r="H2" s="11"/>
      <c r="I2" s="4"/>
      <c r="J2" s="3"/>
      <c r="K2" s="3"/>
      <c r="L2" s="3"/>
    </row>
    <row r="3" spans="1:12" x14ac:dyDescent="0.25">
      <c r="A3" s="24"/>
      <c r="B3" s="18" t="s">
        <v>0</v>
      </c>
      <c r="C3" s="25" t="s">
        <v>14</v>
      </c>
      <c r="D3" s="10"/>
      <c r="E3" s="10"/>
      <c r="F3" s="10"/>
      <c r="G3" s="10"/>
      <c r="H3" s="13"/>
      <c r="I3" s="3"/>
      <c r="J3" s="2" t="s">
        <v>15</v>
      </c>
      <c r="K3" s="2"/>
      <c r="L3" s="4"/>
    </row>
    <row r="4" spans="1:12" x14ac:dyDescent="0.25">
      <c r="C4" s="19"/>
      <c r="D4" s="19"/>
      <c r="E4" s="19"/>
      <c r="F4" s="5"/>
      <c r="G4" s="5"/>
      <c r="H4" s="5"/>
      <c r="I4" s="3"/>
      <c r="J4" s="3"/>
      <c r="K4" s="3"/>
      <c r="L4" s="3"/>
    </row>
    <row r="5" spans="1:12" x14ac:dyDescent="0.25">
      <c r="A5" s="9"/>
      <c r="B5" s="9"/>
      <c r="C5" s="26"/>
      <c r="D5" s="26"/>
      <c r="E5" s="26"/>
      <c r="F5" s="17"/>
      <c r="G5" s="17"/>
      <c r="H5" s="17"/>
      <c r="I5" s="14" t="s">
        <v>12</v>
      </c>
      <c r="J5" s="15"/>
      <c r="K5" s="16"/>
      <c r="L5" s="16"/>
    </row>
    <row r="6" spans="1:12" ht="45" x14ac:dyDescent="0.25">
      <c r="A6" s="8" t="s">
        <v>1</v>
      </c>
      <c r="B6" s="8" t="s">
        <v>2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20</v>
      </c>
      <c r="H6" s="6" t="s">
        <v>21</v>
      </c>
      <c r="I6" s="6" t="s">
        <v>22</v>
      </c>
      <c r="J6" s="6" t="s">
        <v>23</v>
      </c>
      <c r="K6" s="6" t="s">
        <v>24</v>
      </c>
      <c r="L6" s="6" t="s">
        <v>3</v>
      </c>
    </row>
    <row r="7" spans="1:12" x14ac:dyDescent="0.25">
      <c r="A7" s="27" t="s">
        <v>4</v>
      </c>
      <c r="B7" s="28" t="s">
        <v>25</v>
      </c>
      <c r="C7" s="29">
        <v>179000</v>
      </c>
      <c r="D7" s="29">
        <v>223732</v>
      </c>
      <c r="E7" s="29">
        <v>222898</v>
      </c>
      <c r="F7" s="30"/>
      <c r="G7" s="30"/>
      <c r="H7" s="30"/>
      <c r="I7" s="30"/>
      <c r="J7" s="31">
        <f>C7+F7+I7</f>
        <v>179000</v>
      </c>
      <c r="K7" s="31">
        <f>D7+G7</f>
        <v>223732</v>
      </c>
      <c r="L7" s="31">
        <f>E7+H7</f>
        <v>222898</v>
      </c>
    </row>
    <row r="8" spans="1:12" x14ac:dyDescent="0.25">
      <c r="A8" s="32" t="s">
        <v>5</v>
      </c>
      <c r="B8" s="33" t="s">
        <v>26</v>
      </c>
      <c r="C8" s="34">
        <v>1272</v>
      </c>
      <c r="D8" s="34">
        <v>1272</v>
      </c>
      <c r="E8" s="34">
        <v>1253</v>
      </c>
      <c r="F8" s="34">
        <v>0</v>
      </c>
      <c r="G8" s="34"/>
      <c r="H8" s="34"/>
      <c r="I8" s="34">
        <v>0</v>
      </c>
      <c r="J8" s="20">
        <f>C8+F8+I8</f>
        <v>1272</v>
      </c>
      <c r="K8" s="20">
        <f t="shared" ref="K8:L15" si="0">D8+G8</f>
        <v>1272</v>
      </c>
      <c r="L8" s="20">
        <f t="shared" si="0"/>
        <v>1253</v>
      </c>
    </row>
    <row r="9" spans="1:12" ht="23.25" x14ac:dyDescent="0.25">
      <c r="A9" s="32" t="s">
        <v>6</v>
      </c>
      <c r="B9" s="33" t="s">
        <v>27</v>
      </c>
      <c r="C9" s="7">
        <v>0</v>
      </c>
      <c r="D9" s="7"/>
      <c r="E9" s="7"/>
      <c r="F9" s="7">
        <v>3000</v>
      </c>
      <c r="G9" s="7">
        <v>3000</v>
      </c>
      <c r="H9" s="7">
        <v>3000</v>
      </c>
      <c r="I9" s="7">
        <v>0</v>
      </c>
      <c r="J9" s="20">
        <f>C9+F9+I9</f>
        <v>3000</v>
      </c>
      <c r="K9" s="20">
        <f t="shared" si="0"/>
        <v>3000</v>
      </c>
      <c r="L9" s="20">
        <f t="shared" si="0"/>
        <v>3000</v>
      </c>
    </row>
    <row r="10" spans="1:12" ht="23.25" x14ac:dyDescent="0.25">
      <c r="A10" s="32" t="s">
        <v>7</v>
      </c>
      <c r="B10" s="35" t="s">
        <v>28</v>
      </c>
      <c r="C10" s="7">
        <v>0</v>
      </c>
      <c r="D10" s="7"/>
      <c r="E10" s="7"/>
      <c r="F10" s="7"/>
      <c r="G10" s="7">
        <v>890</v>
      </c>
      <c r="H10" s="7">
        <v>890</v>
      </c>
      <c r="I10" s="7">
        <v>0</v>
      </c>
      <c r="J10" s="20">
        <f t="shared" ref="J10:J15" si="1">C10+F10+I10</f>
        <v>0</v>
      </c>
      <c r="K10" s="20">
        <f t="shared" si="0"/>
        <v>890</v>
      </c>
      <c r="L10" s="20">
        <f t="shared" si="0"/>
        <v>890</v>
      </c>
    </row>
    <row r="11" spans="1:12" x14ac:dyDescent="0.25">
      <c r="A11" s="32" t="s">
        <v>8</v>
      </c>
      <c r="B11" s="33" t="s">
        <v>29</v>
      </c>
      <c r="C11" s="7">
        <v>0</v>
      </c>
      <c r="D11" s="7"/>
      <c r="E11" s="7"/>
      <c r="F11" s="7">
        <v>1600</v>
      </c>
      <c r="G11" s="7">
        <v>1679</v>
      </c>
      <c r="H11" s="7">
        <v>1602</v>
      </c>
      <c r="I11" s="7"/>
      <c r="J11" s="20">
        <f t="shared" si="1"/>
        <v>1600</v>
      </c>
      <c r="K11" s="20">
        <f t="shared" si="0"/>
        <v>1679</v>
      </c>
      <c r="L11" s="20">
        <f t="shared" si="0"/>
        <v>1602</v>
      </c>
    </row>
    <row r="12" spans="1:12" x14ac:dyDescent="0.25">
      <c r="A12" s="32"/>
      <c r="B12" s="36" t="s">
        <v>30</v>
      </c>
      <c r="C12" s="7">
        <v>0</v>
      </c>
      <c r="D12" s="7"/>
      <c r="E12" s="7"/>
      <c r="F12" s="7"/>
      <c r="G12" s="7"/>
      <c r="H12" s="7">
        <v>1602</v>
      </c>
      <c r="I12" s="34">
        <v>0</v>
      </c>
      <c r="J12" s="20">
        <f t="shared" si="1"/>
        <v>0</v>
      </c>
      <c r="K12" s="20">
        <f t="shared" si="0"/>
        <v>0</v>
      </c>
      <c r="L12" s="20">
        <f t="shared" si="0"/>
        <v>1602</v>
      </c>
    </row>
    <row r="13" spans="1:12" x14ac:dyDescent="0.25">
      <c r="A13" s="32" t="s">
        <v>9</v>
      </c>
      <c r="B13" s="33" t="s">
        <v>31</v>
      </c>
      <c r="C13" s="7">
        <v>0</v>
      </c>
      <c r="D13" s="7"/>
      <c r="E13" s="7"/>
      <c r="F13" s="7"/>
      <c r="G13" s="7">
        <v>100</v>
      </c>
      <c r="H13" s="7">
        <v>100</v>
      </c>
      <c r="I13" s="34"/>
      <c r="J13" s="20">
        <f t="shared" si="1"/>
        <v>0</v>
      </c>
      <c r="K13" s="20">
        <f t="shared" si="0"/>
        <v>100</v>
      </c>
      <c r="L13" s="20">
        <f t="shared" si="0"/>
        <v>100</v>
      </c>
    </row>
    <row r="14" spans="1:12" x14ac:dyDescent="0.25">
      <c r="A14" s="32" t="s">
        <v>10</v>
      </c>
      <c r="B14" s="33" t="s">
        <v>32</v>
      </c>
      <c r="C14" s="7">
        <v>0</v>
      </c>
      <c r="D14" s="7"/>
      <c r="E14" s="7"/>
      <c r="F14" s="7">
        <v>2500</v>
      </c>
      <c r="G14" s="7">
        <v>3778</v>
      </c>
      <c r="H14" s="7">
        <f>1642+1602</f>
        <v>3244</v>
      </c>
      <c r="I14" s="34">
        <v>0</v>
      </c>
      <c r="J14" s="20">
        <f t="shared" si="1"/>
        <v>2500</v>
      </c>
      <c r="K14" s="20">
        <f t="shared" si="0"/>
        <v>3778</v>
      </c>
      <c r="L14" s="20">
        <f t="shared" si="0"/>
        <v>3244</v>
      </c>
    </row>
    <row r="15" spans="1:12" x14ac:dyDescent="0.25">
      <c r="A15" s="32" t="s">
        <v>11</v>
      </c>
      <c r="B15" s="33" t="s">
        <v>33</v>
      </c>
      <c r="C15" s="7"/>
      <c r="D15" s="7"/>
      <c r="E15" s="7"/>
      <c r="F15" s="7">
        <v>500</v>
      </c>
      <c r="G15" s="7">
        <v>500</v>
      </c>
      <c r="H15" s="7">
        <v>500</v>
      </c>
      <c r="I15" s="34"/>
      <c r="J15" s="20">
        <f t="shared" si="1"/>
        <v>500</v>
      </c>
      <c r="K15" s="20">
        <f t="shared" si="0"/>
        <v>500</v>
      </c>
      <c r="L15" s="20">
        <f t="shared" si="0"/>
        <v>500</v>
      </c>
    </row>
    <row r="16" spans="1:12" x14ac:dyDescent="0.25">
      <c r="A16" s="32" t="s">
        <v>11</v>
      </c>
      <c r="B16" s="37" t="s">
        <v>13</v>
      </c>
      <c r="C16" s="20">
        <f>SUM(C7:C15)</f>
        <v>180272</v>
      </c>
      <c r="D16" s="20">
        <f>SUM(D7:D14)</f>
        <v>225004</v>
      </c>
      <c r="E16" s="20">
        <f>SUM(E7:E14)</f>
        <v>224151</v>
      </c>
      <c r="F16" s="20">
        <f>SUM(F7:F15)</f>
        <v>7600</v>
      </c>
      <c r="G16" s="20">
        <f>SUM(G7:G15)</f>
        <v>9947</v>
      </c>
      <c r="H16" s="20">
        <f>+H9+H10+H11+H13+H14+H15</f>
        <v>9336</v>
      </c>
      <c r="I16" s="20">
        <f>SUM(I7:I14)-I12</f>
        <v>0</v>
      </c>
      <c r="J16" s="20">
        <f>SUM(J7:J15)</f>
        <v>187872</v>
      </c>
      <c r="K16" s="20">
        <f t="shared" ref="K16" si="2">SUM(K7:K15)</f>
        <v>234951</v>
      </c>
      <c r="L16" s="20">
        <f>+L7+L8+L9+L10+L11+L13+L14+L15</f>
        <v>233487</v>
      </c>
    </row>
    <row r="18" spans="11:12" x14ac:dyDescent="0.25">
      <c r="K18" s="12"/>
      <c r="L18" s="12"/>
    </row>
  </sheetData>
  <mergeCells count="4">
    <mergeCell ref="C2:F2"/>
    <mergeCell ref="C3:G3"/>
    <mergeCell ref="J3:K3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2018-05-31T12:35:30Z</dcterms:created>
  <dcterms:modified xsi:type="dcterms:W3CDTF">2018-05-31T12:43:10Z</dcterms:modified>
</cp:coreProperties>
</file>