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9345768D-E03C-4954-86AD-8B94D16E8E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28" i="1" s="1"/>
  <c r="B16" i="1" l="1"/>
  <c r="B10" i="1" l="1"/>
  <c r="B24" i="1" l="1"/>
  <c r="B9" i="1"/>
  <c r="B12" i="1"/>
  <c r="B28" i="1" l="1"/>
</calcChain>
</file>

<file path=xl/sharedStrings.xml><?xml version="1.0" encoding="utf-8"?>
<sst xmlns="http://schemas.openxmlformats.org/spreadsheetml/2006/main" count="31" uniqueCount="31">
  <si>
    <t>Talajterhelési díj</t>
  </si>
  <si>
    <t>I. Intézményi működési bevétel</t>
  </si>
  <si>
    <t>II. Helyi adók összesen</t>
  </si>
  <si>
    <t>I. Működési kiadások</t>
  </si>
  <si>
    <t>Dologi kiadások</t>
  </si>
  <si>
    <t>Pénzeszköz átadások</t>
  </si>
  <si>
    <t>Pályázati támogatás</t>
  </si>
  <si>
    <t>Gépjárműadó 40%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</si>
  <si>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</si>
  <si>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</si>
  <si>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</si>
  <si>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</si>
  <si>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</si>
  <si>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Tulajdonosi bevételek</t>
  </si>
  <si>
    <t>Személyi juttatás+ szocho.</t>
  </si>
  <si>
    <t>Tartalék</t>
  </si>
  <si>
    <t>III. Települési adó</t>
  </si>
  <si>
    <t>Települési adó</t>
  </si>
  <si>
    <t>IV. Átengedett központi adók összesen</t>
  </si>
  <si>
    <t>V. Bírságok, pótlékok, egyéb sajátos bev.</t>
  </si>
  <si>
    <t>VI. Önkormányzatok költségvetési támogatás</t>
  </si>
  <si>
    <t>VII. Támogatás értékű bevételek</t>
  </si>
  <si>
    <t>VIII. Véglegesen átvett pénzeszköz</t>
  </si>
  <si>
    <t>IX.. Támogatási kölcsönök visszatérülése</t>
  </si>
  <si>
    <t xml:space="preserve">X. Műk. c. pénzmaradvány </t>
  </si>
  <si>
    <t>XI. Felh. és tőke jellegű bevételek</t>
  </si>
  <si>
    <t xml:space="preserve">Vásárolt élelmezés </t>
  </si>
  <si>
    <t xml:space="preserve">Helyi adók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                                                                                                                                                                                                          </t>
  </si>
  <si>
    <t>Pótlék</t>
  </si>
  <si>
    <t>Pénzügyi befektetés bevételei</t>
  </si>
  <si>
    <t>9. melléklet az 3/2020. (II.28.) önkormányzati rendelethez                                                                2020. évi pénzforgalmi mérleg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</si>
</sst>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3" fontId="2" fillId="4" borderId="4" xfId="0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/>
    </xf>
    <xf numFmtId="3" fontId="1" fillId="2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3" fontId="1" fillId="3" borderId="1" xfId="0" applyNumberFormat="1" applyFont="1" applyFill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right" wrapText="1"/>
    </xf>
    <xf numFmtId="3" fontId="0" fillId="0" borderId="1" xfId="0" applyNumberFormat="1" applyBorder="1"/>
    <xf numFmtId="3" fontId="2" fillId="0" borderId="1" xfId="0" applyNumberFormat="1" applyFont="1" applyFill="1" applyBorder="1" applyAlignment="1">
      <alignment horizontal="right" wrapText="1"/>
    </xf>
    <xf numFmtId="3" fontId="2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wrapText="1"/>
    </xf>
    <xf numFmtId="3" fontId="0" fillId="0" borderId="4" xfId="0" applyNumberFormat="1" applyBorder="1" applyAlignment="1">
      <alignment horizontal="right" vertical="center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3" fontId="0" fillId="0" borderId="2" xfId="0" applyNumberFormat="1" applyBorder="1" applyAlignment="1">
      <alignment wrapText="1"/>
    </xf>
    <xf numFmtId="3" fontId="0" fillId="0" borderId="3" xfId="0" applyNumberFormat="1" applyBorder="1" applyAlignment="1">
      <alignment wrapText="1"/>
    </xf>
    <xf numFmtId="3" fontId="0" fillId="0" borderId="4" xfId="0" applyNumberForma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3" fontId="2" fillId="0" borderId="2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3" fontId="2" fillId="0" borderId="8" xfId="0" applyNumberFormat="1" applyFont="1" applyBorder="1" applyAlignment="1">
      <alignment horizontal="right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E7" sqref="E7"/>
    </sheetView>
  </sheetViews>
  <sheetFormatPr defaultRowHeight="12.75" x14ac:dyDescent="0.2"/>
  <cols>
    <col min="1" max="1" width="25.7109375" customWidth="1"/>
    <col min="2" max="2" width="15.7109375" customWidth="1"/>
    <col min="3" max="3" width="25.7109375" customWidth="1"/>
    <col min="4" max="4" width="15.7109375" customWidth="1"/>
  </cols>
  <sheetData>
    <row r="1" spans="1:4" x14ac:dyDescent="0.2">
      <c r="A1" s="28" t="s">
        <v>30</v>
      </c>
      <c r="B1" s="29"/>
      <c r="C1" s="29"/>
      <c r="D1" s="29"/>
    </row>
    <row r="2" spans="1:4" x14ac:dyDescent="0.2">
      <c r="A2" s="29"/>
      <c r="B2" s="29"/>
      <c r="C2" s="29"/>
      <c r="D2" s="29"/>
    </row>
    <row r="3" spans="1:4" x14ac:dyDescent="0.2">
      <c r="A3" s="29"/>
      <c r="B3" s="29"/>
      <c r="C3" s="29"/>
      <c r="D3" s="29"/>
    </row>
    <row r="4" spans="1:4" x14ac:dyDescent="0.2">
      <c r="A4" s="29"/>
      <c r="B4" s="29"/>
      <c r="C4" s="29"/>
      <c r="D4" s="29"/>
    </row>
    <row r="5" spans="1:4" x14ac:dyDescent="0.2">
      <c r="A5" s="29"/>
      <c r="B5" s="29"/>
      <c r="C5" s="29"/>
      <c r="D5" s="29"/>
    </row>
    <row r="6" spans="1:4" x14ac:dyDescent="0.2">
      <c r="A6" s="30"/>
      <c r="B6" s="30"/>
      <c r="C6" s="30"/>
      <c r="D6" s="30"/>
    </row>
    <row r="7" spans="1:4" ht="25.5" x14ac:dyDescent="0.2">
      <c r="A7" s="4" t="s">
        <v>1</v>
      </c>
      <c r="B7" s="12">
        <v>3898780</v>
      </c>
      <c r="C7" s="4" t="s">
        <v>3</v>
      </c>
      <c r="D7" s="12">
        <f>SUM(D8,D9,D11,D13,D16)</f>
        <v>48127615</v>
      </c>
    </row>
    <row r="8" spans="1:4" ht="64.5" customHeight="1" x14ac:dyDescent="0.2">
      <c r="A8" s="8" t="s">
        <v>27</v>
      </c>
      <c r="B8" s="16">
        <v>6800000</v>
      </c>
      <c r="C8" s="5" t="s">
        <v>4</v>
      </c>
      <c r="D8" s="18">
        <v>16030596</v>
      </c>
    </row>
    <row r="9" spans="1:4" ht="20.100000000000001" customHeight="1" x14ac:dyDescent="0.2">
      <c r="A9" s="4" t="s">
        <v>2</v>
      </c>
      <c r="B9" s="12">
        <f>B8</f>
        <v>6800000</v>
      </c>
      <c r="C9" s="34" t="s">
        <v>14</v>
      </c>
      <c r="D9" s="36">
        <v>16206035</v>
      </c>
    </row>
    <row r="10" spans="1:4" ht="20.100000000000001" customHeight="1" x14ac:dyDescent="0.2">
      <c r="A10" s="4" t="s">
        <v>16</v>
      </c>
      <c r="B10" s="12">
        <f>B11</f>
        <v>500000</v>
      </c>
      <c r="C10" s="35"/>
      <c r="D10" s="37"/>
    </row>
    <row r="11" spans="1:4" ht="20.100000000000001" customHeight="1" x14ac:dyDescent="0.2">
      <c r="A11" s="9" t="s">
        <v>17</v>
      </c>
      <c r="B11" s="17">
        <v>500000</v>
      </c>
      <c r="C11" s="34" t="s">
        <v>5</v>
      </c>
      <c r="D11" s="25">
        <v>9469779</v>
      </c>
    </row>
    <row r="12" spans="1:4" ht="26.25" customHeight="1" x14ac:dyDescent="0.2">
      <c r="A12" s="4" t="s">
        <v>18</v>
      </c>
      <c r="B12" s="12">
        <f>B13</f>
        <v>1800000</v>
      </c>
      <c r="C12" s="35"/>
      <c r="D12" s="26"/>
    </row>
    <row r="13" spans="1:4" ht="9.75" customHeight="1" x14ac:dyDescent="0.2">
      <c r="A13" s="31" t="s">
        <v>7</v>
      </c>
      <c r="B13" s="38">
        <v>1800000</v>
      </c>
      <c r="C13" s="22" t="s">
        <v>26</v>
      </c>
      <c r="D13" s="25">
        <v>3853205</v>
      </c>
    </row>
    <row r="14" spans="1:4" ht="11.25" customHeight="1" x14ac:dyDescent="0.2">
      <c r="A14" s="32"/>
      <c r="B14" s="39"/>
      <c r="C14" s="23"/>
      <c r="D14" s="26"/>
    </row>
    <row r="15" spans="1:4" ht="12.75" customHeight="1" x14ac:dyDescent="0.2">
      <c r="A15" s="33"/>
      <c r="B15" s="40"/>
      <c r="C15" s="24"/>
      <c r="D15" s="27"/>
    </row>
    <row r="16" spans="1:4" ht="25.5" x14ac:dyDescent="0.2">
      <c r="A16" s="4" t="s">
        <v>19</v>
      </c>
      <c r="B16" s="12">
        <f>B17+B18</f>
        <v>10000</v>
      </c>
      <c r="C16" s="51" t="s">
        <v>10</v>
      </c>
      <c r="D16" s="36">
        <v>2568000</v>
      </c>
    </row>
    <row r="17" spans="1:4" ht="20.25" customHeight="1" x14ac:dyDescent="0.2">
      <c r="A17" s="2" t="s">
        <v>0</v>
      </c>
      <c r="B17" s="13">
        <v>0</v>
      </c>
      <c r="C17" s="52"/>
      <c r="D17" s="37"/>
    </row>
    <row r="18" spans="1:4" ht="20.25" customHeight="1" x14ac:dyDescent="0.2">
      <c r="A18" s="2" t="s">
        <v>28</v>
      </c>
      <c r="B18" s="13">
        <v>10000</v>
      </c>
      <c r="C18" s="19"/>
      <c r="D18" s="20"/>
    </row>
    <row r="19" spans="1:4" ht="29.25" customHeight="1" x14ac:dyDescent="0.2">
      <c r="A19" s="4" t="s">
        <v>20</v>
      </c>
      <c r="B19" s="12">
        <v>27449474</v>
      </c>
      <c r="C19" s="49" t="s">
        <v>11</v>
      </c>
      <c r="D19" s="47">
        <v>68813037</v>
      </c>
    </row>
    <row r="20" spans="1:4" ht="25.5" x14ac:dyDescent="0.2">
      <c r="A20" s="4" t="s">
        <v>21</v>
      </c>
      <c r="B20" s="12">
        <v>3943009</v>
      </c>
      <c r="C20" s="50"/>
      <c r="D20" s="48"/>
    </row>
    <row r="21" spans="1:4" ht="25.5" x14ac:dyDescent="0.2">
      <c r="A21" s="4" t="s">
        <v>22</v>
      </c>
      <c r="B21" s="12">
        <v>1681493</v>
      </c>
      <c r="C21" s="41" t="s">
        <v>12</v>
      </c>
      <c r="D21" s="44">
        <v>0</v>
      </c>
    </row>
    <row r="22" spans="1:4" ht="25.5" x14ac:dyDescent="0.2">
      <c r="A22" s="4" t="s">
        <v>23</v>
      </c>
      <c r="B22" s="12">
        <v>0</v>
      </c>
      <c r="C22" s="42"/>
      <c r="D22" s="45"/>
    </row>
    <row r="23" spans="1:4" x14ac:dyDescent="0.2">
      <c r="A23" s="4" t="s">
        <v>24</v>
      </c>
      <c r="B23" s="12">
        <v>35875272</v>
      </c>
      <c r="C23" s="42"/>
      <c r="D23" s="45"/>
    </row>
    <row r="24" spans="1:4" ht="25.5" x14ac:dyDescent="0.2">
      <c r="A24" s="4" t="s">
        <v>25</v>
      </c>
      <c r="B24" s="12">
        <f>B25+B26+B27</f>
        <v>35732351</v>
      </c>
      <c r="C24" s="42"/>
      <c r="D24" s="45"/>
    </row>
    <row r="25" spans="1:4" x14ac:dyDescent="0.2">
      <c r="A25" s="1" t="s">
        <v>6</v>
      </c>
      <c r="B25" s="11">
        <v>8382351</v>
      </c>
      <c r="C25" s="42"/>
      <c r="D25" s="45"/>
    </row>
    <row r="26" spans="1:4" x14ac:dyDescent="0.2">
      <c r="A26" s="1" t="s">
        <v>13</v>
      </c>
      <c r="B26" s="10">
        <v>19350000</v>
      </c>
      <c r="C26" s="43"/>
      <c r="D26" s="46"/>
    </row>
    <row r="27" spans="1:4" ht="20.100000000000001" customHeight="1" x14ac:dyDescent="0.2">
      <c r="A27" s="2" t="s">
        <v>29</v>
      </c>
      <c r="B27" s="13">
        <v>8000000</v>
      </c>
      <c r="C27" s="7" t="s">
        <v>15</v>
      </c>
      <c r="D27" s="21">
        <v>749727</v>
      </c>
    </row>
    <row r="28" spans="1:4" s="3" customFormat="1" ht="20.100000000000001" customHeight="1" x14ac:dyDescent="0.2">
      <c r="A28" s="6" t="s">
        <v>8</v>
      </c>
      <c r="B28" s="14">
        <f>SUM(B7+B9+B10+B12+B16+B19+B20+B21+B22+B23+B24)</f>
        <v>117690379</v>
      </c>
      <c r="C28" s="6" t="s">
        <v>9</v>
      </c>
      <c r="D28" s="15">
        <f>SUM(D27,D19,D7)</f>
        <v>117690379</v>
      </c>
    </row>
  </sheetData>
  <mergeCells count="15">
    <mergeCell ref="C21:C26"/>
    <mergeCell ref="D21:D26"/>
    <mergeCell ref="D19:D20"/>
    <mergeCell ref="C19:C20"/>
    <mergeCell ref="D16:D17"/>
    <mergeCell ref="C16:C17"/>
    <mergeCell ref="C13:C15"/>
    <mergeCell ref="D13:D15"/>
    <mergeCell ref="A1:D6"/>
    <mergeCell ref="A13:A15"/>
    <mergeCell ref="C9:C10"/>
    <mergeCell ref="D9:D10"/>
    <mergeCell ref="C11:C12"/>
    <mergeCell ref="D11:D12"/>
    <mergeCell ref="B13:B1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2019-02-08T09:43:11Z</cp:lastPrinted>
  <dcterms:created xsi:type="dcterms:W3CDTF">2012-03-14T14:05:30Z</dcterms:created>
  <dcterms:modified xsi:type="dcterms:W3CDTF">2020-02-27T21:27:01Z</dcterms:modified>
</cp:coreProperties>
</file>