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<sst xmlns="http://schemas.openxmlformats.org/spreadsheetml/2006/main" count="226" uniqueCount="209">
  <si>
    <t>2014. évi költségvetéshez bevételek részletezése (Önkormányzati feladatok és Polgármesteri Hivatal)</t>
  </si>
  <si>
    <t>adatok e Ft-ban</t>
  </si>
  <si>
    <t>A</t>
  </si>
  <si>
    <t>B</t>
  </si>
  <si>
    <t>C</t>
  </si>
  <si>
    <t>D</t>
  </si>
  <si>
    <t>E</t>
  </si>
  <si>
    <t>1.</t>
  </si>
  <si>
    <t>Sorszám</t>
  </si>
  <si>
    <t>Megnevezés</t>
  </si>
  <si>
    <t>Összesen módosított</t>
  </si>
  <si>
    <t>Önkormányzati feladatok módosított</t>
  </si>
  <si>
    <t>Polgármesteri  Hivatal</t>
  </si>
  <si>
    <t>2.</t>
  </si>
  <si>
    <t xml:space="preserve">I. </t>
  </si>
  <si>
    <t>Működési bevételek</t>
  </si>
  <si>
    <t>3.</t>
  </si>
  <si>
    <t>Intézményi működési bevételek</t>
  </si>
  <si>
    <t>4.</t>
  </si>
  <si>
    <t>"Segítő Kéz" Szociális Intézményfenntartó Társulás</t>
  </si>
  <si>
    <t>5.</t>
  </si>
  <si>
    <t>Óvoda (Étkezés: Óvoda, Iskola, Vendégek)</t>
  </si>
  <si>
    <t>6.</t>
  </si>
  <si>
    <t>ÁMK Általános Iskola</t>
  </si>
  <si>
    <t>7.</t>
  </si>
  <si>
    <t>ÁMK Művészeti Iskola</t>
  </si>
  <si>
    <t>8.</t>
  </si>
  <si>
    <t>ÁMK Könyvtár</t>
  </si>
  <si>
    <t>9.</t>
  </si>
  <si>
    <t>10.</t>
  </si>
  <si>
    <t>Köztemető B402</t>
  </si>
  <si>
    <t>11.</t>
  </si>
  <si>
    <t>Anyakönyvi eljárás B402</t>
  </si>
  <si>
    <t>12.</t>
  </si>
  <si>
    <t>Orvosi rendelő bérleti díj B404</t>
  </si>
  <si>
    <t>13.</t>
  </si>
  <si>
    <t>Bánya bérleti díj B404</t>
  </si>
  <si>
    <t>14.</t>
  </si>
  <si>
    <t>Tűzoltószertár bérleti díj</t>
  </si>
  <si>
    <t>15.</t>
  </si>
  <si>
    <t>Invitel bérleti díj</t>
  </si>
  <si>
    <t>16.</t>
  </si>
  <si>
    <t>Önkormányzati ebédlő bérleti díj B404</t>
  </si>
  <si>
    <t>17.</t>
  </si>
  <si>
    <t>pincebérlet B404</t>
  </si>
  <si>
    <t>18.</t>
  </si>
  <si>
    <t>Terembérleti díj KIKK B404</t>
  </si>
  <si>
    <t>19.</t>
  </si>
  <si>
    <t>Egyéb bérletztidíj(sörpad, közterület) B404</t>
  </si>
  <si>
    <t>20.</t>
  </si>
  <si>
    <t>tovább számlázott szolgáltatások B403</t>
  </si>
  <si>
    <t>21.</t>
  </si>
  <si>
    <t>Áfa B406</t>
  </si>
  <si>
    <t>22.</t>
  </si>
  <si>
    <t>Fejér víz szennyvízelvezetés koncesszió B410</t>
  </si>
  <si>
    <t>23.</t>
  </si>
  <si>
    <t>Fejérvíz ÁFA B406</t>
  </si>
  <si>
    <t>24.</t>
  </si>
  <si>
    <t>Pénzügyi befektetések bevételei (osztalék és hozam bevétel) B408</t>
  </si>
  <si>
    <t>Árfolyam nyereség B409</t>
  </si>
  <si>
    <t>25.</t>
  </si>
  <si>
    <t>Lakbér bevételek B404</t>
  </si>
  <si>
    <t>26.</t>
  </si>
  <si>
    <t>Lakbér ÁFA B406</t>
  </si>
  <si>
    <t>27.</t>
  </si>
  <si>
    <t>Önkormányzat sajátos működési bevételei</t>
  </si>
  <si>
    <t>28.</t>
  </si>
  <si>
    <t>3.1.</t>
  </si>
  <si>
    <t>Helyi adó bevételek</t>
  </si>
  <si>
    <t>29.</t>
  </si>
  <si>
    <t>Építményadó B34</t>
  </si>
  <si>
    <t>30.</t>
  </si>
  <si>
    <t>Telekadó  B34</t>
  </si>
  <si>
    <t>31.</t>
  </si>
  <si>
    <t>Iparűzési adó B351</t>
  </si>
  <si>
    <t>32.</t>
  </si>
  <si>
    <t>Idegenforgalmi adó B351</t>
  </si>
  <si>
    <t>33.</t>
  </si>
  <si>
    <t>Kommunális adó</t>
  </si>
  <si>
    <t>34.</t>
  </si>
  <si>
    <t>3.2.</t>
  </si>
  <si>
    <t>Átengedett központi adó</t>
  </si>
  <si>
    <t>35.</t>
  </si>
  <si>
    <t>SZJA helyben maradó része</t>
  </si>
  <si>
    <t>36.</t>
  </si>
  <si>
    <t xml:space="preserve">Jövedelem differenciálódás mérséklése </t>
  </si>
  <si>
    <t>37.</t>
  </si>
  <si>
    <t>Gépjármű adó B354</t>
  </si>
  <si>
    <t>38.</t>
  </si>
  <si>
    <t>Pótlék, bírság, B36</t>
  </si>
  <si>
    <t>39.</t>
  </si>
  <si>
    <t>3.3.</t>
  </si>
  <si>
    <t>Egyéb saját bevétel</t>
  </si>
  <si>
    <t>40.</t>
  </si>
  <si>
    <t>Helyszíni szabálysértési bírság B36</t>
  </si>
  <si>
    <t>41.</t>
  </si>
  <si>
    <t>Egyéb sajátos bevétel</t>
  </si>
  <si>
    <t>42.</t>
  </si>
  <si>
    <t>Közhatalmi bevétel</t>
  </si>
  <si>
    <t>43.</t>
  </si>
  <si>
    <t>Termőföld bérbeadásból származó jöv.adó</t>
  </si>
  <si>
    <t>44.</t>
  </si>
  <si>
    <t>II.</t>
  </si>
  <si>
    <t>Támogatások</t>
  </si>
  <si>
    <t>45.</t>
  </si>
  <si>
    <t>Önkormányzat költségvetési támogatása</t>
  </si>
  <si>
    <t>46.</t>
  </si>
  <si>
    <t>Normatív támogatások B111-B116</t>
  </si>
  <si>
    <t>47.</t>
  </si>
  <si>
    <t>Normatív kötött felhasználású támogatások</t>
  </si>
  <si>
    <t>48.</t>
  </si>
  <si>
    <t>Kiegészítő támogatás</t>
  </si>
  <si>
    <t>Elvonások, befizetések</t>
  </si>
  <si>
    <t>49.</t>
  </si>
  <si>
    <t>Központosított előirányzatok (Nemzetiségi Önkormányzatok )</t>
  </si>
  <si>
    <t>50.</t>
  </si>
  <si>
    <t>Műkdésképtelen önkormányzatok támogatása</t>
  </si>
  <si>
    <t>51.</t>
  </si>
  <si>
    <t>Fejlesztési támogatások</t>
  </si>
  <si>
    <t>52.</t>
  </si>
  <si>
    <t>Cél- címzett támogatás</t>
  </si>
  <si>
    <t>53.</t>
  </si>
  <si>
    <t>Fejlesztési és vis-maior támogatás</t>
  </si>
  <si>
    <t>54.</t>
  </si>
  <si>
    <t>Leghátrányosabb helyzetű kistérs. felzár. segítő támogatás</t>
  </si>
  <si>
    <t>55.</t>
  </si>
  <si>
    <t>Egyéb központi támogatás(könyvtári érdekeltség)</t>
  </si>
  <si>
    <t>56.</t>
  </si>
  <si>
    <t>Előző évi visszatérülések</t>
  </si>
  <si>
    <t>57.</t>
  </si>
  <si>
    <t>III.</t>
  </si>
  <si>
    <t>Támogatás értékű bevételek</t>
  </si>
  <si>
    <t>58.</t>
  </si>
  <si>
    <t>Támogatás értékű működési bevételek</t>
  </si>
  <si>
    <t>59.</t>
  </si>
  <si>
    <t>Demján Ösztöndíj Pályázat</t>
  </si>
  <si>
    <t>60.</t>
  </si>
  <si>
    <t>Közfoglalkoztatottak támogatása B16</t>
  </si>
  <si>
    <t>61.</t>
  </si>
  <si>
    <t>MEP finanszírozás (védőnő, ügyelet) B16</t>
  </si>
  <si>
    <t>62.</t>
  </si>
  <si>
    <t>IV.</t>
  </si>
  <si>
    <t>Felhalmozási és tőke jellegű bevételek</t>
  </si>
  <si>
    <t>63.</t>
  </si>
  <si>
    <t xml:space="preserve">Tárgyi eszközök, immateriális javak értékesítése </t>
  </si>
  <si>
    <t>64.</t>
  </si>
  <si>
    <t>Kenderföldi telek eladás B52</t>
  </si>
  <si>
    <t>65.</t>
  </si>
  <si>
    <t>Önkormányzat sajátos felhalm. és tőke jellegű bevételek</t>
  </si>
  <si>
    <t>66.</t>
  </si>
  <si>
    <t>Európai uniós forrásból származó bevételek B73</t>
  </si>
  <si>
    <t>67.</t>
  </si>
  <si>
    <t xml:space="preserve">V. </t>
  </si>
  <si>
    <t>Véglegesen átvett pénzeszköz</t>
  </si>
  <si>
    <t>68.</t>
  </si>
  <si>
    <t xml:space="preserve">Felhalmozási célú átvett pénzeszköz </t>
  </si>
  <si>
    <t>69.</t>
  </si>
  <si>
    <t>KEKA B73</t>
  </si>
  <si>
    <t>70.</t>
  </si>
  <si>
    <t>Magyar kút B73</t>
  </si>
  <si>
    <t>71.</t>
  </si>
  <si>
    <t>Hősök tere B73</t>
  </si>
  <si>
    <t>72.</t>
  </si>
  <si>
    <t>Háztartásoktól B73</t>
  </si>
  <si>
    <t>73.</t>
  </si>
  <si>
    <t>VI.</t>
  </si>
  <si>
    <t>Támogatási kölcsönök visszatérülése, igénybevétele,</t>
  </si>
  <si>
    <t>74.</t>
  </si>
  <si>
    <t>Költségvetési bevételek összesen:</t>
  </si>
  <si>
    <t>75.</t>
  </si>
  <si>
    <t>VII.</t>
  </si>
  <si>
    <t>Költségvetési hiány belső finanszírozására szolgáló pénzforgalom nélküli bevételek B</t>
  </si>
  <si>
    <t>76.</t>
  </si>
  <si>
    <t>Előző évek pénzmaradványának igénybevétele</t>
  </si>
  <si>
    <t>77.</t>
  </si>
  <si>
    <t>1.1.</t>
  </si>
  <si>
    <t>Működési célra</t>
  </si>
  <si>
    <t>78.</t>
  </si>
  <si>
    <t>1.2.</t>
  </si>
  <si>
    <t>Felhalmozási célra</t>
  </si>
  <si>
    <t>79.</t>
  </si>
  <si>
    <t>Előző évek vállalkozási maradvány igénybevétele</t>
  </si>
  <si>
    <t>80.</t>
  </si>
  <si>
    <t>2.1.</t>
  </si>
  <si>
    <t>81.</t>
  </si>
  <si>
    <t>2.2.</t>
  </si>
  <si>
    <t>82.</t>
  </si>
  <si>
    <t>Költségvetési hiány belső finanszírozását meghaladó összegének külső finanszírozására szolgáló bevételek</t>
  </si>
  <si>
    <t>Betétek megszüntetése B817</t>
  </si>
  <si>
    <t>83.</t>
  </si>
  <si>
    <t>VIII.</t>
  </si>
  <si>
    <t>Értékpapírok értékesítésének bevétele</t>
  </si>
  <si>
    <t>84.</t>
  </si>
  <si>
    <t>IX.</t>
  </si>
  <si>
    <t>Kötvények kibocsátásának bevétele</t>
  </si>
  <si>
    <t>85.</t>
  </si>
  <si>
    <t>X.</t>
  </si>
  <si>
    <t>Hitelek</t>
  </si>
  <si>
    <t>86.</t>
  </si>
  <si>
    <t>Bevételek összesen</t>
  </si>
  <si>
    <t>Módosította a 6/2014.(III.05.) számú önk. rendelet 2014. 03.06.</t>
  </si>
  <si>
    <t>Módosította a 11/2014.(IV.09.) számú önk. rendelet 2014. 04.10.</t>
  </si>
  <si>
    <t>Módosította a 16/2014.(VI.23) számú önk. rendelet 2014. 06.23.</t>
  </si>
  <si>
    <t>Módosította a 17/2014.(VII.17.) számú önk. rendelet 2014. 07.17.</t>
  </si>
  <si>
    <t>Módosította a 27/2014.(IX.15.) számú önk. rendelet 2014. 09.15.</t>
  </si>
  <si>
    <t>Módosította a 30/2014.(XI.24) számú önk. rendelet 2014. 11.24</t>
  </si>
  <si>
    <t>Módosította a 31/2014.(XII.15) számú önk. rendelet 2014. 12.15</t>
  </si>
  <si>
    <t>Módosította a 35/2014.(XII.19) számú önk. rendelet 2014. 12.19</t>
  </si>
  <si>
    <t>Etyek Nagyközség Önkormányzata Képviselő-testületének 3/2014.(II.07) önkormányzati rendeletéhez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</si>
</sst>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4">
    <font>
      <sz val="10"/>
      <name val="Arial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20" applyFont="1" applyAlignment="1">
      <alignment horizontal="center" vertical="center"/>
      <protection/>
    </xf>
    <xf numFmtId="0" fontId="4" fillId="0" borderId="0" xfId="19" applyFont="1" applyAlignment="1">
      <alignment vertical="center"/>
      <protection/>
    </xf>
    <xf numFmtId="0" fontId="4" fillId="0" borderId="0" xfId="17" applyFont="1" applyAlignment="1">
      <alignment horizontal="right" vertical="center"/>
      <protection/>
    </xf>
    <xf numFmtId="0" fontId="4" fillId="0" borderId="0" xfId="17" applyFont="1" applyAlignment="1">
      <alignment vertical="center"/>
      <protection/>
    </xf>
    <xf numFmtId="0" fontId="1" fillId="0" borderId="0" xfId="0" applyFont="1" applyAlignment="1">
      <alignment vertical="center"/>
    </xf>
    <xf numFmtId="0" fontId="4" fillId="0" borderId="0" xfId="20" applyFont="1" applyAlignment="1">
      <alignment vertical="center"/>
      <protection/>
    </xf>
    <xf numFmtId="0" fontId="4" fillId="0" borderId="0" xfId="20" applyFont="1" applyAlignment="1">
      <alignment horizontal="right" vertical="center"/>
      <protection/>
    </xf>
    <xf numFmtId="0" fontId="5" fillId="0" borderId="0" xfId="20" applyFont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right" vertical="center"/>
      <protection/>
    </xf>
    <xf numFmtId="0" fontId="8" fillId="0" borderId="0" xfId="20" applyFont="1" applyAlignment="1">
      <alignment horizontal="center" vertical="center"/>
      <protection/>
    </xf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right" vertical="center"/>
      <protection/>
    </xf>
    <xf numFmtId="0" fontId="9" fillId="0" borderId="0" xfId="0" applyFont="1" applyAlignment="1">
      <alignment horizontal="center" vertical="center"/>
    </xf>
    <xf numFmtId="0" fontId="6" fillId="2" borderId="1" xfId="20" applyFont="1" applyFill="1" applyBorder="1" applyAlignment="1">
      <alignment horizontal="center" vertical="center"/>
      <protection/>
    </xf>
    <xf numFmtId="0" fontId="6" fillId="2" borderId="2" xfId="20" applyFont="1" applyFill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6" fillId="2" borderId="3" xfId="20" applyFont="1" applyFill="1" applyBorder="1" applyAlignment="1">
      <alignment horizontal="center" vertical="center" wrapText="1"/>
      <protection/>
    </xf>
    <xf numFmtId="0" fontId="4" fillId="0" borderId="4" xfId="20" applyFont="1" applyFill="1" applyBorder="1" applyAlignment="1">
      <alignment horizontal="center" vertical="center"/>
      <protection/>
    </xf>
    <xf numFmtId="0" fontId="4" fillId="0" borderId="5" xfId="20" applyFont="1" applyFill="1" applyBorder="1" applyAlignment="1">
      <alignment horizontal="center" vertical="center" wrapText="1"/>
      <protection/>
    </xf>
    <xf numFmtId="3" fontId="4" fillId="0" borderId="4" xfId="20" applyNumberFormat="1" applyFont="1" applyFill="1" applyBorder="1" applyAlignment="1">
      <alignment horizontal="right" vertical="center" wrapText="1"/>
      <protection/>
    </xf>
    <xf numFmtId="3" fontId="4" fillId="0" borderId="5" xfId="15" applyNumberFormat="1" applyFont="1" applyFill="1" applyBorder="1" applyAlignment="1">
      <alignment horizontal="right" vertical="center" wrapText="1"/>
    </xf>
    <xf numFmtId="3" fontId="4" fillId="0" borderId="6" xfId="15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vertical="center"/>
    </xf>
    <xf numFmtId="3" fontId="5" fillId="0" borderId="4" xfId="20" applyNumberFormat="1" applyFont="1" applyFill="1" applyBorder="1" applyAlignment="1">
      <alignment horizontal="right" vertical="center" wrapText="1"/>
      <protection/>
    </xf>
    <xf numFmtId="3" fontId="5" fillId="0" borderId="5" xfId="15" applyNumberFormat="1" applyFont="1" applyFill="1" applyBorder="1" applyAlignment="1">
      <alignment horizontal="right" vertical="center"/>
    </xf>
    <xf numFmtId="3" fontId="5" fillId="0" borderId="6" xfId="15" applyNumberFormat="1" applyFont="1" applyFill="1" applyBorder="1" applyAlignment="1">
      <alignment horizontal="right" vertical="center"/>
    </xf>
    <xf numFmtId="0" fontId="5" fillId="0" borderId="4" xfId="20" applyFont="1" applyFill="1" applyBorder="1" applyAlignment="1">
      <alignment horizontal="center" vertical="center"/>
      <protection/>
    </xf>
    <xf numFmtId="0" fontId="5" fillId="0" borderId="5" xfId="0" applyFont="1" applyFill="1" applyBorder="1" applyAlignment="1">
      <alignment vertical="center"/>
    </xf>
    <xf numFmtId="3" fontId="4" fillId="0" borderId="5" xfId="20" applyNumberFormat="1" applyFont="1" applyFill="1" applyBorder="1" applyAlignment="1">
      <alignment horizontal="right" vertical="center" wrapText="1"/>
      <protection/>
    </xf>
    <xf numFmtId="3" fontId="4" fillId="0" borderId="6" xfId="15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20" applyFont="1" applyFill="1" applyBorder="1" applyAlignment="1">
      <alignment vertical="center"/>
      <protection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" fontId="4" fillId="0" borderId="5" xfId="15" applyNumberFormat="1" applyFont="1" applyFill="1" applyBorder="1" applyAlignment="1">
      <alignment horizontal="right" vertical="center"/>
    </xf>
    <xf numFmtId="0" fontId="4" fillId="0" borderId="5" xfId="20" applyFont="1" applyFill="1" applyBorder="1" applyAlignment="1">
      <alignment vertical="center"/>
      <protection/>
    </xf>
    <xf numFmtId="0" fontId="10" fillId="0" borderId="4" xfId="0" applyFont="1" applyFill="1" applyBorder="1" applyAlignment="1">
      <alignment horizontal="center" vertical="center"/>
    </xf>
    <xf numFmtId="0" fontId="11" fillId="0" borderId="5" xfId="20" applyFont="1" applyFill="1" applyBorder="1" applyAlignment="1">
      <alignment vertical="center"/>
      <protection/>
    </xf>
    <xf numFmtId="16" fontId="4" fillId="0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3" fontId="5" fillId="0" borderId="5" xfId="15" applyNumberFormat="1" applyFont="1" applyBorder="1" applyAlignment="1">
      <alignment horizontal="right" vertical="center"/>
    </xf>
    <xf numFmtId="3" fontId="5" fillId="0" borderId="6" xfId="15" applyNumberFormat="1" applyFont="1" applyBorder="1" applyAlignment="1">
      <alignment horizontal="right" vertical="center"/>
    </xf>
    <xf numFmtId="0" fontId="12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3" fontId="4" fillId="0" borderId="6" xfId="20" applyNumberFormat="1" applyFont="1" applyFill="1" applyBorder="1" applyAlignment="1">
      <alignment horizontal="right" vertical="center" wrapText="1"/>
      <protection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3" fontId="4" fillId="0" borderId="5" xfId="15" applyNumberFormat="1" applyFont="1" applyBorder="1" applyAlignment="1">
      <alignment horizontal="right" vertical="center"/>
    </xf>
    <xf numFmtId="3" fontId="4" fillId="0" borderId="6" xfId="15" applyNumberFormat="1" applyFont="1" applyBorder="1" applyAlignment="1">
      <alignment horizontal="right" vertical="center"/>
    </xf>
    <xf numFmtId="0" fontId="5" fillId="0" borderId="5" xfId="21" applyFont="1" applyFill="1" applyBorder="1" applyAlignment="1">
      <alignment vertical="center" wrapText="1"/>
      <protection/>
    </xf>
    <xf numFmtId="3" fontId="5" fillId="0" borderId="5" xfId="21" applyNumberFormat="1" applyFont="1" applyFill="1" applyBorder="1" applyAlignment="1">
      <alignment horizontal="right" vertical="center"/>
      <protection/>
    </xf>
    <xf numFmtId="3" fontId="5" fillId="0" borderId="5" xfId="21" applyNumberFormat="1" applyFont="1" applyFill="1" applyBorder="1" applyAlignment="1">
      <alignment vertical="center" wrapText="1"/>
      <protection/>
    </xf>
    <xf numFmtId="0" fontId="10" fillId="0" borderId="5" xfId="0" applyFont="1" applyBorder="1" applyAlignment="1">
      <alignment/>
    </xf>
    <xf numFmtId="0" fontId="5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3" fontId="4" fillId="2" borderId="4" xfId="15" applyNumberFormat="1" applyFont="1" applyFill="1" applyBorder="1" applyAlignment="1">
      <alignment horizontal="right" vertical="center"/>
    </xf>
    <xf numFmtId="3" fontId="4" fillId="2" borderId="5" xfId="15" applyNumberFormat="1" applyFont="1" applyFill="1" applyBorder="1" applyAlignment="1">
      <alignment horizontal="right" vertical="center"/>
    </xf>
    <xf numFmtId="3" fontId="4" fillId="2" borderId="6" xfId="15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12" fillId="0" borderId="5" xfId="0" applyNumberFormat="1" applyFont="1" applyBorder="1" applyAlignment="1">
      <alignment horizontal="right" vertical="center"/>
    </xf>
    <xf numFmtId="3" fontId="12" fillId="0" borderId="6" xfId="0" applyNumberFormat="1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3" fontId="4" fillId="2" borderId="7" xfId="0" applyNumberFormat="1" applyFont="1" applyFill="1" applyBorder="1" applyAlignment="1">
      <alignment vertical="center"/>
    </xf>
    <xf numFmtId="3" fontId="4" fillId="2" borderId="8" xfId="0" applyNumberFormat="1" applyFont="1" applyFill="1" applyBorder="1" applyAlignment="1">
      <alignment horizontal="right" vertical="center"/>
    </xf>
    <xf numFmtId="3" fontId="4" fillId="2" borderId="9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left" vertical="center"/>
    </xf>
    <xf numFmtId="1" fontId="5" fillId="0" borderId="0" xfId="0" applyNumberFormat="1" applyFont="1" applyFill="1" applyBorder="1" applyAlignment="1">
      <alignment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6" fillId="0" borderId="0" xfId="18" applyFont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Normál_2007.évi költségvetés-Ált.Isk.1.3sz.mell.2.sz.mód" xfId="17"/>
    <cellStyle name="Normál_2007.évi költségvetés-műk.és felh.célú bev.éskiad.mérlege.2.sz.módosítás" xfId="18"/>
    <cellStyle name="Normál_2007.évi költségvetés-tábla.I.sz.melléklet" xfId="19"/>
    <cellStyle name="Normál_2007.évi költségvetés-tájékoztató tábla.2.sz.módosítás" xfId="20"/>
    <cellStyle name="Normál_Melléklet-5_III_1 számú (1)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tabSelected="1" workbookViewId="0" topLeftCell="A1">
      <selection activeCell="C2" sqref="C2"/>
    </sheetView>
  </sheetViews>
  <sheetFormatPr defaultColWidth="9.140625" defaultRowHeight="12.75"/>
  <cols>
    <col min="1" max="2" width="9.140625" style="1" customWidth="1"/>
    <col min="3" max="3" width="77.28125" style="6" customWidth="1"/>
    <col min="4" max="4" width="18.7109375" style="6" customWidth="1"/>
    <col min="5" max="5" width="19.57421875" style="79" customWidth="1"/>
    <col min="6" max="6" width="18.8515625" style="6" customWidth="1"/>
    <col min="7" max="16384" width="9.140625" style="6" customWidth="1"/>
  </cols>
  <sheetData>
    <row r="1" spans="2:6" ht="15.75">
      <c r="B1" s="2"/>
      <c r="C1" s="3"/>
      <c r="D1" s="3"/>
      <c r="E1" s="4"/>
      <c r="F1" s="5"/>
    </row>
    <row r="2" spans="2:6" ht="15.75">
      <c r="B2" s="2"/>
      <c r="C2" s="7"/>
      <c r="D2" s="7"/>
      <c r="E2" s="8"/>
      <c r="F2" s="9"/>
    </row>
    <row r="3" spans="2:14" ht="18.75">
      <c r="B3" s="87" t="s">
        <v>208</v>
      </c>
      <c r="C3" s="10"/>
      <c r="D3" s="10"/>
      <c r="E3" s="10"/>
      <c r="F3" s="10"/>
      <c r="G3" s="11"/>
      <c r="H3" s="11"/>
      <c r="I3" s="11"/>
      <c r="J3" s="11"/>
      <c r="K3" s="11"/>
      <c r="L3" s="11"/>
      <c r="M3" s="11"/>
      <c r="N3" s="11"/>
    </row>
    <row r="4" spans="2:6" ht="43.5" customHeight="1">
      <c r="B4" s="12" t="s">
        <v>0</v>
      </c>
      <c r="C4" s="12"/>
      <c r="D4" s="12"/>
      <c r="E4" s="12"/>
      <c r="F4" s="12"/>
    </row>
    <row r="5" spans="2:6" ht="15.75">
      <c r="B5" s="2"/>
      <c r="C5" s="7"/>
      <c r="D5" s="7"/>
      <c r="E5" s="13"/>
      <c r="F5" s="9"/>
    </row>
    <row r="6" spans="2:6" ht="20.25" customHeight="1">
      <c r="B6" s="14"/>
      <c r="C6" s="15"/>
      <c r="D6" s="15"/>
      <c r="E6" s="16" t="s">
        <v>1</v>
      </c>
      <c r="F6" s="16"/>
    </row>
    <row r="7" spans="2:6" s="17" customFormat="1" ht="20.25" customHeight="1" thickBot="1">
      <c r="B7" s="14" t="s">
        <v>2</v>
      </c>
      <c r="C7" s="15" t="s">
        <v>3</v>
      </c>
      <c r="D7" s="17" t="s">
        <v>4</v>
      </c>
      <c r="E7" s="17" t="s">
        <v>5</v>
      </c>
      <c r="F7" s="17" t="s">
        <v>6</v>
      </c>
    </row>
    <row r="8" spans="1:6" ht="43.5" customHeight="1">
      <c r="A8" s="1" t="s">
        <v>7</v>
      </c>
      <c r="B8" s="18" t="s">
        <v>8</v>
      </c>
      <c r="C8" s="19" t="s">
        <v>9</v>
      </c>
      <c r="D8" s="20" t="s">
        <v>10</v>
      </c>
      <c r="E8" s="19" t="s">
        <v>11</v>
      </c>
      <c r="F8" s="21" t="s">
        <v>12</v>
      </c>
    </row>
    <row r="9" spans="1:6" ht="15.75">
      <c r="A9" s="1" t="s">
        <v>13</v>
      </c>
      <c r="B9" s="22" t="s">
        <v>14</v>
      </c>
      <c r="C9" s="23" t="s">
        <v>15</v>
      </c>
      <c r="D9" s="24">
        <f>D10+D16+D35</f>
        <v>173015</v>
      </c>
      <c r="E9" s="25">
        <f>SUM(E10+E16+E35)</f>
        <v>171330</v>
      </c>
      <c r="F9" s="26">
        <f>SUM(F10+F16+F35)</f>
        <v>1685</v>
      </c>
    </row>
    <row r="10" spans="1:6" ht="15.75">
      <c r="A10" s="1" t="s">
        <v>16</v>
      </c>
      <c r="B10" s="22" t="s">
        <v>7</v>
      </c>
      <c r="C10" s="27" t="s">
        <v>17</v>
      </c>
      <c r="D10" s="28">
        <f aca="true" t="shared" si="0" ref="D10:D15">SUM(E10:F10)</f>
        <v>0</v>
      </c>
      <c r="E10" s="29">
        <f>SUM(E11:E15)</f>
        <v>0</v>
      </c>
      <c r="F10" s="30">
        <f>SUM(F11:F15)</f>
        <v>0</v>
      </c>
    </row>
    <row r="11" spans="1:6" ht="15.75">
      <c r="A11" s="1" t="s">
        <v>18</v>
      </c>
      <c r="B11" s="31"/>
      <c r="C11" s="32" t="s">
        <v>19</v>
      </c>
      <c r="D11" s="28">
        <f t="shared" si="0"/>
        <v>0</v>
      </c>
      <c r="E11" s="29"/>
      <c r="F11" s="30"/>
    </row>
    <row r="12" spans="1:6" ht="15.75">
      <c r="A12" s="1" t="s">
        <v>20</v>
      </c>
      <c r="B12" s="31"/>
      <c r="C12" s="32" t="s">
        <v>21</v>
      </c>
      <c r="D12" s="28">
        <f t="shared" si="0"/>
        <v>0</v>
      </c>
      <c r="E12" s="29">
        <v>0</v>
      </c>
      <c r="F12" s="30"/>
    </row>
    <row r="13" spans="1:6" ht="15.75">
      <c r="A13" s="1" t="s">
        <v>22</v>
      </c>
      <c r="B13" s="31"/>
      <c r="C13" s="32" t="s">
        <v>23</v>
      </c>
      <c r="D13" s="28">
        <f t="shared" si="0"/>
        <v>0</v>
      </c>
      <c r="E13" s="29">
        <v>0</v>
      </c>
      <c r="F13" s="30"/>
    </row>
    <row r="14" spans="1:6" ht="15.75">
      <c r="A14" s="1" t="s">
        <v>24</v>
      </c>
      <c r="B14" s="31"/>
      <c r="C14" s="32" t="s">
        <v>25</v>
      </c>
      <c r="D14" s="28">
        <f t="shared" si="0"/>
        <v>0</v>
      </c>
      <c r="E14" s="29"/>
      <c r="F14" s="30"/>
    </row>
    <row r="15" spans="1:6" ht="15.75">
      <c r="A15" s="1" t="s">
        <v>26</v>
      </c>
      <c r="B15" s="31"/>
      <c r="C15" s="32" t="s">
        <v>27</v>
      </c>
      <c r="D15" s="28">
        <f t="shared" si="0"/>
        <v>0</v>
      </c>
      <c r="E15" s="29"/>
      <c r="F15" s="30"/>
    </row>
    <row r="16" spans="1:6" ht="15.75">
      <c r="A16" s="1" t="s">
        <v>28</v>
      </c>
      <c r="B16" s="22" t="s">
        <v>13</v>
      </c>
      <c r="C16" s="27" t="s">
        <v>15</v>
      </c>
      <c r="D16" s="24">
        <f>SUM(D17:D34)</f>
        <v>50022</v>
      </c>
      <c r="E16" s="33">
        <f>SUM(E17:E34)</f>
        <v>48622</v>
      </c>
      <c r="F16" s="34">
        <f>SUM(F17:F23)</f>
        <v>1400</v>
      </c>
    </row>
    <row r="17" spans="1:6" ht="15.75">
      <c r="A17" s="1" t="s">
        <v>29</v>
      </c>
      <c r="B17" s="31"/>
      <c r="C17" s="32" t="s">
        <v>30</v>
      </c>
      <c r="D17" s="28">
        <f aca="true" t="shared" si="1" ref="D17:D34">SUM(E17:F17)</f>
        <v>230</v>
      </c>
      <c r="E17" s="29">
        <v>230</v>
      </c>
      <c r="F17" s="30"/>
    </row>
    <row r="18" spans="1:6" ht="15.75">
      <c r="A18" s="1" t="s">
        <v>31</v>
      </c>
      <c r="B18" s="31"/>
      <c r="C18" s="32" t="s">
        <v>32</v>
      </c>
      <c r="D18" s="28">
        <f t="shared" si="1"/>
        <v>1400</v>
      </c>
      <c r="E18" s="29">
        <v>0</v>
      </c>
      <c r="F18" s="30">
        <v>1400</v>
      </c>
    </row>
    <row r="19" spans="1:6" ht="15.75">
      <c r="A19" s="1" t="s">
        <v>33</v>
      </c>
      <c r="B19" s="31"/>
      <c r="C19" s="32" t="s">
        <v>34</v>
      </c>
      <c r="D19" s="28">
        <f t="shared" si="1"/>
        <v>1087</v>
      </c>
      <c r="E19" s="29">
        <v>1087</v>
      </c>
      <c r="F19" s="30"/>
    </row>
    <row r="20" spans="1:6" ht="15.75">
      <c r="A20" s="1" t="s">
        <v>35</v>
      </c>
      <c r="B20" s="31"/>
      <c r="C20" s="32" t="s">
        <v>36</v>
      </c>
      <c r="D20" s="28">
        <f t="shared" si="1"/>
        <v>2429</v>
      </c>
      <c r="E20" s="29">
        <v>2429</v>
      </c>
      <c r="F20" s="30"/>
    </row>
    <row r="21" spans="1:6" ht="15.75">
      <c r="A21" s="1" t="s">
        <v>37</v>
      </c>
      <c r="B21" s="31"/>
      <c r="C21" s="32" t="s">
        <v>38</v>
      </c>
      <c r="D21" s="28">
        <f t="shared" si="1"/>
        <v>0</v>
      </c>
      <c r="E21" s="29">
        <v>0</v>
      </c>
      <c r="F21" s="30"/>
    </row>
    <row r="22" spans="1:6" ht="15.75">
      <c r="A22" s="1" t="s">
        <v>39</v>
      </c>
      <c r="B22" s="31"/>
      <c r="C22" s="32" t="s">
        <v>40</v>
      </c>
      <c r="D22" s="28">
        <f t="shared" si="1"/>
        <v>0</v>
      </c>
      <c r="E22" s="29">
        <v>0</v>
      </c>
      <c r="F22" s="30"/>
    </row>
    <row r="23" spans="1:6" ht="15.75">
      <c r="A23" s="1" t="s">
        <v>41</v>
      </c>
      <c r="B23" s="35"/>
      <c r="C23" s="32" t="s">
        <v>42</v>
      </c>
      <c r="D23" s="28">
        <f t="shared" si="1"/>
        <v>236</v>
      </c>
      <c r="E23" s="29">
        <v>236</v>
      </c>
      <c r="F23" s="30"/>
    </row>
    <row r="24" spans="1:6" ht="15.75">
      <c r="A24" s="1" t="s">
        <v>43</v>
      </c>
      <c r="B24" s="35"/>
      <c r="C24" s="32" t="s">
        <v>44</v>
      </c>
      <c r="D24" s="28">
        <f t="shared" si="1"/>
        <v>60</v>
      </c>
      <c r="E24" s="29">
        <v>60</v>
      </c>
      <c r="F24" s="30"/>
    </row>
    <row r="25" spans="1:6" ht="15.75">
      <c r="A25" s="1" t="s">
        <v>45</v>
      </c>
      <c r="B25" s="35"/>
      <c r="C25" s="32" t="s">
        <v>46</v>
      </c>
      <c r="D25" s="28">
        <f t="shared" si="1"/>
        <v>236</v>
      </c>
      <c r="E25" s="29">
        <v>236</v>
      </c>
      <c r="F25" s="30"/>
    </row>
    <row r="26" spans="1:6" ht="15.75">
      <c r="A26" s="1" t="s">
        <v>47</v>
      </c>
      <c r="B26" s="35"/>
      <c r="C26" s="32" t="s">
        <v>48</v>
      </c>
      <c r="D26" s="28">
        <f t="shared" si="1"/>
        <v>500</v>
      </c>
      <c r="E26" s="29">
        <v>500</v>
      </c>
      <c r="F26" s="30"/>
    </row>
    <row r="27" spans="1:6" ht="15.75">
      <c r="A27" s="1" t="s">
        <v>49</v>
      </c>
      <c r="B27" s="35"/>
      <c r="C27" s="32" t="s">
        <v>50</v>
      </c>
      <c r="D27" s="28">
        <f t="shared" si="1"/>
        <v>3500</v>
      </c>
      <c r="E27" s="29">
        <v>3500</v>
      </c>
      <c r="F27" s="30"/>
    </row>
    <row r="28" spans="1:6" ht="15.75">
      <c r="A28" s="1" t="s">
        <v>51</v>
      </c>
      <c r="B28" s="35"/>
      <c r="C28" s="32" t="s">
        <v>52</v>
      </c>
      <c r="D28" s="28">
        <f t="shared" si="1"/>
        <v>9630</v>
      </c>
      <c r="E28" s="29">
        <v>9630</v>
      </c>
      <c r="F28" s="30"/>
    </row>
    <row r="29" spans="1:6" ht="15.75">
      <c r="A29" s="1" t="s">
        <v>53</v>
      </c>
      <c r="B29" s="35"/>
      <c r="C29" s="36" t="s">
        <v>54</v>
      </c>
      <c r="D29" s="28">
        <f t="shared" si="1"/>
        <v>19685</v>
      </c>
      <c r="E29" s="29">
        <v>19685</v>
      </c>
      <c r="F29" s="30"/>
    </row>
    <row r="30" spans="1:6" ht="15.75">
      <c r="A30" s="1" t="s">
        <v>55</v>
      </c>
      <c r="B30" s="35"/>
      <c r="C30" s="36" t="s">
        <v>56</v>
      </c>
      <c r="D30" s="28">
        <f t="shared" si="1"/>
        <v>5315</v>
      </c>
      <c r="E30" s="29">
        <v>5315</v>
      </c>
      <c r="F30" s="30"/>
    </row>
    <row r="31" spans="1:6" ht="15.75">
      <c r="A31" s="1" t="s">
        <v>57</v>
      </c>
      <c r="B31" s="35"/>
      <c r="C31" s="36" t="s">
        <v>58</v>
      </c>
      <c r="D31" s="28">
        <f t="shared" si="1"/>
        <v>1800</v>
      </c>
      <c r="E31" s="29">
        <v>1800</v>
      </c>
      <c r="F31" s="30"/>
    </row>
    <row r="32" spans="2:6" ht="15.75">
      <c r="B32" s="35"/>
      <c r="C32" s="36" t="s">
        <v>59</v>
      </c>
      <c r="D32" s="28">
        <f t="shared" si="1"/>
        <v>114</v>
      </c>
      <c r="E32" s="29">
        <v>114</v>
      </c>
      <c r="F32" s="30"/>
    </row>
    <row r="33" spans="1:6" ht="15.75">
      <c r="A33" s="1" t="s">
        <v>60</v>
      </c>
      <c r="B33" s="37"/>
      <c r="C33" s="36" t="s">
        <v>61</v>
      </c>
      <c r="D33" s="28">
        <f t="shared" si="1"/>
        <v>3000</v>
      </c>
      <c r="E33" s="29">
        <v>3000</v>
      </c>
      <c r="F33" s="34"/>
    </row>
    <row r="34" spans="1:6" ht="15.75">
      <c r="A34" s="1" t="s">
        <v>62</v>
      </c>
      <c r="B34" s="37"/>
      <c r="C34" s="36" t="s">
        <v>63</v>
      </c>
      <c r="D34" s="28">
        <f t="shared" si="1"/>
        <v>800</v>
      </c>
      <c r="E34" s="29">
        <v>800</v>
      </c>
      <c r="F34" s="34"/>
    </row>
    <row r="35" spans="1:6" ht="15.75">
      <c r="A35" s="1" t="s">
        <v>64</v>
      </c>
      <c r="B35" s="38" t="s">
        <v>16</v>
      </c>
      <c r="C35" s="27" t="s">
        <v>65</v>
      </c>
      <c r="D35" s="24">
        <f>D36+D42+D47</f>
        <v>122993</v>
      </c>
      <c r="E35" s="39">
        <f>E36+E42+E47</f>
        <v>122708</v>
      </c>
      <c r="F35" s="34">
        <f>SUM(F36+F42+F47)</f>
        <v>285</v>
      </c>
    </row>
    <row r="36" spans="1:6" ht="15.75">
      <c r="A36" s="1" t="s">
        <v>66</v>
      </c>
      <c r="B36" s="37" t="s">
        <v>67</v>
      </c>
      <c r="C36" s="27" t="s">
        <v>68</v>
      </c>
      <c r="D36" s="24">
        <f aca="true" t="shared" si="2" ref="D36:D46">SUM(E36:F36)</f>
        <v>111508</v>
      </c>
      <c r="E36" s="39">
        <f>SUM(E37:E41)</f>
        <v>111508</v>
      </c>
      <c r="F36" s="34">
        <f>SUM(F37:F41)</f>
        <v>0</v>
      </c>
    </row>
    <row r="37" spans="1:6" ht="15.75">
      <c r="A37" s="1" t="s">
        <v>69</v>
      </c>
      <c r="B37" s="37"/>
      <c r="C37" s="32" t="s">
        <v>70</v>
      </c>
      <c r="D37" s="28">
        <f t="shared" si="2"/>
        <v>30000</v>
      </c>
      <c r="E37" s="29">
        <v>30000</v>
      </c>
      <c r="F37" s="30"/>
    </row>
    <row r="38" spans="1:6" ht="15.75">
      <c r="A38" s="1" t="s">
        <v>71</v>
      </c>
      <c r="B38" s="37"/>
      <c r="C38" s="36" t="s">
        <v>72</v>
      </c>
      <c r="D38" s="28">
        <f t="shared" si="2"/>
        <v>15000</v>
      </c>
      <c r="E38" s="29">
        <v>15000</v>
      </c>
      <c r="F38" s="30"/>
    </row>
    <row r="39" spans="1:6" ht="15.75">
      <c r="A39" s="1" t="s">
        <v>73</v>
      </c>
      <c r="B39" s="37"/>
      <c r="C39" s="32" t="s">
        <v>74</v>
      </c>
      <c r="D39" s="28">
        <f t="shared" si="2"/>
        <v>66208</v>
      </c>
      <c r="E39" s="29">
        <v>66208</v>
      </c>
      <c r="F39" s="30"/>
    </row>
    <row r="40" spans="1:6" ht="15.75">
      <c r="A40" s="1" t="s">
        <v>75</v>
      </c>
      <c r="B40" s="37"/>
      <c r="C40" s="32" t="s">
        <v>76</v>
      </c>
      <c r="D40" s="28">
        <f t="shared" si="2"/>
        <v>300</v>
      </c>
      <c r="E40" s="29">
        <v>300</v>
      </c>
      <c r="F40" s="30"/>
    </row>
    <row r="41" spans="1:6" ht="15.75">
      <c r="A41" s="1" t="s">
        <v>77</v>
      </c>
      <c r="B41" s="37"/>
      <c r="C41" s="32" t="s">
        <v>78</v>
      </c>
      <c r="D41" s="28">
        <f t="shared" si="2"/>
        <v>0</v>
      </c>
      <c r="E41" s="29">
        <v>0</v>
      </c>
      <c r="F41" s="30"/>
    </row>
    <row r="42" spans="1:6" ht="15.75">
      <c r="A42" s="1" t="s">
        <v>79</v>
      </c>
      <c r="B42" s="37" t="s">
        <v>80</v>
      </c>
      <c r="C42" s="27" t="s">
        <v>81</v>
      </c>
      <c r="D42" s="24">
        <f t="shared" si="2"/>
        <v>11100</v>
      </c>
      <c r="E42" s="39">
        <f>SUM(E43:E46)</f>
        <v>11100</v>
      </c>
      <c r="F42" s="34">
        <f>SUM(F43:F46)</f>
        <v>0</v>
      </c>
    </row>
    <row r="43" spans="1:6" ht="15.75">
      <c r="A43" s="1" t="s">
        <v>82</v>
      </c>
      <c r="B43" s="37"/>
      <c r="C43" s="32" t="s">
        <v>83</v>
      </c>
      <c r="D43" s="28">
        <f t="shared" si="2"/>
        <v>0</v>
      </c>
      <c r="E43" s="29">
        <v>0</v>
      </c>
      <c r="F43" s="30"/>
    </row>
    <row r="44" spans="1:6" ht="15.75">
      <c r="A44" s="1" t="s">
        <v>84</v>
      </c>
      <c r="B44" s="37"/>
      <c r="C44" s="32" t="s">
        <v>85</v>
      </c>
      <c r="D44" s="28">
        <f t="shared" si="2"/>
        <v>0</v>
      </c>
      <c r="E44" s="29">
        <v>0</v>
      </c>
      <c r="F44" s="30"/>
    </row>
    <row r="45" spans="1:6" ht="15.75">
      <c r="A45" s="1" t="s">
        <v>86</v>
      </c>
      <c r="B45" s="37"/>
      <c r="C45" s="32" t="s">
        <v>87</v>
      </c>
      <c r="D45" s="28">
        <f t="shared" si="2"/>
        <v>10600</v>
      </c>
      <c r="E45" s="29">
        <v>10600</v>
      </c>
      <c r="F45" s="30"/>
    </row>
    <row r="46" spans="1:6" ht="15.75">
      <c r="A46" s="1" t="s">
        <v>88</v>
      </c>
      <c r="B46" s="37"/>
      <c r="C46" s="36" t="s">
        <v>89</v>
      </c>
      <c r="D46" s="28">
        <f t="shared" si="2"/>
        <v>500</v>
      </c>
      <c r="E46" s="29">
        <v>500</v>
      </c>
      <c r="F46" s="30"/>
    </row>
    <row r="47" spans="1:6" ht="15.75">
      <c r="A47" s="1" t="s">
        <v>90</v>
      </c>
      <c r="B47" s="37" t="s">
        <v>91</v>
      </c>
      <c r="C47" s="40" t="s">
        <v>92</v>
      </c>
      <c r="D47" s="24">
        <f>SUM(D48:D51)</f>
        <v>385</v>
      </c>
      <c r="E47" s="39">
        <f>SUM(E48:E51)</f>
        <v>100</v>
      </c>
      <c r="F47" s="34">
        <f>F49+F50</f>
        <v>285</v>
      </c>
    </row>
    <row r="48" spans="1:6" ht="15.75">
      <c r="A48" s="1" t="s">
        <v>93</v>
      </c>
      <c r="B48" s="37"/>
      <c r="C48" s="36" t="s">
        <v>94</v>
      </c>
      <c r="D48" s="24">
        <f aca="true" t="shared" si="3" ref="D48:D65">SUM(E48:F48)</f>
        <v>100</v>
      </c>
      <c r="E48" s="39">
        <v>100</v>
      </c>
      <c r="F48" s="34"/>
    </row>
    <row r="49" spans="1:6" ht="15.75">
      <c r="A49" s="1" t="s">
        <v>95</v>
      </c>
      <c r="B49" s="37"/>
      <c r="C49" s="36" t="s">
        <v>96</v>
      </c>
      <c r="D49" s="28">
        <f t="shared" si="3"/>
        <v>280</v>
      </c>
      <c r="E49" s="39">
        <v>0</v>
      </c>
      <c r="F49" s="30">
        <v>280</v>
      </c>
    </row>
    <row r="50" spans="1:6" ht="15.75">
      <c r="A50" s="1" t="s">
        <v>97</v>
      </c>
      <c r="B50" s="37"/>
      <c r="C50" s="36" t="s">
        <v>98</v>
      </c>
      <c r="D50" s="28">
        <f t="shared" si="3"/>
        <v>5</v>
      </c>
      <c r="E50" s="39">
        <v>0</v>
      </c>
      <c r="F50" s="30">
        <v>5</v>
      </c>
    </row>
    <row r="51" spans="1:6" ht="15.75">
      <c r="A51" s="1" t="s">
        <v>99</v>
      </c>
      <c r="B51" s="41"/>
      <c r="C51" s="36" t="s">
        <v>100</v>
      </c>
      <c r="D51" s="28">
        <f t="shared" si="3"/>
        <v>0</v>
      </c>
      <c r="E51" s="29">
        <v>0</v>
      </c>
      <c r="F51" s="30"/>
    </row>
    <row r="52" spans="1:6" ht="15.75">
      <c r="A52" s="1" t="s">
        <v>101</v>
      </c>
      <c r="B52" s="38" t="s">
        <v>102</v>
      </c>
      <c r="C52" s="40" t="s">
        <v>103</v>
      </c>
      <c r="D52" s="24">
        <f t="shared" si="3"/>
        <v>221398</v>
      </c>
      <c r="E52" s="39">
        <f>E53</f>
        <v>218677</v>
      </c>
      <c r="F52" s="34">
        <f>F56+F57</f>
        <v>2721</v>
      </c>
    </row>
    <row r="53" spans="1:6" ht="15.75">
      <c r="A53" s="1" t="s">
        <v>104</v>
      </c>
      <c r="B53" s="35" t="s">
        <v>7</v>
      </c>
      <c r="C53" s="36" t="s">
        <v>105</v>
      </c>
      <c r="D53" s="28">
        <f t="shared" si="3"/>
        <v>218677</v>
      </c>
      <c r="E53" s="29">
        <f>E54+E56+E57</f>
        <v>218677</v>
      </c>
      <c r="F53" s="30"/>
    </row>
    <row r="54" spans="1:6" ht="15.75">
      <c r="A54" s="1" t="s">
        <v>106</v>
      </c>
      <c r="B54" s="41"/>
      <c r="C54" s="42" t="s">
        <v>107</v>
      </c>
      <c r="D54" s="28">
        <f t="shared" si="3"/>
        <v>217680</v>
      </c>
      <c r="E54" s="29">
        <v>217680</v>
      </c>
      <c r="F54" s="30"/>
    </row>
    <row r="55" spans="1:6" ht="15.75">
      <c r="A55" s="1" t="s">
        <v>108</v>
      </c>
      <c r="B55" s="41"/>
      <c r="C55" s="42" t="s">
        <v>109</v>
      </c>
      <c r="D55" s="28">
        <f t="shared" si="3"/>
        <v>0</v>
      </c>
      <c r="E55" s="29"/>
      <c r="F55" s="30"/>
    </row>
    <row r="56" spans="1:6" ht="15.75">
      <c r="A56" s="1" t="s">
        <v>110</v>
      </c>
      <c r="B56" s="41"/>
      <c r="C56" s="42" t="s">
        <v>111</v>
      </c>
      <c r="D56" s="28">
        <f t="shared" si="3"/>
        <v>3690</v>
      </c>
      <c r="E56" s="29">
        <v>996</v>
      </c>
      <c r="F56" s="30">
        <v>2694</v>
      </c>
    </row>
    <row r="57" spans="2:6" ht="15.75">
      <c r="B57" s="41"/>
      <c r="C57" s="42" t="s">
        <v>112</v>
      </c>
      <c r="D57" s="28"/>
      <c r="E57" s="29">
        <v>1</v>
      </c>
      <c r="F57" s="30">
        <v>27</v>
      </c>
    </row>
    <row r="58" spans="1:6" ht="15.75">
      <c r="A58" s="1" t="s">
        <v>113</v>
      </c>
      <c r="B58" s="41" t="s">
        <v>13</v>
      </c>
      <c r="C58" s="36" t="s">
        <v>114</v>
      </c>
      <c r="D58" s="28">
        <f t="shared" si="3"/>
        <v>0</v>
      </c>
      <c r="E58" s="29">
        <v>0</v>
      </c>
      <c r="F58" s="30"/>
    </row>
    <row r="59" spans="1:6" ht="15.75">
      <c r="A59" s="1" t="s">
        <v>115</v>
      </c>
      <c r="B59" s="41" t="s">
        <v>16</v>
      </c>
      <c r="C59" s="36" t="s">
        <v>116</v>
      </c>
      <c r="D59" s="28">
        <f t="shared" si="3"/>
        <v>0</v>
      </c>
      <c r="E59" s="29"/>
      <c r="F59" s="30"/>
    </row>
    <row r="60" spans="1:6" ht="15.75">
      <c r="A60" s="1" t="s">
        <v>117</v>
      </c>
      <c r="B60" s="41" t="s">
        <v>18</v>
      </c>
      <c r="C60" s="36" t="s">
        <v>118</v>
      </c>
      <c r="D60" s="28">
        <f t="shared" si="3"/>
        <v>0</v>
      </c>
      <c r="E60" s="29"/>
      <c r="F60" s="30">
        <f>SUM(F61:F65)</f>
        <v>0</v>
      </c>
    </row>
    <row r="61" spans="1:6" ht="15.75">
      <c r="A61" s="1" t="s">
        <v>119</v>
      </c>
      <c r="B61" s="41"/>
      <c r="C61" s="42" t="s">
        <v>120</v>
      </c>
      <c r="D61" s="28">
        <f t="shared" si="3"/>
        <v>0</v>
      </c>
      <c r="E61" s="29"/>
      <c r="F61" s="30"/>
    </row>
    <row r="62" spans="1:6" ht="15.75">
      <c r="A62" s="1" t="s">
        <v>121</v>
      </c>
      <c r="B62" s="41"/>
      <c r="C62" s="42" t="s">
        <v>122</v>
      </c>
      <c r="D62" s="28">
        <f t="shared" si="3"/>
        <v>0</v>
      </c>
      <c r="E62" s="29"/>
      <c r="F62" s="30"/>
    </row>
    <row r="63" spans="1:6" ht="15.75">
      <c r="A63" s="1" t="s">
        <v>123</v>
      </c>
      <c r="B63" s="41"/>
      <c r="C63" s="42" t="s">
        <v>124</v>
      </c>
      <c r="D63" s="28">
        <f t="shared" si="3"/>
        <v>0</v>
      </c>
      <c r="E63" s="29"/>
      <c r="F63" s="30"/>
    </row>
    <row r="64" spans="1:6" ht="15.75">
      <c r="A64" s="1" t="s">
        <v>125</v>
      </c>
      <c r="B64" s="41"/>
      <c r="C64" s="42" t="s">
        <v>126</v>
      </c>
      <c r="D64" s="28">
        <f t="shared" si="3"/>
        <v>0</v>
      </c>
      <c r="E64" s="29">
        <v>0</v>
      </c>
      <c r="F64" s="30"/>
    </row>
    <row r="65" spans="1:6" ht="15.75">
      <c r="A65" s="1" t="s">
        <v>127</v>
      </c>
      <c r="B65" s="41"/>
      <c r="C65" s="42" t="s">
        <v>128</v>
      </c>
      <c r="D65" s="28">
        <f t="shared" si="3"/>
        <v>0</v>
      </c>
      <c r="E65" s="29"/>
      <c r="F65" s="30"/>
    </row>
    <row r="66" spans="1:6" ht="15.75">
      <c r="A66" s="1" t="s">
        <v>129</v>
      </c>
      <c r="B66" s="38" t="s">
        <v>130</v>
      </c>
      <c r="C66" s="27" t="s">
        <v>131</v>
      </c>
      <c r="D66" s="24">
        <f>D67</f>
        <v>21859</v>
      </c>
      <c r="E66" s="33">
        <f>E67</f>
        <v>21859</v>
      </c>
      <c r="F66" s="34">
        <f>SUM(F67)</f>
        <v>0</v>
      </c>
    </row>
    <row r="67" spans="1:6" ht="15.75">
      <c r="A67" s="1" t="s">
        <v>132</v>
      </c>
      <c r="B67" s="38" t="s">
        <v>7</v>
      </c>
      <c r="C67" s="27" t="s">
        <v>133</v>
      </c>
      <c r="D67" s="24">
        <f>SUM(D68:D70)</f>
        <v>21859</v>
      </c>
      <c r="E67" s="33">
        <f>SUM(E68:E70)</f>
        <v>21859</v>
      </c>
      <c r="F67" s="34">
        <f>SUM(F64:F75)</f>
        <v>0</v>
      </c>
    </row>
    <row r="68" spans="1:6" ht="15.75">
      <c r="A68" s="1" t="s">
        <v>134</v>
      </c>
      <c r="B68" s="35"/>
      <c r="C68" s="32" t="s">
        <v>135</v>
      </c>
      <c r="D68" s="28">
        <f aca="true" t="shared" si="4" ref="D68:D75">SUM(E68:F68)</f>
        <v>0</v>
      </c>
      <c r="E68" s="29">
        <v>0</v>
      </c>
      <c r="F68" s="30"/>
    </row>
    <row r="69" spans="1:6" ht="15.75">
      <c r="A69" s="1" t="s">
        <v>136</v>
      </c>
      <c r="B69" s="43"/>
      <c r="C69" s="32" t="s">
        <v>137</v>
      </c>
      <c r="D69" s="28">
        <f t="shared" si="4"/>
        <v>12259</v>
      </c>
      <c r="E69" s="29">
        <v>12259</v>
      </c>
      <c r="F69" s="30"/>
    </row>
    <row r="70" spans="1:6" ht="15.75">
      <c r="A70" s="1" t="s">
        <v>138</v>
      </c>
      <c r="B70" s="44"/>
      <c r="C70" s="45" t="s">
        <v>139</v>
      </c>
      <c r="D70" s="28">
        <f t="shared" si="4"/>
        <v>9600</v>
      </c>
      <c r="E70" s="46">
        <v>9600</v>
      </c>
      <c r="F70" s="47"/>
    </row>
    <row r="71" spans="1:6" ht="15.75">
      <c r="A71" s="1" t="s">
        <v>140</v>
      </c>
      <c r="B71" s="38" t="s">
        <v>141</v>
      </c>
      <c r="C71" s="40" t="s">
        <v>142</v>
      </c>
      <c r="D71" s="24">
        <f t="shared" si="4"/>
        <v>67549</v>
      </c>
      <c r="E71" s="39">
        <f>SUM(E72+E74+E75)</f>
        <v>67549</v>
      </c>
      <c r="F71" s="34">
        <f>SUM(F72+F74+F75)</f>
        <v>0</v>
      </c>
    </row>
    <row r="72" spans="1:6" ht="15.75">
      <c r="A72" s="1" t="s">
        <v>143</v>
      </c>
      <c r="B72" s="38" t="s">
        <v>7</v>
      </c>
      <c r="C72" s="40" t="s">
        <v>144</v>
      </c>
      <c r="D72" s="24">
        <f t="shared" si="4"/>
        <v>20075</v>
      </c>
      <c r="E72" s="39">
        <f>SUM(E73)</f>
        <v>20075</v>
      </c>
      <c r="F72" s="34">
        <f>SUM(F73)</f>
        <v>0</v>
      </c>
    </row>
    <row r="73" spans="1:6" ht="15.75">
      <c r="A73" s="1" t="s">
        <v>145</v>
      </c>
      <c r="B73" s="35"/>
      <c r="C73" s="36" t="s">
        <v>146</v>
      </c>
      <c r="D73" s="28">
        <f t="shared" si="4"/>
        <v>20075</v>
      </c>
      <c r="E73" s="29">
        <v>20075</v>
      </c>
      <c r="F73" s="30"/>
    </row>
    <row r="74" spans="1:6" ht="15.75">
      <c r="A74" s="1" t="s">
        <v>147</v>
      </c>
      <c r="B74" s="38" t="s">
        <v>13</v>
      </c>
      <c r="C74" s="40" t="s">
        <v>148</v>
      </c>
      <c r="D74" s="24">
        <f t="shared" si="4"/>
        <v>0</v>
      </c>
      <c r="E74" s="39">
        <v>0</v>
      </c>
      <c r="F74" s="34">
        <f>SUM(F29)</f>
        <v>0</v>
      </c>
    </row>
    <row r="75" spans="1:6" ht="15.75">
      <c r="A75" s="1" t="s">
        <v>149</v>
      </c>
      <c r="B75" s="38" t="s">
        <v>16</v>
      </c>
      <c r="C75" s="36" t="s">
        <v>150</v>
      </c>
      <c r="D75" s="24">
        <f t="shared" si="4"/>
        <v>47474</v>
      </c>
      <c r="E75" s="48">
        <v>47474</v>
      </c>
      <c r="F75" s="49"/>
    </row>
    <row r="76" spans="1:6" ht="15.75">
      <c r="A76" s="1" t="s">
        <v>151</v>
      </c>
      <c r="B76" s="38" t="s">
        <v>152</v>
      </c>
      <c r="C76" s="27" t="s">
        <v>153</v>
      </c>
      <c r="D76" s="24">
        <f>SUM(D77)</f>
        <v>12847</v>
      </c>
      <c r="E76" s="33">
        <f>SUM(E77)</f>
        <v>12847</v>
      </c>
      <c r="F76" s="50">
        <f>SUM(F77)</f>
        <v>0</v>
      </c>
    </row>
    <row r="77" spans="1:6" ht="15.75">
      <c r="A77" s="1" t="s">
        <v>154</v>
      </c>
      <c r="B77" s="51" t="s">
        <v>13</v>
      </c>
      <c r="C77" s="52" t="s">
        <v>155</v>
      </c>
      <c r="D77" s="24">
        <f aca="true" t="shared" si="5" ref="D77:D82">SUM(E77:F77)</f>
        <v>12847</v>
      </c>
      <c r="E77" s="53">
        <f>SUM(E78:E81)</f>
        <v>12847</v>
      </c>
      <c r="F77" s="54"/>
    </row>
    <row r="78" spans="1:6" ht="15.75">
      <c r="A78" s="1" t="s">
        <v>156</v>
      </c>
      <c r="B78" s="51"/>
      <c r="C78" s="36" t="s">
        <v>157</v>
      </c>
      <c r="D78" s="28">
        <f t="shared" si="5"/>
        <v>3000</v>
      </c>
      <c r="E78" s="29">
        <v>3000</v>
      </c>
      <c r="F78" s="54"/>
    </row>
    <row r="79" spans="1:6" ht="15.75">
      <c r="A79" s="1" t="s">
        <v>158</v>
      </c>
      <c r="B79" s="51"/>
      <c r="C79" s="55" t="s">
        <v>159</v>
      </c>
      <c r="D79" s="28">
        <f t="shared" si="5"/>
        <v>1900</v>
      </c>
      <c r="E79" s="56">
        <v>1900</v>
      </c>
      <c r="F79" s="54"/>
    </row>
    <row r="80" spans="1:6" ht="15.75">
      <c r="A80" s="1" t="s">
        <v>160</v>
      </c>
      <c r="B80" s="51"/>
      <c r="C80" s="57" t="s">
        <v>161</v>
      </c>
      <c r="D80" s="28">
        <f t="shared" si="5"/>
        <v>7147</v>
      </c>
      <c r="E80" s="58">
        <v>7147</v>
      </c>
      <c r="F80" s="54"/>
    </row>
    <row r="81" spans="1:6" ht="15.75">
      <c r="A81" s="1" t="s">
        <v>162</v>
      </c>
      <c r="B81" s="51"/>
      <c r="C81" s="57" t="s">
        <v>163</v>
      </c>
      <c r="D81" s="28">
        <f t="shared" si="5"/>
        <v>800</v>
      </c>
      <c r="E81" s="58">
        <v>800</v>
      </c>
      <c r="F81" s="54"/>
    </row>
    <row r="82" spans="1:6" ht="15.75">
      <c r="A82" s="1" t="s">
        <v>164</v>
      </c>
      <c r="B82" s="38" t="s">
        <v>165</v>
      </c>
      <c r="C82" s="27" t="s">
        <v>166</v>
      </c>
      <c r="D82" s="24">
        <f t="shared" si="5"/>
        <v>0</v>
      </c>
      <c r="E82" s="39">
        <v>0</v>
      </c>
      <c r="F82" s="34"/>
    </row>
    <row r="83" spans="1:6" ht="15.75">
      <c r="A83" s="1" t="s">
        <v>167</v>
      </c>
      <c r="B83" s="59"/>
      <c r="C83" s="60" t="s">
        <v>168</v>
      </c>
      <c r="D83" s="61">
        <f>D9+D52+D66+D71+D76</f>
        <v>496668</v>
      </c>
      <c r="E83" s="62">
        <f>E9+E52+E71+E66+E76</f>
        <v>492262</v>
      </c>
      <c r="F83" s="63">
        <f>F9+F52</f>
        <v>4406</v>
      </c>
    </row>
    <row r="84" spans="1:6" ht="31.5">
      <c r="A84" s="1" t="s">
        <v>169</v>
      </c>
      <c r="B84" s="51" t="s">
        <v>170</v>
      </c>
      <c r="C84" s="64" t="s">
        <v>171</v>
      </c>
      <c r="D84" s="65">
        <f>SUM(E84:F84)</f>
        <v>196000</v>
      </c>
      <c r="E84" s="53">
        <f>SUM(E91,E88,E85)</f>
        <v>196000</v>
      </c>
      <c r="F84" s="54">
        <f>SUM(F91,F88,F85)</f>
        <v>0</v>
      </c>
    </row>
    <row r="85" spans="1:6" ht="15.75">
      <c r="A85" s="1" t="s">
        <v>172</v>
      </c>
      <c r="B85" s="51" t="s">
        <v>7</v>
      </c>
      <c r="C85" s="52" t="s">
        <v>173</v>
      </c>
      <c r="D85" s="65">
        <f aca="true" t="shared" si="6" ref="D85:D90">SUM(E85:F85)</f>
        <v>43000</v>
      </c>
      <c r="E85" s="53">
        <f>SUM(E86:E87)</f>
        <v>43000</v>
      </c>
      <c r="F85" s="54">
        <f>SUM(F86:F87)</f>
        <v>0</v>
      </c>
    </row>
    <row r="86" spans="1:6" ht="15.75">
      <c r="A86" s="1" t="s">
        <v>174</v>
      </c>
      <c r="B86" s="66" t="s">
        <v>175</v>
      </c>
      <c r="C86" s="32" t="s">
        <v>176</v>
      </c>
      <c r="D86" s="67">
        <f t="shared" si="6"/>
        <v>14000</v>
      </c>
      <c r="E86" s="68">
        <v>14000</v>
      </c>
      <c r="F86" s="69">
        <v>0</v>
      </c>
    </row>
    <row r="87" spans="1:6" ht="15.75">
      <c r="A87" s="1" t="s">
        <v>177</v>
      </c>
      <c r="B87" s="66" t="s">
        <v>178</v>
      </c>
      <c r="C87" s="32" t="s">
        <v>179</v>
      </c>
      <c r="D87" s="67">
        <f t="shared" si="6"/>
        <v>29000</v>
      </c>
      <c r="E87" s="68">
        <v>29000</v>
      </c>
      <c r="F87" s="69">
        <v>0</v>
      </c>
    </row>
    <row r="88" spans="1:6" ht="15.75">
      <c r="A88" s="1" t="s">
        <v>180</v>
      </c>
      <c r="B88" s="38" t="s">
        <v>13</v>
      </c>
      <c r="C88" s="27" t="s">
        <v>181</v>
      </c>
      <c r="D88" s="65">
        <f t="shared" si="6"/>
        <v>0</v>
      </c>
      <c r="E88" s="70">
        <f>SUM(E89:E90)</f>
        <v>0</v>
      </c>
      <c r="F88" s="71">
        <f>SUM(F89:F90)</f>
        <v>0</v>
      </c>
    </row>
    <row r="89" spans="1:6" ht="15.75">
      <c r="A89" s="1" t="s">
        <v>182</v>
      </c>
      <c r="B89" s="66" t="s">
        <v>183</v>
      </c>
      <c r="C89" s="32" t="s">
        <v>176</v>
      </c>
      <c r="D89" s="67">
        <f t="shared" si="6"/>
        <v>0</v>
      </c>
      <c r="E89" s="68">
        <v>0</v>
      </c>
      <c r="F89" s="69">
        <v>0</v>
      </c>
    </row>
    <row r="90" spans="1:6" ht="15.75">
      <c r="A90" s="1" t="s">
        <v>184</v>
      </c>
      <c r="B90" s="66" t="s">
        <v>185</v>
      </c>
      <c r="C90" s="32" t="s">
        <v>179</v>
      </c>
      <c r="D90" s="67">
        <f t="shared" si="6"/>
        <v>0</v>
      </c>
      <c r="E90" s="68">
        <v>0</v>
      </c>
      <c r="F90" s="69">
        <v>0</v>
      </c>
    </row>
    <row r="91" spans="1:6" ht="31.5">
      <c r="A91" s="1" t="s">
        <v>186</v>
      </c>
      <c r="B91" s="51"/>
      <c r="C91" s="64" t="s">
        <v>187</v>
      </c>
      <c r="D91" s="65">
        <f>SUM(E91:F91)</f>
        <v>153000</v>
      </c>
      <c r="E91" s="72">
        <v>153000</v>
      </c>
      <c r="F91" s="73">
        <v>0</v>
      </c>
    </row>
    <row r="92" spans="2:6" ht="15.75">
      <c r="B92" s="51"/>
      <c r="C92" s="64" t="s">
        <v>188</v>
      </c>
      <c r="D92" s="65"/>
      <c r="E92" s="72"/>
      <c r="F92" s="73"/>
    </row>
    <row r="93" spans="1:6" ht="15.75">
      <c r="A93" s="1" t="s">
        <v>189</v>
      </c>
      <c r="B93" s="51" t="s">
        <v>190</v>
      </c>
      <c r="C93" s="52" t="s">
        <v>191</v>
      </c>
      <c r="D93" s="65">
        <f>SUM(E93:F93)</f>
        <v>0</v>
      </c>
      <c r="E93" s="70"/>
      <c r="F93" s="71"/>
    </row>
    <row r="94" spans="1:6" ht="15.75">
      <c r="A94" s="1" t="s">
        <v>192</v>
      </c>
      <c r="B94" s="51" t="s">
        <v>193</v>
      </c>
      <c r="C94" s="52" t="s">
        <v>194</v>
      </c>
      <c r="D94" s="65">
        <f>SUM(E94:F94)</f>
        <v>0</v>
      </c>
      <c r="E94" s="70"/>
      <c r="F94" s="71"/>
    </row>
    <row r="95" spans="1:6" ht="15.75">
      <c r="A95" s="1" t="s">
        <v>195</v>
      </c>
      <c r="B95" s="51" t="s">
        <v>196</v>
      </c>
      <c r="C95" s="52" t="s">
        <v>197</v>
      </c>
      <c r="D95" s="65">
        <f>SUM(E95:F95)</f>
        <v>0</v>
      </c>
      <c r="E95" s="70"/>
      <c r="F95" s="71"/>
    </row>
    <row r="96" spans="1:6" ht="16.5" thickBot="1">
      <c r="A96" s="1" t="s">
        <v>198</v>
      </c>
      <c r="B96" s="74"/>
      <c r="C96" s="75" t="s">
        <v>199</v>
      </c>
      <c r="D96" s="76">
        <f>D83+D84</f>
        <v>692668</v>
      </c>
      <c r="E96" s="77">
        <f>SUM(E83+E84+E93+E94+E95)</f>
        <v>688262</v>
      </c>
      <c r="F96" s="78">
        <f>SUM(F83+F84+F93+F94+F95)</f>
        <v>4406</v>
      </c>
    </row>
    <row r="98" spans="3:5" ht="15.75">
      <c r="C98" s="80" t="s">
        <v>200</v>
      </c>
      <c r="D98" s="81"/>
      <c r="E98" s="82"/>
    </row>
    <row r="99" spans="3:5" ht="15.75">
      <c r="C99" s="80" t="s">
        <v>201</v>
      </c>
      <c r="D99" s="83"/>
      <c r="E99" s="84"/>
    </row>
    <row r="100" spans="3:4" ht="15.75">
      <c r="C100" s="80" t="s">
        <v>202</v>
      </c>
      <c r="D100" s="81"/>
    </row>
    <row r="101" ht="15.75">
      <c r="C101" s="80" t="s">
        <v>203</v>
      </c>
    </row>
    <row r="102" spans="3:4" ht="15.75">
      <c r="C102" s="80" t="s">
        <v>204</v>
      </c>
      <c r="D102" s="85"/>
    </row>
    <row r="103" ht="15.75">
      <c r="C103" s="80" t="s">
        <v>205</v>
      </c>
    </row>
    <row r="104" ht="15.75">
      <c r="C104" s="80" t="s">
        <v>206</v>
      </c>
    </row>
    <row r="105" spans="3:4" ht="15.75">
      <c r="C105" s="80" t="s">
        <v>207</v>
      </c>
      <c r="D105" s="85"/>
    </row>
    <row r="112" ht="15">
      <c r="D112" s="86"/>
    </row>
  </sheetData>
  <mergeCells count="3">
    <mergeCell ref="B3:F3"/>
    <mergeCell ref="B4:F4"/>
    <mergeCell ref="E6:F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2014-12-19T11:37:50Z</dcterms:created>
  <dcterms:modified xsi:type="dcterms:W3CDTF">2014-12-19T11:38:15Z</dcterms:modified>
  <cp:category/>
  <cp:version/>
  <cp:contentType/>
  <cp:contentStatus/>
</cp:coreProperties>
</file>