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Y20" i="1" l="1"/>
  <c r="Y21" i="1"/>
  <c r="Y30" i="1"/>
  <c r="Y38" i="1"/>
  <c r="W7" i="1"/>
  <c r="W8" i="1"/>
  <c r="W9" i="1"/>
  <c r="W10" i="1"/>
  <c r="W12" i="1"/>
  <c r="W13" i="1"/>
  <c r="W14" i="1"/>
  <c r="W15" i="1"/>
  <c r="W16" i="1"/>
  <c r="W17" i="1"/>
  <c r="W18" i="1"/>
  <c r="W20" i="1"/>
  <c r="W21" i="1"/>
  <c r="W22" i="1"/>
  <c r="W23" i="1"/>
  <c r="W25" i="1"/>
  <c r="W27" i="1"/>
  <c r="W28" i="1"/>
  <c r="W30" i="1"/>
  <c r="W31" i="1"/>
  <c r="W32" i="1"/>
  <c r="W33" i="1"/>
  <c r="W34" i="1"/>
  <c r="W35" i="1"/>
  <c r="W36" i="1"/>
  <c r="W38" i="1"/>
  <c r="U7" i="1"/>
  <c r="U8" i="1"/>
  <c r="U9" i="1"/>
  <c r="U10" i="1"/>
  <c r="U12" i="1"/>
  <c r="U13" i="1"/>
  <c r="U14" i="1"/>
  <c r="U15" i="1"/>
  <c r="U16" i="1"/>
  <c r="U17" i="1"/>
  <c r="U18" i="1"/>
  <c r="U20" i="1"/>
  <c r="U21" i="1"/>
  <c r="U22" i="1"/>
  <c r="U23" i="1"/>
  <c r="U25" i="1"/>
  <c r="U27" i="1"/>
  <c r="U28" i="1"/>
  <c r="U30" i="1"/>
  <c r="U32" i="1"/>
  <c r="U33" i="1"/>
  <c r="U34" i="1"/>
  <c r="U35" i="1"/>
  <c r="U36" i="1"/>
  <c r="U38" i="1"/>
  <c r="S7" i="1"/>
  <c r="S8" i="1"/>
  <c r="S9" i="1"/>
  <c r="S10" i="1"/>
  <c r="S12" i="1"/>
  <c r="S13" i="1"/>
  <c r="S14" i="1"/>
  <c r="S15" i="1"/>
  <c r="S16" i="1"/>
  <c r="S17" i="1"/>
  <c r="S18" i="1"/>
  <c r="S20" i="1"/>
  <c r="S21" i="1"/>
  <c r="S22" i="1"/>
  <c r="S23" i="1"/>
  <c r="S25" i="1"/>
  <c r="S26" i="1"/>
  <c r="S27" i="1"/>
  <c r="S28" i="1"/>
  <c r="S30" i="1"/>
  <c r="S32" i="1"/>
  <c r="S33" i="1"/>
  <c r="S34" i="1"/>
  <c r="S35" i="1"/>
  <c r="S36" i="1"/>
  <c r="S38" i="1"/>
  <c r="Q7" i="1"/>
  <c r="Q8" i="1"/>
  <c r="Q9" i="1"/>
  <c r="Q10" i="1"/>
  <c r="Q11" i="1"/>
  <c r="Q12" i="1"/>
  <c r="Q13" i="1"/>
  <c r="Q14" i="1"/>
  <c r="Q15" i="1"/>
  <c r="Q16" i="1"/>
  <c r="Q17" i="1"/>
  <c r="Q18" i="1"/>
  <c r="Q20" i="1"/>
  <c r="Q21" i="1"/>
  <c r="Q22" i="1"/>
  <c r="Q23" i="1"/>
  <c r="Q25" i="1"/>
  <c r="Q27" i="1"/>
  <c r="Q28" i="1"/>
  <c r="Y28" i="1" s="1"/>
  <c r="Q30" i="1"/>
  <c r="Q32" i="1"/>
  <c r="Q33" i="1"/>
  <c r="Q34" i="1"/>
  <c r="Q35" i="1"/>
  <c r="Q36" i="1"/>
  <c r="Y36" i="1" s="1"/>
  <c r="Q38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5" i="1"/>
  <c r="P27" i="1"/>
  <c r="P28" i="1"/>
  <c r="P30" i="1"/>
  <c r="P32" i="1"/>
  <c r="P33" i="1"/>
  <c r="P34" i="1"/>
  <c r="P35" i="1"/>
  <c r="P36" i="1"/>
  <c r="P38" i="1"/>
  <c r="O31" i="1"/>
  <c r="O29" i="1"/>
  <c r="O26" i="1" s="1"/>
  <c r="O37" i="1" s="1"/>
  <c r="O19" i="1"/>
  <c r="O11" i="1"/>
  <c r="O6" i="1" s="1"/>
  <c r="M31" i="1"/>
  <c r="U31" i="1" s="1"/>
  <c r="M29" i="1"/>
  <c r="M26" i="1" s="1"/>
  <c r="M37" i="1" s="1"/>
  <c r="M19" i="1"/>
  <c r="Q19" i="1" s="1"/>
  <c r="M11" i="1"/>
  <c r="M6" i="1" s="1"/>
  <c r="K31" i="1"/>
  <c r="Q31" i="1" s="1"/>
  <c r="K29" i="1"/>
  <c r="K26" i="1" s="1"/>
  <c r="K37" i="1" s="1"/>
  <c r="Q37" i="1" s="1"/>
  <c r="K19" i="1"/>
  <c r="K11" i="1"/>
  <c r="K6" i="1" s="1"/>
  <c r="I7" i="1"/>
  <c r="I8" i="1"/>
  <c r="I9" i="1"/>
  <c r="I10" i="1"/>
  <c r="Y10" i="1" s="1"/>
  <c r="I12" i="1"/>
  <c r="Y12" i="1" s="1"/>
  <c r="I13" i="1"/>
  <c r="Y13" i="1" s="1"/>
  <c r="I14" i="1"/>
  <c r="Y14" i="1" s="1"/>
  <c r="I15" i="1"/>
  <c r="Y15" i="1" s="1"/>
  <c r="I16" i="1"/>
  <c r="Y16" i="1" s="1"/>
  <c r="I17" i="1"/>
  <c r="Y17" i="1" s="1"/>
  <c r="I18" i="1"/>
  <c r="Y18" i="1" s="1"/>
  <c r="I20" i="1"/>
  <c r="I21" i="1"/>
  <c r="I22" i="1"/>
  <c r="Y22" i="1" s="1"/>
  <c r="I23" i="1"/>
  <c r="Y23" i="1" s="1"/>
  <c r="I25" i="1"/>
  <c r="Y25" i="1" s="1"/>
  <c r="I27" i="1"/>
  <c r="Y27" i="1" s="1"/>
  <c r="I28" i="1"/>
  <c r="I30" i="1"/>
  <c r="I32" i="1"/>
  <c r="Y32" i="1" s="1"/>
  <c r="I33" i="1"/>
  <c r="Y33" i="1" s="1"/>
  <c r="I34" i="1"/>
  <c r="Y34" i="1" s="1"/>
  <c r="I35" i="1"/>
  <c r="Y35" i="1" s="1"/>
  <c r="I36" i="1"/>
  <c r="I38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5" i="1"/>
  <c r="H27" i="1"/>
  <c r="H28" i="1"/>
  <c r="H30" i="1"/>
  <c r="H32" i="1"/>
  <c r="H33" i="1"/>
  <c r="H34" i="1"/>
  <c r="H35" i="1"/>
  <c r="H36" i="1"/>
  <c r="H38" i="1"/>
  <c r="G31" i="1"/>
  <c r="G29" i="1"/>
  <c r="G26" i="1" s="1"/>
  <c r="G37" i="1" s="1"/>
  <c r="W37" i="1" s="1"/>
  <c r="G19" i="1"/>
  <c r="W19" i="1" s="1"/>
  <c r="G11" i="1"/>
  <c r="G6" i="1" s="1"/>
  <c r="E31" i="1"/>
  <c r="E29" i="1"/>
  <c r="U29" i="1" s="1"/>
  <c r="E26" i="1"/>
  <c r="E37" i="1" s="1"/>
  <c r="U37" i="1" s="1"/>
  <c r="E19" i="1"/>
  <c r="U19" i="1" s="1"/>
  <c r="E11" i="1"/>
  <c r="U11" i="1" s="1"/>
  <c r="C31" i="1"/>
  <c r="C37" i="1" s="1"/>
  <c r="S37" i="1" s="1"/>
  <c r="C29" i="1"/>
  <c r="S29" i="1" s="1"/>
  <c r="C26" i="1"/>
  <c r="C19" i="1"/>
  <c r="S19" i="1" s="1"/>
  <c r="C11" i="1"/>
  <c r="S11" i="1" s="1"/>
  <c r="W6" i="1" l="1"/>
  <c r="Y8" i="1"/>
  <c r="W11" i="1"/>
  <c r="I31" i="1"/>
  <c r="Y31" i="1" s="1"/>
  <c r="Y7" i="1"/>
  <c r="S31" i="1"/>
  <c r="I26" i="1"/>
  <c r="Y26" i="1" s="1"/>
  <c r="W26" i="1"/>
  <c r="Q26" i="1"/>
  <c r="I37" i="1"/>
  <c r="Y37" i="1" s="1"/>
  <c r="I29" i="1"/>
  <c r="W29" i="1"/>
  <c r="I19" i="1"/>
  <c r="Y19" i="1" s="1"/>
  <c r="Q29" i="1"/>
  <c r="U26" i="1"/>
  <c r="C6" i="1"/>
  <c r="C39" i="1" s="1"/>
  <c r="E6" i="1"/>
  <c r="I11" i="1"/>
  <c r="Y11" i="1" s="1"/>
  <c r="Y9" i="1"/>
  <c r="Q6" i="1"/>
  <c r="O39" i="1"/>
  <c r="O24" i="1"/>
  <c r="M39" i="1"/>
  <c r="M24" i="1"/>
  <c r="M40" i="1" s="1"/>
  <c r="K39" i="1"/>
  <c r="K24" i="1"/>
  <c r="K40" i="1" s="1"/>
  <c r="G39" i="1"/>
  <c r="G24" i="1"/>
  <c r="G40" i="1" s="1"/>
  <c r="E24" i="1"/>
  <c r="V14" i="1"/>
  <c r="T14" i="1"/>
  <c r="R14" i="1"/>
  <c r="S6" i="1" l="1"/>
  <c r="Y29" i="1"/>
  <c r="I6" i="1"/>
  <c r="Y6" i="1" s="1"/>
  <c r="S39" i="1"/>
  <c r="C24" i="1"/>
  <c r="I24" i="1" s="1"/>
  <c r="E40" i="1"/>
  <c r="U40" i="1" s="1"/>
  <c r="U24" i="1"/>
  <c r="E39" i="1"/>
  <c r="U6" i="1"/>
  <c r="Q39" i="1"/>
  <c r="W39" i="1"/>
  <c r="O40" i="1"/>
  <c r="W24" i="1"/>
  <c r="Q24" i="1"/>
  <c r="X14" i="1"/>
  <c r="J11" i="1"/>
  <c r="S24" i="1" l="1"/>
  <c r="C40" i="1"/>
  <c r="S40" i="1" s="1"/>
  <c r="U39" i="1"/>
  <c r="I39" i="1"/>
  <c r="Y39" i="1" s="1"/>
  <c r="Y24" i="1"/>
  <c r="W40" i="1"/>
  <c r="Q40" i="1"/>
  <c r="L11" i="1"/>
  <c r="P11" i="1" s="1"/>
  <c r="N11" i="1"/>
  <c r="B11" i="1"/>
  <c r="I40" i="1" l="1"/>
  <c r="Y40" i="1" s="1"/>
  <c r="V12" i="1"/>
  <c r="T12" i="1"/>
  <c r="R12" i="1"/>
  <c r="D11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H6" i="1" s="1"/>
  <c r="D6" i="1"/>
  <c r="F11" i="1"/>
  <c r="F6" i="1" s="1"/>
  <c r="J6" i="1"/>
  <c r="L6" i="1"/>
  <c r="N6" i="1"/>
  <c r="P6" i="1" s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B19" i="1"/>
  <c r="D19" i="1"/>
  <c r="F19" i="1"/>
  <c r="J19" i="1"/>
  <c r="L19" i="1"/>
  <c r="N19" i="1"/>
  <c r="X12" i="1"/>
  <c r="R20" i="1"/>
  <c r="T20" i="1"/>
  <c r="V20" i="1"/>
  <c r="X20" i="1"/>
  <c r="R21" i="1"/>
  <c r="T21" i="1"/>
  <c r="V21" i="1"/>
  <c r="X21" i="1"/>
  <c r="R22" i="1"/>
  <c r="T22" i="1"/>
  <c r="V22" i="1"/>
  <c r="R23" i="1"/>
  <c r="T23" i="1"/>
  <c r="V23" i="1"/>
  <c r="X23" i="1"/>
  <c r="R25" i="1"/>
  <c r="T25" i="1"/>
  <c r="V25" i="1"/>
  <c r="X25" i="1"/>
  <c r="R27" i="1"/>
  <c r="T27" i="1"/>
  <c r="V27" i="1"/>
  <c r="X28" i="1"/>
  <c r="R28" i="1"/>
  <c r="T28" i="1"/>
  <c r="V28" i="1"/>
  <c r="B29" i="1"/>
  <c r="D29" i="1"/>
  <c r="D26" i="1" s="1"/>
  <c r="F29" i="1"/>
  <c r="F26" i="1" s="1"/>
  <c r="J29" i="1"/>
  <c r="L29" i="1"/>
  <c r="L26" i="1" s="1"/>
  <c r="N29" i="1"/>
  <c r="N26" i="1" s="1"/>
  <c r="R30" i="1"/>
  <c r="T30" i="1"/>
  <c r="V30" i="1"/>
  <c r="X30" i="1"/>
  <c r="B31" i="1"/>
  <c r="D31" i="1"/>
  <c r="F31" i="1"/>
  <c r="J31" i="1"/>
  <c r="P31" i="1" s="1"/>
  <c r="L31" i="1"/>
  <c r="N31" i="1"/>
  <c r="R32" i="1"/>
  <c r="T32" i="1"/>
  <c r="V32" i="1"/>
  <c r="X32" i="1"/>
  <c r="R33" i="1"/>
  <c r="T33" i="1"/>
  <c r="V33" i="1"/>
  <c r="X33" i="1"/>
  <c r="R34" i="1"/>
  <c r="T34" i="1"/>
  <c r="V34" i="1"/>
  <c r="X34" i="1"/>
  <c r="R35" i="1"/>
  <c r="T35" i="1"/>
  <c r="V35" i="1"/>
  <c r="X35" i="1"/>
  <c r="R36" i="1"/>
  <c r="T36" i="1"/>
  <c r="V36" i="1"/>
  <c r="X36" i="1"/>
  <c r="R38" i="1"/>
  <c r="T38" i="1"/>
  <c r="V38" i="1"/>
  <c r="X38" i="1"/>
  <c r="H31" i="1" l="1"/>
  <c r="J26" i="1"/>
  <c r="P26" i="1" s="1"/>
  <c r="P29" i="1"/>
  <c r="P19" i="1"/>
  <c r="B26" i="1"/>
  <c r="H26" i="1" s="1"/>
  <c r="H29" i="1"/>
  <c r="X29" i="1" s="1"/>
  <c r="H19" i="1"/>
  <c r="X19" i="1" s="1"/>
  <c r="H11" i="1"/>
  <c r="X11" i="1" s="1"/>
  <c r="X31" i="1"/>
  <c r="T31" i="1"/>
  <c r="R29" i="1"/>
  <c r="R31" i="1"/>
  <c r="L37" i="1"/>
  <c r="X13" i="1"/>
  <c r="V31" i="1"/>
  <c r="T19" i="1"/>
  <c r="R19" i="1"/>
  <c r="T29" i="1"/>
  <c r="D37" i="1"/>
  <c r="L39" i="1"/>
  <c r="L24" i="1"/>
  <c r="L40" i="1" s="1"/>
  <c r="N37" i="1"/>
  <c r="J37" i="1"/>
  <c r="P37" i="1" s="1"/>
  <c r="V19" i="1"/>
  <c r="D39" i="1"/>
  <c r="V29" i="1"/>
  <c r="T11" i="1"/>
  <c r="X27" i="1"/>
  <c r="V11" i="1"/>
  <c r="R11" i="1"/>
  <c r="X8" i="1"/>
  <c r="X7" i="1"/>
  <c r="X22" i="1"/>
  <c r="N39" i="1"/>
  <c r="N24" i="1"/>
  <c r="R6" i="1"/>
  <c r="B24" i="1"/>
  <c r="B39" i="1"/>
  <c r="V26" i="1"/>
  <c r="F37" i="1"/>
  <c r="J24" i="1"/>
  <c r="J39" i="1"/>
  <c r="V6" i="1"/>
  <c r="F24" i="1"/>
  <c r="F39" i="1"/>
  <c r="T26" i="1"/>
  <c r="D24" i="1"/>
  <c r="T6" i="1"/>
  <c r="H24" i="1" l="1"/>
  <c r="R26" i="1"/>
  <c r="H39" i="1"/>
  <c r="P24" i="1"/>
  <c r="B37" i="1"/>
  <c r="H37" i="1" s="1"/>
  <c r="X37" i="1" s="1"/>
  <c r="P39" i="1"/>
  <c r="J40" i="1"/>
  <c r="N40" i="1"/>
  <c r="P40" i="1" s="1"/>
  <c r="T37" i="1"/>
  <c r="V37" i="1"/>
  <c r="V39" i="1"/>
  <c r="T39" i="1"/>
  <c r="R39" i="1"/>
  <c r="X26" i="1"/>
  <c r="T24" i="1"/>
  <c r="D40" i="1"/>
  <c r="F40" i="1"/>
  <c r="V24" i="1"/>
  <c r="R24" i="1"/>
  <c r="B40" i="1"/>
  <c r="H40" i="1" s="1"/>
  <c r="R37" i="1" l="1"/>
  <c r="T40" i="1"/>
  <c r="V40" i="1"/>
  <c r="R40" i="1"/>
  <c r="X6" i="1"/>
  <c r="X39" i="1" s="1"/>
  <c r="X24" i="1" l="1"/>
  <c r="X40" i="1" s="1"/>
</calcChain>
</file>

<file path=xl/sharedStrings.xml><?xml version="1.0" encoding="utf-8"?>
<sst xmlns="http://schemas.openxmlformats.org/spreadsheetml/2006/main" count="73" uniqueCount="40">
  <si>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</si>
  <si>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</si>
  <si>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</si>
  <si>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</si>
  <si>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</si>
  <si>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</si>
  <si>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</si>
  <si>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</si>
  <si>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</si>
  <si>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</si>
  <si>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</si>
  <si>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</si>
  <si>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</si>
  <si>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</si>
  <si>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</si>
  <si>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</si>
  <si>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</si>
  <si>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</si>
  <si>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</si>
  <si>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</si>
  <si>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</si>
  <si>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</si>
  <si>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</si>
  <si>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</si>
  <si>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</si>
  <si>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</si>
  <si>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</si>
  <si>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</si>
  <si>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</si>
  <si>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</si>
  <si>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</si>
  <si>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</si>
  <si>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</si>
  <si>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</si>
  <si>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</si>
  <si>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</si>
  <si>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>K914. Államháztartáson belüli megelőlegezések visszafizet.</t>
  </si>
  <si>
    <t xml:space="preserve">    K505. Működési célú visszatérítendő támogatások visszafizetése  államháztartáson belülre</t>
  </si>
  <si>
    <t>Eredeti</t>
  </si>
  <si>
    <t>Mód.jav.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</si>
</sst>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view="pageLayout" topLeftCell="M19" zoomScaleNormal="100" workbookViewId="0">
      <selection activeCell="Z40" sqref="Z40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1.5703125" bestFit="1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1"/>
      <c r="Z1" s="2"/>
    </row>
    <row r="2" spans="1:34" ht="12.75" customHeight="1" x14ac:dyDescent="0.2">
      <c r="A2" s="44" t="s">
        <v>1</v>
      </c>
      <c r="B2" s="49" t="s">
        <v>2</v>
      </c>
      <c r="C2" s="50"/>
      <c r="D2" s="50"/>
      <c r="E2" s="50"/>
      <c r="F2" s="50"/>
      <c r="G2" s="50"/>
      <c r="H2" s="50"/>
      <c r="I2" s="51"/>
      <c r="J2" s="55" t="s">
        <v>3</v>
      </c>
      <c r="K2" s="56"/>
      <c r="L2" s="56"/>
      <c r="M2" s="56"/>
      <c r="N2" s="56"/>
      <c r="O2" s="56"/>
      <c r="P2" s="56"/>
      <c r="Q2" s="57"/>
      <c r="R2" s="48" t="s">
        <v>4</v>
      </c>
      <c r="S2" s="48"/>
      <c r="T2" s="48"/>
      <c r="U2" s="48"/>
      <c r="V2" s="48"/>
      <c r="W2" s="48"/>
      <c r="X2" s="48"/>
      <c r="Y2" s="48"/>
    </row>
    <row r="3" spans="1:34" x14ac:dyDescent="0.2">
      <c r="A3" s="45"/>
      <c r="B3" s="52"/>
      <c r="C3" s="53"/>
      <c r="D3" s="53"/>
      <c r="E3" s="53"/>
      <c r="F3" s="53"/>
      <c r="G3" s="53"/>
      <c r="H3" s="53"/>
      <c r="I3" s="54"/>
      <c r="J3" s="58"/>
      <c r="K3" s="59"/>
      <c r="L3" s="59"/>
      <c r="M3" s="59"/>
      <c r="N3" s="59"/>
      <c r="O3" s="59"/>
      <c r="P3" s="59"/>
      <c r="Q3" s="60"/>
      <c r="R3" s="48"/>
      <c r="S3" s="48"/>
      <c r="T3" s="48"/>
      <c r="U3" s="48"/>
      <c r="V3" s="48"/>
      <c r="W3" s="48"/>
      <c r="X3" s="48"/>
      <c r="Y3" s="48"/>
    </row>
    <row r="4" spans="1:34" ht="39" customHeight="1" x14ac:dyDescent="0.2">
      <c r="A4" s="45"/>
      <c r="B4" s="61" t="s">
        <v>6</v>
      </c>
      <c r="C4" s="62"/>
      <c r="D4" s="61" t="s">
        <v>7</v>
      </c>
      <c r="E4" s="62"/>
      <c r="F4" s="61" t="s">
        <v>8</v>
      </c>
      <c r="G4" s="62"/>
      <c r="H4" s="61" t="s">
        <v>9</v>
      </c>
      <c r="I4" s="62"/>
      <c r="J4" s="61" t="s">
        <v>6</v>
      </c>
      <c r="K4" s="62"/>
      <c r="L4" s="61" t="s">
        <v>7</v>
      </c>
      <c r="M4" s="62"/>
      <c r="N4" s="61" t="s">
        <v>8</v>
      </c>
      <c r="O4" s="62"/>
      <c r="P4" s="61" t="s">
        <v>9</v>
      </c>
      <c r="Q4" s="62"/>
      <c r="R4" s="61" t="s">
        <v>6</v>
      </c>
      <c r="S4" s="62"/>
      <c r="T4" s="61" t="s">
        <v>7</v>
      </c>
      <c r="U4" s="62"/>
      <c r="V4" s="61" t="s">
        <v>8</v>
      </c>
      <c r="W4" s="62"/>
      <c r="X4" s="61" t="s">
        <v>9</v>
      </c>
      <c r="Y4" s="62"/>
    </row>
    <row r="5" spans="1:34" ht="39" customHeight="1" x14ac:dyDescent="0.2">
      <c r="A5" s="46"/>
      <c r="B5" s="17" t="s">
        <v>38</v>
      </c>
      <c r="C5" s="17" t="s">
        <v>39</v>
      </c>
      <c r="D5" s="17" t="s">
        <v>38</v>
      </c>
      <c r="E5" s="17" t="s">
        <v>39</v>
      </c>
      <c r="F5" s="17" t="s">
        <v>38</v>
      </c>
      <c r="G5" s="17" t="s">
        <v>39</v>
      </c>
      <c r="H5" s="17" t="s">
        <v>38</v>
      </c>
      <c r="I5" s="17" t="s">
        <v>39</v>
      </c>
      <c r="J5" s="17" t="s">
        <v>38</v>
      </c>
      <c r="K5" s="17" t="s">
        <v>39</v>
      </c>
      <c r="L5" s="17" t="s">
        <v>38</v>
      </c>
      <c r="M5" s="17" t="s">
        <v>39</v>
      </c>
      <c r="N5" s="17" t="s">
        <v>38</v>
      </c>
      <c r="O5" s="17" t="s">
        <v>39</v>
      </c>
      <c r="P5" s="17" t="s">
        <v>38</v>
      </c>
      <c r="Q5" s="17" t="s">
        <v>39</v>
      </c>
      <c r="R5" s="17" t="s">
        <v>38</v>
      </c>
      <c r="S5" s="17" t="s">
        <v>39</v>
      </c>
      <c r="T5" s="17" t="s">
        <v>38</v>
      </c>
      <c r="U5" s="17" t="s">
        <v>39</v>
      </c>
      <c r="V5" s="17" t="s">
        <v>38</v>
      </c>
      <c r="W5" s="17" t="s">
        <v>39</v>
      </c>
      <c r="X5" s="17" t="s">
        <v>38</v>
      </c>
      <c r="Y5" s="17" t="s">
        <v>39</v>
      </c>
    </row>
    <row r="6" spans="1:34" ht="13.5" customHeight="1" x14ac:dyDescent="0.2">
      <c r="A6" s="38" t="s">
        <v>5</v>
      </c>
      <c r="B6" s="36">
        <f t="shared" ref="B6:N6" si="0">B7+B8+B9+B10+B11</f>
        <v>327390</v>
      </c>
      <c r="C6" s="36">
        <f t="shared" ref="C6" si="1">C7+C8+C9+C10+C11</f>
        <v>382781</v>
      </c>
      <c r="D6" s="36">
        <f t="shared" si="0"/>
        <v>25000</v>
      </c>
      <c r="E6" s="36">
        <f t="shared" ref="E6" si="2">E7+E8+E9+E10+E11</f>
        <v>35000</v>
      </c>
      <c r="F6" s="36">
        <f t="shared" si="0"/>
        <v>5000</v>
      </c>
      <c r="G6" s="36">
        <f t="shared" ref="G6" si="3">G7+G8+G9+G10+G11</f>
        <v>5000</v>
      </c>
      <c r="H6" s="36">
        <f>B6+D6+F6</f>
        <v>357390</v>
      </c>
      <c r="I6" s="36">
        <f>C6+E6+G6</f>
        <v>422781</v>
      </c>
      <c r="J6" s="36">
        <f t="shared" si="0"/>
        <v>321233</v>
      </c>
      <c r="K6" s="36">
        <f t="shared" ref="K6" si="4">K7+K8+K9+K10+K11</f>
        <v>333858</v>
      </c>
      <c r="L6" s="36">
        <f t="shared" si="0"/>
        <v>10000</v>
      </c>
      <c r="M6" s="36">
        <f t="shared" ref="M6" si="5">M7+M8+M9+M10+M11</f>
        <v>10000</v>
      </c>
      <c r="N6" s="36">
        <f t="shared" si="0"/>
        <v>5383</v>
      </c>
      <c r="O6" s="36">
        <f t="shared" ref="O6" si="6">O7+O8+O9+O10+O11</f>
        <v>24671</v>
      </c>
      <c r="P6" s="36">
        <f>J6+L6+N6</f>
        <v>336616</v>
      </c>
      <c r="Q6" s="36">
        <f>K6+M6+O6</f>
        <v>368529</v>
      </c>
      <c r="R6" s="35">
        <f t="shared" ref="R6:Y6" si="7">B6+J6</f>
        <v>648623</v>
      </c>
      <c r="S6" s="35">
        <f t="shared" si="7"/>
        <v>716639</v>
      </c>
      <c r="T6" s="35">
        <f t="shared" si="7"/>
        <v>35000</v>
      </c>
      <c r="U6" s="35">
        <f t="shared" si="7"/>
        <v>45000</v>
      </c>
      <c r="V6" s="35">
        <f t="shared" si="7"/>
        <v>10383</v>
      </c>
      <c r="W6" s="35">
        <f t="shared" si="7"/>
        <v>29671</v>
      </c>
      <c r="X6" s="36">
        <f t="shared" si="7"/>
        <v>694006</v>
      </c>
      <c r="Y6" s="36">
        <f t="shared" si="7"/>
        <v>791310</v>
      </c>
    </row>
    <row r="7" spans="1:34" ht="13.5" customHeight="1" x14ac:dyDescent="0.2">
      <c r="A7" s="3" t="s">
        <v>17</v>
      </c>
      <c r="B7" s="24">
        <v>111511</v>
      </c>
      <c r="C7" s="24">
        <v>111511</v>
      </c>
      <c r="D7" s="3"/>
      <c r="E7" s="3"/>
      <c r="F7" s="3"/>
      <c r="G7" s="3"/>
      <c r="H7" s="21">
        <f t="shared" ref="H7:H40" si="8">B7+D7+F7</f>
        <v>111511</v>
      </c>
      <c r="I7" s="21">
        <f t="shared" ref="I7:I40" si="9">C7+E7+G7</f>
        <v>111511</v>
      </c>
      <c r="J7" s="24">
        <v>200656</v>
      </c>
      <c r="K7" s="24">
        <v>200656</v>
      </c>
      <c r="L7" s="4"/>
      <c r="M7" s="4"/>
      <c r="N7" s="20">
        <v>0</v>
      </c>
      <c r="O7" s="20">
        <v>17524</v>
      </c>
      <c r="P7" s="21">
        <f t="shared" ref="P7:P40" si="10">J7+L7+N7</f>
        <v>200656</v>
      </c>
      <c r="Q7" s="21">
        <f t="shared" ref="Q7:Q40" si="11">K7+M7+O7</f>
        <v>218180</v>
      </c>
      <c r="R7" s="22">
        <f t="shared" ref="R7:R38" si="12">B7+J7</f>
        <v>312167</v>
      </c>
      <c r="S7" s="22">
        <f t="shared" ref="S7:S40" si="13">C7+K7</f>
        <v>312167</v>
      </c>
      <c r="T7" s="22">
        <f t="shared" ref="T7:T38" si="14">D7+L7</f>
        <v>0</v>
      </c>
      <c r="U7" s="22">
        <f t="shared" ref="U7:U40" si="15">E7+M7</f>
        <v>0</v>
      </c>
      <c r="V7" s="22">
        <f t="shared" ref="V7:V38" si="16">F7+N7</f>
        <v>0</v>
      </c>
      <c r="W7" s="22">
        <f t="shared" ref="W7:W40" si="17">G7+O7</f>
        <v>17524</v>
      </c>
      <c r="X7" s="21">
        <f t="shared" ref="X7:X38" si="18">H7+P7</f>
        <v>312167</v>
      </c>
      <c r="Y7" s="21">
        <f t="shared" ref="Y7:Y40" si="19">I7+Q7</f>
        <v>329691</v>
      </c>
      <c r="Z7" s="6"/>
      <c r="AB7" s="6"/>
      <c r="AC7" s="6"/>
      <c r="AD7" s="6"/>
      <c r="AE7" s="6"/>
      <c r="AF7" s="6"/>
      <c r="AH7" s="6"/>
    </row>
    <row r="8" spans="1:34" ht="13.5" customHeight="1" x14ac:dyDescent="0.2">
      <c r="A8" s="7" t="s">
        <v>18</v>
      </c>
      <c r="B8" s="27">
        <v>20935</v>
      </c>
      <c r="C8" s="27">
        <v>20935</v>
      </c>
      <c r="D8" s="7"/>
      <c r="E8" s="7"/>
      <c r="F8" s="7"/>
      <c r="G8" s="7"/>
      <c r="H8" s="21">
        <f t="shared" si="8"/>
        <v>20935</v>
      </c>
      <c r="I8" s="21">
        <f t="shared" si="9"/>
        <v>20935</v>
      </c>
      <c r="J8" s="24">
        <v>34858</v>
      </c>
      <c r="K8" s="24">
        <v>34858</v>
      </c>
      <c r="L8" s="4"/>
      <c r="M8" s="4"/>
      <c r="N8" s="20">
        <v>0</v>
      </c>
      <c r="O8" s="20">
        <v>3455</v>
      </c>
      <c r="P8" s="21">
        <f t="shared" si="10"/>
        <v>34858</v>
      </c>
      <c r="Q8" s="21">
        <f t="shared" si="11"/>
        <v>38313</v>
      </c>
      <c r="R8" s="22">
        <f t="shared" si="12"/>
        <v>55793</v>
      </c>
      <c r="S8" s="22">
        <f t="shared" si="13"/>
        <v>55793</v>
      </c>
      <c r="T8" s="22">
        <f t="shared" si="14"/>
        <v>0</v>
      </c>
      <c r="U8" s="22">
        <f t="shared" si="15"/>
        <v>0</v>
      </c>
      <c r="V8" s="22">
        <f t="shared" si="16"/>
        <v>0</v>
      </c>
      <c r="W8" s="22">
        <f t="shared" si="17"/>
        <v>3455</v>
      </c>
      <c r="X8" s="21">
        <f t="shared" si="18"/>
        <v>55793</v>
      </c>
      <c r="Y8" s="21">
        <f t="shared" si="19"/>
        <v>59248</v>
      </c>
      <c r="Z8" s="6"/>
      <c r="AB8" s="6"/>
      <c r="AC8" s="6"/>
      <c r="AD8" s="6"/>
      <c r="AE8" s="6"/>
      <c r="AF8" s="6"/>
      <c r="AH8" s="6"/>
    </row>
    <row r="9" spans="1:34" ht="13.5" customHeight="1" x14ac:dyDescent="0.2">
      <c r="A9" s="3" t="s">
        <v>19</v>
      </c>
      <c r="B9" s="24">
        <v>40944</v>
      </c>
      <c r="C9" s="24">
        <v>94335</v>
      </c>
      <c r="D9" s="3"/>
      <c r="E9" s="3"/>
      <c r="F9" s="3"/>
      <c r="G9" s="3"/>
      <c r="H9" s="21">
        <f t="shared" si="8"/>
        <v>40944</v>
      </c>
      <c r="I9" s="21">
        <f t="shared" si="9"/>
        <v>94335</v>
      </c>
      <c r="J9" s="24">
        <v>35719</v>
      </c>
      <c r="K9" s="24">
        <v>48344</v>
      </c>
      <c r="L9" s="4"/>
      <c r="M9" s="4"/>
      <c r="N9" s="20">
        <v>5383</v>
      </c>
      <c r="O9" s="20">
        <v>3692</v>
      </c>
      <c r="P9" s="21">
        <f t="shared" si="10"/>
        <v>41102</v>
      </c>
      <c r="Q9" s="21">
        <f t="shared" si="11"/>
        <v>52036</v>
      </c>
      <c r="R9" s="22">
        <f t="shared" si="12"/>
        <v>76663</v>
      </c>
      <c r="S9" s="22">
        <f t="shared" si="13"/>
        <v>142679</v>
      </c>
      <c r="T9" s="22">
        <f t="shared" si="14"/>
        <v>0</v>
      </c>
      <c r="U9" s="22">
        <f t="shared" si="15"/>
        <v>0</v>
      </c>
      <c r="V9" s="22">
        <f t="shared" si="16"/>
        <v>5383</v>
      </c>
      <c r="W9" s="22">
        <f t="shared" si="17"/>
        <v>3692</v>
      </c>
      <c r="X9" s="21">
        <f t="shared" si="18"/>
        <v>82046</v>
      </c>
      <c r="Y9" s="21">
        <f t="shared" si="19"/>
        <v>146371</v>
      </c>
      <c r="Z9" s="6"/>
      <c r="AB9" s="6"/>
      <c r="AC9" s="6"/>
      <c r="AD9" s="6"/>
      <c r="AE9" s="6"/>
      <c r="AF9" s="6"/>
      <c r="AH9" s="6"/>
    </row>
    <row r="10" spans="1:34" ht="13.5" customHeight="1" x14ac:dyDescent="0.2">
      <c r="A10" s="8" t="s">
        <v>20</v>
      </c>
      <c r="B10" s="28"/>
      <c r="C10" s="28"/>
      <c r="D10" s="8"/>
      <c r="E10" s="8"/>
      <c r="F10" s="8"/>
      <c r="G10" s="8"/>
      <c r="H10" s="21">
        <f t="shared" si="8"/>
        <v>0</v>
      </c>
      <c r="I10" s="21">
        <f t="shared" si="9"/>
        <v>0</v>
      </c>
      <c r="J10" s="5"/>
      <c r="K10" s="5"/>
      <c r="L10" s="5"/>
      <c r="M10" s="5"/>
      <c r="N10" s="5"/>
      <c r="O10" s="5"/>
      <c r="P10" s="21">
        <f t="shared" si="10"/>
        <v>0</v>
      </c>
      <c r="Q10" s="21">
        <f t="shared" si="11"/>
        <v>0</v>
      </c>
      <c r="R10" s="22">
        <f t="shared" si="12"/>
        <v>0</v>
      </c>
      <c r="S10" s="22">
        <f t="shared" si="13"/>
        <v>0</v>
      </c>
      <c r="T10" s="22">
        <f t="shared" si="14"/>
        <v>0</v>
      </c>
      <c r="U10" s="22">
        <f t="shared" si="15"/>
        <v>0</v>
      </c>
      <c r="V10" s="22">
        <f t="shared" si="16"/>
        <v>0</v>
      </c>
      <c r="W10" s="22">
        <f t="shared" si="17"/>
        <v>0</v>
      </c>
      <c r="X10" s="21">
        <f t="shared" si="18"/>
        <v>0</v>
      </c>
      <c r="Y10" s="21">
        <f t="shared" si="19"/>
        <v>0</v>
      </c>
      <c r="Z10" s="6"/>
      <c r="AB10" s="6"/>
      <c r="AC10" s="6"/>
      <c r="AD10" s="6"/>
      <c r="AE10" s="6"/>
      <c r="AF10" s="6"/>
      <c r="AH10" s="6"/>
    </row>
    <row r="11" spans="1:34" ht="13.5" customHeight="1" x14ac:dyDescent="0.2">
      <c r="A11" s="3" t="s">
        <v>21</v>
      </c>
      <c r="B11" s="24">
        <f>SUM(B12:B18)</f>
        <v>154000</v>
      </c>
      <c r="C11" s="24">
        <f>SUM(C12:C18)</f>
        <v>156000</v>
      </c>
      <c r="D11" s="20">
        <f>SUM(D12:D18)</f>
        <v>25000</v>
      </c>
      <c r="E11" s="20">
        <f>SUM(E12:E18)</f>
        <v>35000</v>
      </c>
      <c r="F11" s="20">
        <f t="shared" ref="F11:G11" si="20">SUM(F13:F18)</f>
        <v>5000</v>
      </c>
      <c r="G11" s="20">
        <f t="shared" si="20"/>
        <v>5000</v>
      </c>
      <c r="H11" s="21">
        <f t="shared" si="8"/>
        <v>184000</v>
      </c>
      <c r="I11" s="21">
        <f t="shared" si="9"/>
        <v>196000</v>
      </c>
      <c r="J11" s="24">
        <f>SUM(J12:J18)</f>
        <v>50000</v>
      </c>
      <c r="K11" s="24">
        <f>SUM(K12:K18)</f>
        <v>50000</v>
      </c>
      <c r="L11" s="24">
        <f t="shared" ref="L11:N11" si="21">SUM(L12:L18)</f>
        <v>10000</v>
      </c>
      <c r="M11" s="24">
        <f t="shared" ref="M11" si="22">SUM(M12:M18)</f>
        <v>10000</v>
      </c>
      <c r="N11" s="24">
        <f t="shared" si="21"/>
        <v>0</v>
      </c>
      <c r="O11" s="24">
        <f t="shared" ref="O11" si="23">SUM(O12:O18)</f>
        <v>0</v>
      </c>
      <c r="P11" s="21">
        <f t="shared" si="10"/>
        <v>60000</v>
      </c>
      <c r="Q11" s="21">
        <f t="shared" si="11"/>
        <v>60000</v>
      </c>
      <c r="R11" s="22">
        <f t="shared" si="12"/>
        <v>204000</v>
      </c>
      <c r="S11" s="22">
        <f t="shared" si="13"/>
        <v>206000</v>
      </c>
      <c r="T11" s="22">
        <f t="shared" si="14"/>
        <v>35000</v>
      </c>
      <c r="U11" s="22">
        <f t="shared" si="15"/>
        <v>45000</v>
      </c>
      <c r="V11" s="22">
        <f t="shared" si="16"/>
        <v>5000</v>
      </c>
      <c r="W11" s="22">
        <f t="shared" si="17"/>
        <v>5000</v>
      </c>
      <c r="X11" s="21">
        <f t="shared" si="18"/>
        <v>244000</v>
      </c>
      <c r="Y11" s="21">
        <f t="shared" si="19"/>
        <v>256000</v>
      </c>
      <c r="Z11" s="6"/>
      <c r="AB11" s="6"/>
      <c r="AC11" s="6"/>
      <c r="AD11" s="6"/>
      <c r="AE11" s="6"/>
      <c r="AF11" s="6"/>
      <c r="AH11" s="6"/>
    </row>
    <row r="12" spans="1:34" ht="13.5" customHeight="1" x14ac:dyDescent="0.2">
      <c r="A12" s="3" t="s">
        <v>35</v>
      </c>
      <c r="B12" s="24">
        <v>10000</v>
      </c>
      <c r="C12" s="24">
        <v>12000</v>
      </c>
      <c r="D12" s="20"/>
      <c r="E12" s="20"/>
      <c r="F12" s="20"/>
      <c r="G12" s="20"/>
      <c r="H12" s="21">
        <f t="shared" si="8"/>
        <v>10000</v>
      </c>
      <c r="I12" s="21">
        <f t="shared" si="9"/>
        <v>12000</v>
      </c>
      <c r="J12" s="24"/>
      <c r="K12" s="24"/>
      <c r="L12" s="20"/>
      <c r="M12" s="20"/>
      <c r="N12" s="20"/>
      <c r="O12" s="20"/>
      <c r="P12" s="21">
        <f t="shared" si="10"/>
        <v>0</v>
      </c>
      <c r="Q12" s="21">
        <f t="shared" si="11"/>
        <v>0</v>
      </c>
      <c r="R12" s="22">
        <f t="shared" si="12"/>
        <v>10000</v>
      </c>
      <c r="S12" s="22">
        <f t="shared" si="13"/>
        <v>12000</v>
      </c>
      <c r="T12" s="22">
        <f t="shared" si="14"/>
        <v>0</v>
      </c>
      <c r="U12" s="22">
        <f t="shared" si="15"/>
        <v>0</v>
      </c>
      <c r="V12" s="22">
        <f t="shared" si="16"/>
        <v>0</v>
      </c>
      <c r="W12" s="22">
        <f t="shared" si="17"/>
        <v>0</v>
      </c>
      <c r="X12" s="21">
        <f t="shared" si="18"/>
        <v>10000</v>
      </c>
      <c r="Y12" s="21">
        <f t="shared" si="19"/>
        <v>12000</v>
      </c>
      <c r="Z12" s="6"/>
      <c r="AB12" s="6"/>
      <c r="AC12" s="6"/>
      <c r="AD12" s="6"/>
      <c r="AE12" s="6"/>
      <c r="AF12" s="6"/>
      <c r="AH12" s="6"/>
    </row>
    <row r="13" spans="1:34" ht="23.25" customHeight="1" x14ac:dyDescent="0.2">
      <c r="A13" s="18" t="s">
        <v>30</v>
      </c>
      <c r="B13" s="24">
        <v>0</v>
      </c>
      <c r="C13" s="24">
        <v>0</v>
      </c>
      <c r="D13" s="3"/>
      <c r="E13" s="3"/>
      <c r="F13" s="3"/>
      <c r="G13" s="3"/>
      <c r="H13" s="21">
        <f t="shared" si="8"/>
        <v>0</v>
      </c>
      <c r="I13" s="21">
        <f t="shared" si="9"/>
        <v>0</v>
      </c>
      <c r="J13" s="25"/>
      <c r="K13" s="25"/>
      <c r="L13" s="9"/>
      <c r="M13" s="9"/>
      <c r="N13" s="9"/>
      <c r="O13" s="9"/>
      <c r="P13" s="21">
        <f t="shared" si="10"/>
        <v>0</v>
      </c>
      <c r="Q13" s="21">
        <f t="shared" si="11"/>
        <v>0</v>
      </c>
      <c r="R13" s="22">
        <f t="shared" si="12"/>
        <v>0</v>
      </c>
      <c r="S13" s="22">
        <f t="shared" si="13"/>
        <v>0</v>
      </c>
      <c r="T13" s="22">
        <f t="shared" si="14"/>
        <v>0</v>
      </c>
      <c r="U13" s="22">
        <f t="shared" si="15"/>
        <v>0</v>
      </c>
      <c r="V13" s="22">
        <f t="shared" si="16"/>
        <v>0</v>
      </c>
      <c r="W13" s="22">
        <f t="shared" si="17"/>
        <v>0</v>
      </c>
      <c r="X13" s="21">
        <f t="shared" si="18"/>
        <v>0</v>
      </c>
      <c r="Y13" s="21">
        <f t="shared" si="19"/>
        <v>0</v>
      </c>
      <c r="Z13" s="6"/>
      <c r="AB13" s="6"/>
      <c r="AC13" s="6"/>
      <c r="AD13" s="6"/>
      <c r="AE13" s="6"/>
      <c r="AF13" s="6"/>
      <c r="AH13" s="6"/>
    </row>
    <row r="14" spans="1:34" ht="23.25" customHeight="1" x14ac:dyDescent="0.2">
      <c r="A14" s="18" t="s">
        <v>37</v>
      </c>
      <c r="B14" s="24">
        <v>60000</v>
      </c>
      <c r="C14" s="24">
        <v>60000</v>
      </c>
      <c r="D14" s="29"/>
      <c r="E14" s="29"/>
      <c r="F14" s="29"/>
      <c r="G14" s="29"/>
      <c r="H14" s="21">
        <f t="shared" si="8"/>
        <v>60000</v>
      </c>
      <c r="I14" s="21">
        <f t="shared" si="9"/>
        <v>60000</v>
      </c>
      <c r="J14" s="25">
        <v>50000</v>
      </c>
      <c r="K14" s="25">
        <v>50000</v>
      </c>
      <c r="L14" s="25">
        <v>10000</v>
      </c>
      <c r="M14" s="25">
        <v>10000</v>
      </c>
      <c r="N14" s="9"/>
      <c r="O14" s="9"/>
      <c r="P14" s="21">
        <f t="shared" si="10"/>
        <v>60000</v>
      </c>
      <c r="Q14" s="21">
        <f t="shared" si="11"/>
        <v>60000</v>
      </c>
      <c r="R14" s="22">
        <f t="shared" si="12"/>
        <v>110000</v>
      </c>
      <c r="S14" s="22">
        <f t="shared" si="13"/>
        <v>110000</v>
      </c>
      <c r="T14" s="22">
        <f t="shared" si="14"/>
        <v>10000</v>
      </c>
      <c r="U14" s="22">
        <f t="shared" si="15"/>
        <v>10000</v>
      </c>
      <c r="V14" s="22">
        <f t="shared" si="16"/>
        <v>0</v>
      </c>
      <c r="W14" s="22">
        <f t="shared" si="17"/>
        <v>0</v>
      </c>
      <c r="X14" s="21">
        <f t="shared" si="18"/>
        <v>120000</v>
      </c>
      <c r="Y14" s="21">
        <f t="shared" si="19"/>
        <v>120000</v>
      </c>
      <c r="Z14" s="6"/>
      <c r="AB14" s="6"/>
      <c r="AC14" s="6"/>
      <c r="AD14" s="6"/>
      <c r="AE14" s="6"/>
      <c r="AF14" s="6"/>
      <c r="AH14" s="6"/>
    </row>
    <row r="15" spans="1:34" ht="25.5" customHeight="1" x14ac:dyDescent="0.2">
      <c r="A15" s="18" t="s">
        <v>31</v>
      </c>
      <c r="B15" s="27">
        <v>3500</v>
      </c>
      <c r="C15" s="27">
        <v>3500</v>
      </c>
      <c r="D15" s="27">
        <v>1000</v>
      </c>
      <c r="E15" s="27">
        <v>6000</v>
      </c>
      <c r="F15" s="27">
        <v>2000</v>
      </c>
      <c r="G15" s="27">
        <v>2000</v>
      </c>
      <c r="H15" s="21">
        <f t="shared" si="8"/>
        <v>6500</v>
      </c>
      <c r="I15" s="21">
        <f t="shared" si="9"/>
        <v>11500</v>
      </c>
      <c r="J15" s="33"/>
      <c r="K15" s="33"/>
      <c r="L15" s="33"/>
      <c r="M15" s="33"/>
      <c r="N15" s="30"/>
      <c r="O15" s="30"/>
      <c r="P15" s="21">
        <f t="shared" si="10"/>
        <v>0</v>
      </c>
      <c r="Q15" s="21">
        <f t="shared" si="11"/>
        <v>0</v>
      </c>
      <c r="R15" s="22">
        <f t="shared" si="12"/>
        <v>3500</v>
      </c>
      <c r="S15" s="22">
        <f t="shared" si="13"/>
        <v>3500</v>
      </c>
      <c r="T15" s="22">
        <f t="shared" si="14"/>
        <v>1000</v>
      </c>
      <c r="U15" s="22">
        <f t="shared" si="15"/>
        <v>6000</v>
      </c>
      <c r="V15" s="22">
        <f t="shared" si="16"/>
        <v>2000</v>
      </c>
      <c r="W15" s="22">
        <f t="shared" si="17"/>
        <v>2000</v>
      </c>
      <c r="X15" s="21">
        <f t="shared" si="18"/>
        <v>6500</v>
      </c>
      <c r="Y15" s="21">
        <f t="shared" si="19"/>
        <v>11500</v>
      </c>
      <c r="Z15" s="6"/>
      <c r="AB15" s="6"/>
      <c r="AC15" s="6"/>
      <c r="AD15" s="6"/>
      <c r="AE15" s="6"/>
      <c r="AF15" s="6"/>
      <c r="AH15" s="6"/>
    </row>
    <row r="16" spans="1:34" ht="27.75" customHeight="1" x14ac:dyDescent="0.2">
      <c r="A16" s="18" t="s">
        <v>33</v>
      </c>
      <c r="B16" s="27"/>
      <c r="C16" s="27"/>
      <c r="D16" s="27">
        <v>5000</v>
      </c>
      <c r="E16" s="27">
        <v>5000</v>
      </c>
      <c r="F16" s="32"/>
      <c r="G16" s="32"/>
      <c r="H16" s="21">
        <f t="shared" si="8"/>
        <v>5000</v>
      </c>
      <c r="I16" s="21">
        <f t="shared" si="9"/>
        <v>5000</v>
      </c>
      <c r="J16" s="23"/>
      <c r="K16" s="23"/>
      <c r="L16" s="23"/>
      <c r="M16" s="23"/>
      <c r="N16" s="10"/>
      <c r="O16" s="10"/>
      <c r="P16" s="21">
        <f t="shared" si="10"/>
        <v>0</v>
      </c>
      <c r="Q16" s="21">
        <f t="shared" si="11"/>
        <v>0</v>
      </c>
      <c r="R16" s="22">
        <f t="shared" si="12"/>
        <v>0</v>
      </c>
      <c r="S16" s="22">
        <f t="shared" si="13"/>
        <v>0</v>
      </c>
      <c r="T16" s="22">
        <f t="shared" si="14"/>
        <v>5000</v>
      </c>
      <c r="U16" s="22">
        <f t="shared" si="15"/>
        <v>5000</v>
      </c>
      <c r="V16" s="22">
        <f t="shared" si="16"/>
        <v>0</v>
      </c>
      <c r="W16" s="22">
        <f t="shared" si="17"/>
        <v>0</v>
      </c>
      <c r="X16" s="21">
        <f t="shared" si="18"/>
        <v>5000</v>
      </c>
      <c r="Y16" s="21">
        <f t="shared" si="19"/>
        <v>5000</v>
      </c>
      <c r="Z16" s="6"/>
      <c r="AB16" s="6"/>
      <c r="AC16" s="6"/>
      <c r="AD16" s="6"/>
      <c r="AE16" s="6"/>
      <c r="AF16" s="6"/>
      <c r="AH16" s="6"/>
    </row>
    <row r="17" spans="1:34" ht="26.25" customHeight="1" x14ac:dyDescent="0.2">
      <c r="A17" s="18" t="s">
        <v>34</v>
      </c>
      <c r="B17" s="26">
        <v>3500</v>
      </c>
      <c r="C17" s="26">
        <v>3500</v>
      </c>
      <c r="D17" s="26">
        <v>15000</v>
      </c>
      <c r="E17" s="26">
        <v>20000</v>
      </c>
      <c r="F17" s="26">
        <v>3000</v>
      </c>
      <c r="G17" s="26">
        <v>3000</v>
      </c>
      <c r="H17" s="21">
        <f t="shared" si="8"/>
        <v>21500</v>
      </c>
      <c r="I17" s="21">
        <f t="shared" si="9"/>
        <v>26500</v>
      </c>
      <c r="J17" s="23"/>
      <c r="K17" s="23"/>
      <c r="L17" s="23"/>
      <c r="M17" s="23"/>
      <c r="N17" s="10"/>
      <c r="O17" s="10"/>
      <c r="P17" s="21">
        <f t="shared" si="10"/>
        <v>0</v>
      </c>
      <c r="Q17" s="21">
        <f t="shared" si="11"/>
        <v>0</v>
      </c>
      <c r="R17" s="22">
        <f t="shared" si="12"/>
        <v>3500</v>
      </c>
      <c r="S17" s="22">
        <f t="shared" si="13"/>
        <v>3500</v>
      </c>
      <c r="T17" s="22">
        <f t="shared" si="14"/>
        <v>15000</v>
      </c>
      <c r="U17" s="22">
        <f t="shared" si="15"/>
        <v>20000</v>
      </c>
      <c r="V17" s="22">
        <f t="shared" si="16"/>
        <v>3000</v>
      </c>
      <c r="W17" s="22">
        <f t="shared" si="17"/>
        <v>3000</v>
      </c>
      <c r="X17" s="21">
        <f t="shared" si="18"/>
        <v>21500</v>
      </c>
      <c r="Y17" s="21">
        <f t="shared" si="19"/>
        <v>26500</v>
      </c>
      <c r="Z17" s="6"/>
      <c r="AB17" s="6"/>
      <c r="AC17" s="6"/>
      <c r="AD17" s="6"/>
      <c r="AE17" s="6"/>
      <c r="AF17" s="6"/>
      <c r="AH17" s="6"/>
    </row>
    <row r="18" spans="1:34" ht="13.5" customHeight="1" x14ac:dyDescent="0.2">
      <c r="A18" s="19" t="s">
        <v>32</v>
      </c>
      <c r="B18" s="26">
        <v>77000</v>
      </c>
      <c r="C18" s="26">
        <v>77000</v>
      </c>
      <c r="D18" s="26">
        <v>4000</v>
      </c>
      <c r="E18" s="26">
        <v>4000</v>
      </c>
      <c r="F18" s="28"/>
      <c r="G18" s="28"/>
      <c r="H18" s="21">
        <f t="shared" si="8"/>
        <v>81000</v>
      </c>
      <c r="I18" s="21">
        <f t="shared" si="9"/>
        <v>81000</v>
      </c>
      <c r="J18" s="23"/>
      <c r="K18" s="23"/>
      <c r="L18" s="23"/>
      <c r="M18" s="23"/>
      <c r="N18" s="10"/>
      <c r="O18" s="10"/>
      <c r="P18" s="21">
        <f t="shared" si="10"/>
        <v>0</v>
      </c>
      <c r="Q18" s="21">
        <f t="shared" si="11"/>
        <v>0</v>
      </c>
      <c r="R18" s="22">
        <f t="shared" si="12"/>
        <v>77000</v>
      </c>
      <c r="S18" s="22">
        <f t="shared" si="13"/>
        <v>77000</v>
      </c>
      <c r="T18" s="22">
        <f t="shared" si="14"/>
        <v>4000</v>
      </c>
      <c r="U18" s="22">
        <f t="shared" si="15"/>
        <v>4000</v>
      </c>
      <c r="V18" s="22">
        <f t="shared" si="16"/>
        <v>0</v>
      </c>
      <c r="W18" s="22">
        <f t="shared" si="17"/>
        <v>0</v>
      </c>
      <c r="X18" s="21">
        <f t="shared" si="18"/>
        <v>81000</v>
      </c>
      <c r="Y18" s="21">
        <f t="shared" si="19"/>
        <v>81000</v>
      </c>
      <c r="Z18" s="6"/>
      <c r="AB18" s="6"/>
      <c r="AC18" s="6"/>
      <c r="AD18" s="6"/>
      <c r="AE18" s="6"/>
      <c r="AF18" s="6"/>
      <c r="AH18" s="6"/>
    </row>
    <row r="19" spans="1:34" ht="13.5" customHeight="1" x14ac:dyDescent="0.2">
      <c r="A19" s="39" t="s">
        <v>12</v>
      </c>
      <c r="B19" s="40">
        <f>SUM(B20:B23)</f>
        <v>217157</v>
      </c>
      <c r="C19" s="40">
        <f>SUM(C20:C23)</f>
        <v>217157</v>
      </c>
      <c r="D19" s="40">
        <f t="shared" ref="D19:N19" si="24">SUM(D20:D23)</f>
        <v>0</v>
      </c>
      <c r="E19" s="40">
        <f t="shared" ref="E19" si="25">SUM(E20:E23)</f>
        <v>0</v>
      </c>
      <c r="F19" s="40">
        <f t="shared" si="24"/>
        <v>0</v>
      </c>
      <c r="G19" s="40">
        <f t="shared" ref="G19" si="26">SUM(G20:G23)</f>
        <v>0</v>
      </c>
      <c r="H19" s="36">
        <f t="shared" si="8"/>
        <v>217157</v>
      </c>
      <c r="I19" s="36">
        <f t="shared" si="9"/>
        <v>217157</v>
      </c>
      <c r="J19" s="40">
        <f t="shared" si="24"/>
        <v>0</v>
      </c>
      <c r="K19" s="40">
        <f t="shared" ref="K19" si="27">SUM(K20:K23)</f>
        <v>0</v>
      </c>
      <c r="L19" s="40">
        <f t="shared" si="24"/>
        <v>0</v>
      </c>
      <c r="M19" s="40">
        <f t="shared" ref="M19" si="28">SUM(M20:M23)</f>
        <v>0</v>
      </c>
      <c r="N19" s="40">
        <f t="shared" si="24"/>
        <v>0</v>
      </c>
      <c r="O19" s="40">
        <f t="shared" ref="O19" si="29">SUM(O20:O23)</f>
        <v>0</v>
      </c>
      <c r="P19" s="36">
        <f t="shared" si="10"/>
        <v>0</v>
      </c>
      <c r="Q19" s="36">
        <f t="shared" si="11"/>
        <v>0</v>
      </c>
      <c r="R19" s="35">
        <f t="shared" si="12"/>
        <v>217157</v>
      </c>
      <c r="S19" s="35">
        <f t="shared" si="13"/>
        <v>217157</v>
      </c>
      <c r="T19" s="35">
        <f t="shared" si="14"/>
        <v>0</v>
      </c>
      <c r="U19" s="35">
        <f t="shared" si="15"/>
        <v>0</v>
      </c>
      <c r="V19" s="35">
        <f t="shared" si="16"/>
        <v>0</v>
      </c>
      <c r="W19" s="35">
        <f t="shared" si="17"/>
        <v>0</v>
      </c>
      <c r="X19" s="36">
        <f t="shared" si="18"/>
        <v>217157</v>
      </c>
      <c r="Y19" s="36">
        <f t="shared" si="19"/>
        <v>217157</v>
      </c>
      <c r="Z19" s="6"/>
      <c r="AB19" s="6"/>
      <c r="AC19" s="6"/>
      <c r="AD19" s="6"/>
      <c r="AE19" s="6"/>
      <c r="AF19" s="6"/>
      <c r="AH19" s="6"/>
    </row>
    <row r="20" spans="1:34" ht="13.5" customHeight="1" x14ac:dyDescent="0.2">
      <c r="A20" s="15" t="s">
        <v>24</v>
      </c>
      <c r="B20" s="8"/>
      <c r="C20" s="8"/>
      <c r="D20" s="8"/>
      <c r="E20" s="8"/>
      <c r="F20" s="8"/>
      <c r="G20" s="8"/>
      <c r="H20" s="21">
        <f t="shared" si="8"/>
        <v>0</v>
      </c>
      <c r="I20" s="21">
        <f t="shared" si="9"/>
        <v>0</v>
      </c>
      <c r="J20" s="10"/>
      <c r="K20" s="10"/>
      <c r="L20" s="10"/>
      <c r="M20" s="10"/>
      <c r="N20" s="10"/>
      <c r="O20" s="10"/>
      <c r="P20" s="21">
        <f t="shared" si="10"/>
        <v>0</v>
      </c>
      <c r="Q20" s="21">
        <f t="shared" si="11"/>
        <v>0</v>
      </c>
      <c r="R20" s="22">
        <f t="shared" si="12"/>
        <v>0</v>
      </c>
      <c r="S20" s="22">
        <f t="shared" si="13"/>
        <v>0</v>
      </c>
      <c r="T20" s="22">
        <f t="shared" si="14"/>
        <v>0</v>
      </c>
      <c r="U20" s="22">
        <f t="shared" si="15"/>
        <v>0</v>
      </c>
      <c r="V20" s="22">
        <f t="shared" si="16"/>
        <v>0</v>
      </c>
      <c r="W20" s="22">
        <f t="shared" si="17"/>
        <v>0</v>
      </c>
      <c r="X20" s="21">
        <f t="shared" si="18"/>
        <v>0</v>
      </c>
      <c r="Y20" s="21">
        <f t="shared" si="19"/>
        <v>0</v>
      </c>
      <c r="Z20" s="6"/>
      <c r="AB20" s="6"/>
      <c r="AC20" s="6"/>
      <c r="AD20" s="6"/>
      <c r="AE20" s="6"/>
      <c r="AF20" s="6"/>
      <c r="AH20" s="6"/>
    </row>
    <row r="21" spans="1:34" ht="13.5" customHeight="1" x14ac:dyDescent="0.2">
      <c r="A21" s="5" t="s">
        <v>36</v>
      </c>
      <c r="B21" s="26">
        <v>12724</v>
      </c>
      <c r="C21" s="26">
        <v>12724</v>
      </c>
      <c r="D21" s="26"/>
      <c r="E21" s="26"/>
      <c r="F21" s="26"/>
      <c r="G21" s="26"/>
      <c r="H21" s="21">
        <f t="shared" si="8"/>
        <v>12724</v>
      </c>
      <c r="I21" s="21">
        <f t="shared" si="9"/>
        <v>12724</v>
      </c>
      <c r="J21" s="10"/>
      <c r="K21" s="10"/>
      <c r="L21" s="10"/>
      <c r="M21" s="10"/>
      <c r="N21" s="10"/>
      <c r="O21" s="10"/>
      <c r="P21" s="21">
        <f t="shared" si="10"/>
        <v>0</v>
      </c>
      <c r="Q21" s="21">
        <f t="shared" si="11"/>
        <v>0</v>
      </c>
      <c r="R21" s="22">
        <f t="shared" si="12"/>
        <v>12724</v>
      </c>
      <c r="S21" s="22">
        <f t="shared" si="13"/>
        <v>12724</v>
      </c>
      <c r="T21" s="22">
        <f t="shared" si="14"/>
        <v>0</v>
      </c>
      <c r="U21" s="22">
        <f t="shared" si="15"/>
        <v>0</v>
      </c>
      <c r="V21" s="22">
        <f t="shared" si="16"/>
        <v>0</v>
      </c>
      <c r="W21" s="22">
        <f t="shared" si="17"/>
        <v>0</v>
      </c>
      <c r="X21" s="21">
        <f t="shared" si="18"/>
        <v>12724</v>
      </c>
      <c r="Y21" s="21">
        <f t="shared" si="19"/>
        <v>12724</v>
      </c>
      <c r="Z21" s="6"/>
      <c r="AB21" s="6"/>
      <c r="AC21" s="6"/>
      <c r="AD21" s="6"/>
      <c r="AE21" s="6"/>
      <c r="AF21" s="6"/>
      <c r="AH21" s="6"/>
    </row>
    <row r="22" spans="1:34" ht="13.5" customHeight="1" x14ac:dyDescent="0.2">
      <c r="A22" s="5" t="s">
        <v>25</v>
      </c>
      <c r="B22" s="26">
        <v>204433</v>
      </c>
      <c r="C22" s="26">
        <v>204433</v>
      </c>
      <c r="D22" s="8"/>
      <c r="E22" s="8"/>
      <c r="F22" s="8"/>
      <c r="G22" s="8"/>
      <c r="H22" s="21">
        <f t="shared" si="8"/>
        <v>204433</v>
      </c>
      <c r="I22" s="21">
        <f t="shared" si="9"/>
        <v>204433</v>
      </c>
      <c r="J22" s="10"/>
      <c r="K22" s="10"/>
      <c r="L22" s="10"/>
      <c r="M22" s="10"/>
      <c r="N22" s="10"/>
      <c r="O22" s="10"/>
      <c r="P22" s="21">
        <f t="shared" si="10"/>
        <v>0</v>
      </c>
      <c r="Q22" s="21">
        <f t="shared" si="11"/>
        <v>0</v>
      </c>
      <c r="R22" s="22">
        <f t="shared" si="12"/>
        <v>204433</v>
      </c>
      <c r="S22" s="22">
        <f t="shared" si="13"/>
        <v>204433</v>
      </c>
      <c r="T22" s="22">
        <f t="shared" si="14"/>
        <v>0</v>
      </c>
      <c r="U22" s="22">
        <f t="shared" si="15"/>
        <v>0</v>
      </c>
      <c r="V22" s="22">
        <f t="shared" si="16"/>
        <v>0</v>
      </c>
      <c r="W22" s="22">
        <f t="shared" si="17"/>
        <v>0</v>
      </c>
      <c r="X22" s="21">
        <f t="shared" si="18"/>
        <v>204433</v>
      </c>
      <c r="Y22" s="21">
        <f t="shared" si="19"/>
        <v>204433</v>
      </c>
      <c r="Z22" s="6"/>
      <c r="AB22" s="6"/>
      <c r="AC22" s="6"/>
      <c r="AD22" s="6"/>
      <c r="AE22" s="6"/>
      <c r="AF22" s="6"/>
      <c r="AH22" s="6"/>
    </row>
    <row r="23" spans="1:34" ht="13.5" customHeight="1" x14ac:dyDescent="0.2">
      <c r="A23" s="16" t="s">
        <v>23</v>
      </c>
      <c r="B23" s="8"/>
      <c r="C23" s="8"/>
      <c r="D23" s="8"/>
      <c r="E23" s="8"/>
      <c r="F23" s="8"/>
      <c r="G23" s="8"/>
      <c r="H23" s="21">
        <f t="shared" si="8"/>
        <v>0</v>
      </c>
      <c r="I23" s="21">
        <f t="shared" si="9"/>
        <v>0</v>
      </c>
      <c r="J23" s="10"/>
      <c r="K23" s="10"/>
      <c r="L23" s="10"/>
      <c r="M23" s="10"/>
      <c r="N23" s="10"/>
      <c r="O23" s="10"/>
      <c r="P23" s="21">
        <f t="shared" si="10"/>
        <v>0</v>
      </c>
      <c r="Q23" s="21">
        <f t="shared" si="11"/>
        <v>0</v>
      </c>
      <c r="R23" s="22">
        <f t="shared" si="12"/>
        <v>0</v>
      </c>
      <c r="S23" s="22">
        <f t="shared" si="13"/>
        <v>0</v>
      </c>
      <c r="T23" s="22">
        <f t="shared" si="14"/>
        <v>0</v>
      </c>
      <c r="U23" s="22">
        <f t="shared" si="15"/>
        <v>0</v>
      </c>
      <c r="V23" s="22">
        <f t="shared" si="16"/>
        <v>0</v>
      </c>
      <c r="W23" s="22">
        <f t="shared" si="17"/>
        <v>0</v>
      </c>
      <c r="X23" s="21">
        <f t="shared" si="18"/>
        <v>0</v>
      </c>
      <c r="Y23" s="21">
        <f t="shared" si="19"/>
        <v>0</v>
      </c>
      <c r="Z23" s="6"/>
      <c r="AB23" s="6"/>
      <c r="AC23" s="6"/>
      <c r="AD23" s="6"/>
      <c r="AE23" s="6"/>
      <c r="AF23" s="6"/>
      <c r="AH23" s="6"/>
    </row>
    <row r="24" spans="1:34" ht="13.5" customHeight="1" x14ac:dyDescent="0.2">
      <c r="A24" s="41" t="s">
        <v>10</v>
      </c>
      <c r="B24" s="40">
        <f t="shared" ref="B24:N24" si="30">B6+B19</f>
        <v>544547</v>
      </c>
      <c r="C24" s="40">
        <f t="shared" ref="C24" si="31">C6+C19</f>
        <v>599938</v>
      </c>
      <c r="D24" s="40">
        <f t="shared" si="30"/>
        <v>25000</v>
      </c>
      <c r="E24" s="40">
        <f t="shared" ref="E24" si="32">E6+E19</f>
        <v>35000</v>
      </c>
      <c r="F24" s="40">
        <f t="shared" si="30"/>
        <v>5000</v>
      </c>
      <c r="G24" s="40">
        <f t="shared" ref="G24" si="33">G6+G19</f>
        <v>5000</v>
      </c>
      <c r="H24" s="36">
        <f t="shared" si="8"/>
        <v>574547</v>
      </c>
      <c r="I24" s="36">
        <f t="shared" si="9"/>
        <v>639938</v>
      </c>
      <c r="J24" s="40">
        <f t="shared" si="30"/>
        <v>321233</v>
      </c>
      <c r="K24" s="40">
        <f t="shared" ref="K24" si="34">K6+K19</f>
        <v>333858</v>
      </c>
      <c r="L24" s="40">
        <f t="shared" si="30"/>
        <v>10000</v>
      </c>
      <c r="M24" s="40">
        <f t="shared" ref="M24" si="35">M6+M19</f>
        <v>10000</v>
      </c>
      <c r="N24" s="40">
        <f t="shared" si="30"/>
        <v>5383</v>
      </c>
      <c r="O24" s="40">
        <f t="shared" ref="O24" si="36">O6+O19</f>
        <v>24671</v>
      </c>
      <c r="P24" s="36">
        <f t="shared" si="10"/>
        <v>336616</v>
      </c>
      <c r="Q24" s="36">
        <f t="shared" si="11"/>
        <v>368529</v>
      </c>
      <c r="R24" s="35">
        <f t="shared" si="12"/>
        <v>865780</v>
      </c>
      <c r="S24" s="35">
        <f t="shared" si="13"/>
        <v>933796</v>
      </c>
      <c r="T24" s="35">
        <f t="shared" si="14"/>
        <v>35000</v>
      </c>
      <c r="U24" s="35">
        <f t="shared" si="15"/>
        <v>45000</v>
      </c>
      <c r="V24" s="35">
        <f t="shared" si="16"/>
        <v>10383</v>
      </c>
      <c r="W24" s="35">
        <f t="shared" si="17"/>
        <v>29671</v>
      </c>
      <c r="X24" s="36">
        <f t="shared" si="18"/>
        <v>911163</v>
      </c>
      <c r="Y24" s="36">
        <f t="shared" si="19"/>
        <v>1008467</v>
      </c>
      <c r="Z24" s="6"/>
      <c r="AB24" s="6"/>
      <c r="AC24" s="6"/>
      <c r="AD24" s="6"/>
      <c r="AE24" s="6"/>
      <c r="AF24" s="6"/>
      <c r="AH24" s="6"/>
    </row>
    <row r="25" spans="1:34" ht="13.5" customHeight="1" x14ac:dyDescent="0.2">
      <c r="A25" s="7"/>
      <c r="B25" s="7"/>
      <c r="C25" s="7"/>
      <c r="D25" s="7"/>
      <c r="E25" s="7"/>
      <c r="F25" s="7"/>
      <c r="G25" s="7"/>
      <c r="H25" s="21">
        <f t="shared" si="8"/>
        <v>0</v>
      </c>
      <c r="I25" s="21">
        <f t="shared" si="9"/>
        <v>0</v>
      </c>
      <c r="J25" s="10"/>
      <c r="K25" s="10"/>
      <c r="L25" s="10"/>
      <c r="M25" s="10"/>
      <c r="N25" s="10"/>
      <c r="O25" s="10"/>
      <c r="P25" s="21">
        <f t="shared" si="10"/>
        <v>0</v>
      </c>
      <c r="Q25" s="21">
        <f t="shared" si="11"/>
        <v>0</v>
      </c>
      <c r="R25" s="22">
        <f t="shared" si="12"/>
        <v>0</v>
      </c>
      <c r="S25" s="22">
        <f t="shared" si="13"/>
        <v>0</v>
      </c>
      <c r="T25" s="22">
        <f t="shared" si="14"/>
        <v>0</v>
      </c>
      <c r="U25" s="22">
        <f t="shared" si="15"/>
        <v>0</v>
      </c>
      <c r="V25" s="22">
        <f t="shared" si="16"/>
        <v>0</v>
      </c>
      <c r="W25" s="22">
        <f t="shared" si="17"/>
        <v>0</v>
      </c>
      <c r="X25" s="21">
        <f t="shared" si="18"/>
        <v>0</v>
      </c>
      <c r="Y25" s="21">
        <f t="shared" si="19"/>
        <v>0</v>
      </c>
      <c r="Z25" s="6"/>
      <c r="AB25" s="6"/>
      <c r="AC25" s="6"/>
      <c r="AD25" s="6"/>
      <c r="AE25" s="6"/>
      <c r="AF25" s="6"/>
      <c r="AH25" s="6"/>
    </row>
    <row r="26" spans="1:34" ht="13.5" customHeight="1" x14ac:dyDescent="0.2">
      <c r="A26" s="39" t="s">
        <v>11</v>
      </c>
      <c r="B26" s="39">
        <f>B27+B28+B29</f>
        <v>0</v>
      </c>
      <c r="C26" s="39">
        <f>C27+C28+C29</f>
        <v>0</v>
      </c>
      <c r="D26" s="39">
        <f t="shared" ref="D26:N26" si="37">D27+D28+D29</f>
        <v>40194</v>
      </c>
      <c r="E26" s="39">
        <f t="shared" ref="E26" si="38">E27+E28+E29</f>
        <v>40194</v>
      </c>
      <c r="F26" s="39">
        <f t="shared" si="37"/>
        <v>0</v>
      </c>
      <c r="G26" s="39">
        <f t="shared" ref="G26" si="39">G27+G28+G29</f>
        <v>0</v>
      </c>
      <c r="H26" s="36">
        <f t="shared" si="8"/>
        <v>40194</v>
      </c>
      <c r="I26" s="36">
        <f t="shared" si="9"/>
        <v>40194</v>
      </c>
      <c r="J26" s="39">
        <f t="shared" si="37"/>
        <v>0</v>
      </c>
      <c r="K26" s="39">
        <f t="shared" ref="K26" si="40">K27+K28+K29</f>
        <v>0</v>
      </c>
      <c r="L26" s="39">
        <f t="shared" si="37"/>
        <v>0</v>
      </c>
      <c r="M26" s="39">
        <f t="shared" ref="M26" si="41">M27+M28+M29</f>
        <v>0</v>
      </c>
      <c r="N26" s="39">
        <f t="shared" si="37"/>
        <v>0</v>
      </c>
      <c r="O26" s="39">
        <f t="shared" ref="O26" si="42">O27+O28+O29</f>
        <v>0</v>
      </c>
      <c r="P26" s="36">
        <f t="shared" si="10"/>
        <v>0</v>
      </c>
      <c r="Q26" s="36">
        <f t="shared" si="11"/>
        <v>0</v>
      </c>
      <c r="R26" s="35">
        <f t="shared" si="12"/>
        <v>0</v>
      </c>
      <c r="S26" s="35">
        <f t="shared" si="13"/>
        <v>0</v>
      </c>
      <c r="T26" s="35">
        <f t="shared" si="14"/>
        <v>40194</v>
      </c>
      <c r="U26" s="35">
        <f t="shared" si="15"/>
        <v>40194</v>
      </c>
      <c r="V26" s="35">
        <f t="shared" si="16"/>
        <v>0</v>
      </c>
      <c r="W26" s="35">
        <f t="shared" si="17"/>
        <v>0</v>
      </c>
      <c r="X26" s="36">
        <f t="shared" si="18"/>
        <v>40194</v>
      </c>
      <c r="Y26" s="36">
        <f t="shared" si="19"/>
        <v>40194</v>
      </c>
      <c r="Z26" s="6"/>
      <c r="AB26" s="6"/>
      <c r="AC26" s="6"/>
      <c r="AD26" s="6"/>
      <c r="AE26" s="6"/>
      <c r="AF26" s="6"/>
      <c r="AH26" s="6"/>
    </row>
    <row r="27" spans="1:34" x14ac:dyDescent="0.2">
      <c r="A27" s="3" t="s">
        <v>26</v>
      </c>
      <c r="B27" s="24"/>
      <c r="C27" s="24"/>
      <c r="D27" s="24">
        <v>21470</v>
      </c>
      <c r="E27" s="24">
        <v>21470</v>
      </c>
      <c r="F27" s="29"/>
      <c r="G27" s="29"/>
      <c r="H27" s="21">
        <f t="shared" si="8"/>
        <v>21470</v>
      </c>
      <c r="I27" s="21">
        <f t="shared" si="9"/>
        <v>21470</v>
      </c>
      <c r="J27" s="5"/>
      <c r="K27" s="5"/>
      <c r="L27" s="5"/>
      <c r="M27" s="5"/>
      <c r="N27" s="5"/>
      <c r="O27" s="5"/>
      <c r="P27" s="21">
        <f t="shared" si="10"/>
        <v>0</v>
      </c>
      <c r="Q27" s="21">
        <f t="shared" si="11"/>
        <v>0</v>
      </c>
      <c r="R27" s="22">
        <f t="shared" si="12"/>
        <v>0</v>
      </c>
      <c r="S27" s="22">
        <f t="shared" si="13"/>
        <v>0</v>
      </c>
      <c r="T27" s="22">
        <f t="shared" si="14"/>
        <v>21470</v>
      </c>
      <c r="U27" s="22">
        <f t="shared" si="15"/>
        <v>21470</v>
      </c>
      <c r="V27" s="22">
        <f t="shared" si="16"/>
        <v>0</v>
      </c>
      <c r="W27" s="22">
        <f t="shared" si="17"/>
        <v>0</v>
      </c>
      <c r="X27" s="21">
        <f t="shared" si="18"/>
        <v>21470</v>
      </c>
      <c r="Y27" s="21">
        <f t="shared" si="19"/>
        <v>21470</v>
      </c>
      <c r="Z27" s="6"/>
      <c r="AB27" s="6"/>
      <c r="AC27" s="6"/>
      <c r="AD27" s="6"/>
      <c r="AE27" s="6"/>
      <c r="AF27" s="6"/>
      <c r="AH27" s="6"/>
    </row>
    <row r="28" spans="1:34" ht="13.5" customHeight="1" x14ac:dyDescent="0.2">
      <c r="A28" s="3" t="s">
        <v>27</v>
      </c>
      <c r="B28" s="24"/>
      <c r="C28" s="24"/>
      <c r="D28" s="24">
        <v>18724</v>
      </c>
      <c r="E28" s="24">
        <v>18724</v>
      </c>
      <c r="F28" s="29"/>
      <c r="G28" s="29"/>
      <c r="H28" s="21">
        <f t="shared" si="8"/>
        <v>18724</v>
      </c>
      <c r="I28" s="21">
        <f t="shared" si="9"/>
        <v>18724</v>
      </c>
      <c r="J28" s="5"/>
      <c r="K28" s="5"/>
      <c r="L28" s="5"/>
      <c r="M28" s="5"/>
      <c r="N28" s="5"/>
      <c r="O28" s="5"/>
      <c r="P28" s="21">
        <f t="shared" si="10"/>
        <v>0</v>
      </c>
      <c r="Q28" s="21">
        <f t="shared" si="11"/>
        <v>0</v>
      </c>
      <c r="R28" s="22">
        <f t="shared" si="12"/>
        <v>0</v>
      </c>
      <c r="S28" s="22">
        <f t="shared" si="13"/>
        <v>0</v>
      </c>
      <c r="T28" s="22">
        <f t="shared" si="14"/>
        <v>18724</v>
      </c>
      <c r="U28" s="22">
        <f t="shared" si="15"/>
        <v>18724</v>
      </c>
      <c r="V28" s="22">
        <f t="shared" si="16"/>
        <v>0</v>
      </c>
      <c r="W28" s="22">
        <f t="shared" si="17"/>
        <v>0</v>
      </c>
      <c r="X28" s="21">
        <f t="shared" si="18"/>
        <v>18724</v>
      </c>
      <c r="Y28" s="21">
        <f t="shared" si="19"/>
        <v>18724</v>
      </c>
      <c r="Z28" s="6"/>
      <c r="AB28" s="6"/>
      <c r="AC28" s="6"/>
      <c r="AD28" s="6"/>
      <c r="AE28" s="6"/>
      <c r="AF28" s="6"/>
      <c r="AH28" s="6"/>
    </row>
    <row r="29" spans="1:34" ht="13.5" customHeight="1" x14ac:dyDescent="0.2">
      <c r="A29" s="3" t="s">
        <v>28</v>
      </c>
      <c r="B29" s="20">
        <f t="shared" ref="B29:O29" si="43">SUM(B30:B30)</f>
        <v>0</v>
      </c>
      <c r="C29" s="20">
        <f t="shared" si="43"/>
        <v>0</v>
      </c>
      <c r="D29" s="20">
        <f t="shared" si="43"/>
        <v>0</v>
      </c>
      <c r="E29" s="20">
        <f t="shared" si="43"/>
        <v>0</v>
      </c>
      <c r="F29" s="20">
        <f t="shared" si="43"/>
        <v>0</v>
      </c>
      <c r="G29" s="20">
        <f t="shared" si="43"/>
        <v>0</v>
      </c>
      <c r="H29" s="21">
        <f t="shared" si="8"/>
        <v>0</v>
      </c>
      <c r="I29" s="21">
        <f t="shared" si="9"/>
        <v>0</v>
      </c>
      <c r="J29" s="20">
        <f t="shared" si="43"/>
        <v>0</v>
      </c>
      <c r="K29" s="20">
        <f t="shared" si="43"/>
        <v>0</v>
      </c>
      <c r="L29" s="20">
        <f t="shared" si="43"/>
        <v>0</v>
      </c>
      <c r="M29" s="20">
        <f t="shared" si="43"/>
        <v>0</v>
      </c>
      <c r="N29" s="20">
        <f t="shared" si="43"/>
        <v>0</v>
      </c>
      <c r="O29" s="20">
        <f t="shared" si="43"/>
        <v>0</v>
      </c>
      <c r="P29" s="21">
        <f t="shared" si="10"/>
        <v>0</v>
      </c>
      <c r="Q29" s="21">
        <f t="shared" si="11"/>
        <v>0</v>
      </c>
      <c r="R29" s="22">
        <f t="shared" si="12"/>
        <v>0</v>
      </c>
      <c r="S29" s="22">
        <f t="shared" si="13"/>
        <v>0</v>
      </c>
      <c r="T29" s="22">
        <f t="shared" si="14"/>
        <v>0</v>
      </c>
      <c r="U29" s="22">
        <f t="shared" si="15"/>
        <v>0</v>
      </c>
      <c r="V29" s="22">
        <f t="shared" si="16"/>
        <v>0</v>
      </c>
      <c r="W29" s="22">
        <f t="shared" si="17"/>
        <v>0</v>
      </c>
      <c r="X29" s="21">
        <f t="shared" si="18"/>
        <v>0</v>
      </c>
      <c r="Y29" s="21">
        <f t="shared" si="19"/>
        <v>0</v>
      </c>
      <c r="Z29" s="6"/>
      <c r="AB29" s="6"/>
      <c r="AC29" s="6"/>
      <c r="AD29" s="6"/>
      <c r="AE29" s="6"/>
      <c r="AF29" s="6"/>
      <c r="AH29" s="6"/>
    </row>
    <row r="30" spans="1:34" ht="22.5" customHeight="1" x14ac:dyDescent="0.2">
      <c r="A30" s="18" t="s">
        <v>29</v>
      </c>
      <c r="B30" s="3"/>
      <c r="C30" s="3"/>
      <c r="D30" s="3"/>
      <c r="E30" s="3"/>
      <c r="F30" s="3"/>
      <c r="G30" s="3"/>
      <c r="H30" s="21">
        <f t="shared" si="8"/>
        <v>0</v>
      </c>
      <c r="I30" s="21">
        <f t="shared" si="9"/>
        <v>0</v>
      </c>
      <c r="J30" s="5"/>
      <c r="K30" s="5"/>
      <c r="L30" s="5"/>
      <c r="M30" s="5"/>
      <c r="N30" s="5"/>
      <c r="O30" s="5"/>
      <c r="P30" s="21">
        <f t="shared" si="10"/>
        <v>0</v>
      </c>
      <c r="Q30" s="21">
        <f t="shared" si="11"/>
        <v>0</v>
      </c>
      <c r="R30" s="22">
        <f t="shared" si="12"/>
        <v>0</v>
      </c>
      <c r="S30" s="22">
        <f t="shared" si="13"/>
        <v>0</v>
      </c>
      <c r="T30" s="22">
        <f t="shared" si="14"/>
        <v>0</v>
      </c>
      <c r="U30" s="22">
        <f t="shared" si="15"/>
        <v>0</v>
      </c>
      <c r="V30" s="22">
        <f t="shared" si="16"/>
        <v>0</v>
      </c>
      <c r="W30" s="22">
        <f t="shared" si="17"/>
        <v>0</v>
      </c>
      <c r="X30" s="21">
        <f t="shared" si="18"/>
        <v>0</v>
      </c>
      <c r="Y30" s="21">
        <f t="shared" si="19"/>
        <v>0</v>
      </c>
      <c r="Z30" s="6"/>
      <c r="AB30" s="6"/>
      <c r="AC30" s="6"/>
      <c r="AD30" s="6"/>
      <c r="AE30" s="6"/>
      <c r="AF30" s="6"/>
      <c r="AH30" s="6"/>
    </row>
    <row r="31" spans="1:34" ht="13.5" customHeight="1" x14ac:dyDescent="0.2">
      <c r="A31" s="39" t="s">
        <v>13</v>
      </c>
      <c r="B31" s="42">
        <f>SUM(B32:B36)</f>
        <v>0</v>
      </c>
      <c r="C31" s="42">
        <f>SUM(C32:C36)</f>
        <v>0</v>
      </c>
      <c r="D31" s="42">
        <f t="shared" ref="D31:N31" si="44">SUM(D32:D36)</f>
        <v>0</v>
      </c>
      <c r="E31" s="42">
        <f t="shared" ref="E31" si="45">SUM(E32:E36)</f>
        <v>0</v>
      </c>
      <c r="F31" s="42">
        <f t="shared" si="44"/>
        <v>0</v>
      </c>
      <c r="G31" s="42">
        <f t="shared" ref="G31" si="46">SUM(G32:G36)</f>
        <v>0</v>
      </c>
      <c r="H31" s="36">
        <f t="shared" si="8"/>
        <v>0</v>
      </c>
      <c r="I31" s="36">
        <f t="shared" si="9"/>
        <v>0</v>
      </c>
      <c r="J31" s="42">
        <f t="shared" si="44"/>
        <v>0</v>
      </c>
      <c r="K31" s="42">
        <f t="shared" ref="K31" si="47">SUM(K32:K36)</f>
        <v>0</v>
      </c>
      <c r="L31" s="42">
        <f t="shared" si="44"/>
        <v>0</v>
      </c>
      <c r="M31" s="42">
        <f t="shared" ref="M31" si="48">SUM(M32:M36)</f>
        <v>0</v>
      </c>
      <c r="N31" s="42">
        <f t="shared" si="44"/>
        <v>0</v>
      </c>
      <c r="O31" s="42">
        <f t="shared" ref="O31" si="49">SUM(O32:O36)</f>
        <v>0</v>
      </c>
      <c r="P31" s="36">
        <f t="shared" si="10"/>
        <v>0</v>
      </c>
      <c r="Q31" s="36">
        <f t="shared" si="11"/>
        <v>0</v>
      </c>
      <c r="R31" s="35">
        <f t="shared" si="12"/>
        <v>0</v>
      </c>
      <c r="S31" s="35">
        <f t="shared" si="13"/>
        <v>0</v>
      </c>
      <c r="T31" s="35">
        <f t="shared" si="14"/>
        <v>0</v>
      </c>
      <c r="U31" s="35">
        <f t="shared" si="15"/>
        <v>0</v>
      </c>
      <c r="V31" s="35">
        <f t="shared" si="16"/>
        <v>0</v>
      </c>
      <c r="W31" s="35">
        <f t="shared" si="17"/>
        <v>0</v>
      </c>
      <c r="X31" s="36">
        <f t="shared" si="18"/>
        <v>0</v>
      </c>
      <c r="Y31" s="36">
        <f t="shared" si="19"/>
        <v>0</v>
      </c>
      <c r="Z31" s="6"/>
      <c r="AB31" s="6"/>
    </row>
    <row r="32" spans="1:34" ht="13.5" customHeight="1" x14ac:dyDescent="0.2">
      <c r="A32" s="15" t="s">
        <v>24</v>
      </c>
      <c r="B32" s="10"/>
      <c r="C32" s="10"/>
      <c r="D32" s="10"/>
      <c r="E32" s="10"/>
      <c r="F32" s="10"/>
      <c r="G32" s="10"/>
      <c r="H32" s="21">
        <f t="shared" si="8"/>
        <v>0</v>
      </c>
      <c r="I32" s="21">
        <f t="shared" si="9"/>
        <v>0</v>
      </c>
      <c r="J32" s="5"/>
      <c r="K32" s="5"/>
      <c r="L32" s="5"/>
      <c r="M32" s="5"/>
      <c r="N32" s="5"/>
      <c r="O32" s="5"/>
      <c r="P32" s="21">
        <f t="shared" si="10"/>
        <v>0</v>
      </c>
      <c r="Q32" s="21">
        <f t="shared" si="11"/>
        <v>0</v>
      </c>
      <c r="R32" s="22">
        <f t="shared" si="12"/>
        <v>0</v>
      </c>
      <c r="S32" s="22">
        <f t="shared" si="13"/>
        <v>0</v>
      </c>
      <c r="T32" s="22">
        <f t="shared" si="14"/>
        <v>0</v>
      </c>
      <c r="U32" s="22">
        <f t="shared" si="15"/>
        <v>0</v>
      </c>
      <c r="V32" s="22">
        <f t="shared" si="16"/>
        <v>0</v>
      </c>
      <c r="W32" s="22">
        <f t="shared" si="17"/>
        <v>0</v>
      </c>
      <c r="X32" s="21">
        <f t="shared" si="18"/>
        <v>0</v>
      </c>
      <c r="Y32" s="21">
        <f t="shared" si="19"/>
        <v>0</v>
      </c>
      <c r="Z32" s="6"/>
      <c r="AB32" s="6"/>
    </row>
    <row r="33" spans="1:28" ht="13.5" customHeight="1" x14ac:dyDescent="0.2">
      <c r="A33" s="5" t="s">
        <v>22</v>
      </c>
      <c r="B33" s="10"/>
      <c r="C33" s="10"/>
      <c r="D33" s="10"/>
      <c r="E33" s="10"/>
      <c r="F33" s="10"/>
      <c r="G33" s="10"/>
      <c r="H33" s="21">
        <f t="shared" si="8"/>
        <v>0</v>
      </c>
      <c r="I33" s="21">
        <f t="shared" si="9"/>
        <v>0</v>
      </c>
      <c r="J33" s="5"/>
      <c r="K33" s="5"/>
      <c r="L33" s="5"/>
      <c r="M33" s="5"/>
      <c r="N33" s="5"/>
      <c r="O33" s="5"/>
      <c r="P33" s="21">
        <f t="shared" si="10"/>
        <v>0</v>
      </c>
      <c r="Q33" s="21">
        <f t="shared" si="11"/>
        <v>0</v>
      </c>
      <c r="R33" s="22">
        <f t="shared" si="12"/>
        <v>0</v>
      </c>
      <c r="S33" s="22">
        <f t="shared" si="13"/>
        <v>0</v>
      </c>
      <c r="T33" s="22">
        <f t="shared" si="14"/>
        <v>0</v>
      </c>
      <c r="U33" s="22">
        <f t="shared" si="15"/>
        <v>0</v>
      </c>
      <c r="V33" s="22">
        <f t="shared" si="16"/>
        <v>0</v>
      </c>
      <c r="W33" s="22">
        <f t="shared" si="17"/>
        <v>0</v>
      </c>
      <c r="X33" s="21">
        <f t="shared" si="18"/>
        <v>0</v>
      </c>
      <c r="Y33" s="21">
        <f t="shared" si="19"/>
        <v>0</v>
      </c>
      <c r="Z33" s="6"/>
      <c r="AB33" s="6"/>
    </row>
    <row r="34" spans="1:28" ht="13.5" customHeight="1" x14ac:dyDescent="0.2">
      <c r="A34" s="5" t="s">
        <v>25</v>
      </c>
      <c r="B34" s="23"/>
      <c r="C34" s="23"/>
      <c r="D34" s="10"/>
      <c r="E34" s="10"/>
      <c r="F34" s="10"/>
      <c r="G34" s="10"/>
      <c r="H34" s="21">
        <f t="shared" si="8"/>
        <v>0</v>
      </c>
      <c r="I34" s="21">
        <f t="shared" si="9"/>
        <v>0</v>
      </c>
      <c r="J34" s="5"/>
      <c r="K34" s="5"/>
      <c r="L34" s="5"/>
      <c r="M34" s="5"/>
      <c r="N34" s="5"/>
      <c r="O34" s="5"/>
      <c r="P34" s="21">
        <f t="shared" si="10"/>
        <v>0</v>
      </c>
      <c r="Q34" s="21">
        <f t="shared" si="11"/>
        <v>0</v>
      </c>
      <c r="R34" s="22">
        <f t="shared" si="12"/>
        <v>0</v>
      </c>
      <c r="S34" s="22">
        <f t="shared" si="13"/>
        <v>0</v>
      </c>
      <c r="T34" s="22">
        <f t="shared" si="14"/>
        <v>0</v>
      </c>
      <c r="U34" s="22">
        <f t="shared" si="15"/>
        <v>0</v>
      </c>
      <c r="V34" s="22">
        <f t="shared" si="16"/>
        <v>0</v>
      </c>
      <c r="W34" s="22">
        <f t="shared" si="17"/>
        <v>0</v>
      </c>
      <c r="X34" s="21">
        <f t="shared" si="18"/>
        <v>0</v>
      </c>
      <c r="Y34" s="21">
        <f t="shared" si="19"/>
        <v>0</v>
      </c>
      <c r="Z34" s="6"/>
      <c r="AB34" s="6"/>
    </row>
    <row r="35" spans="1:28" ht="13.5" customHeight="1" x14ac:dyDescent="0.2">
      <c r="A35" s="16" t="s">
        <v>23</v>
      </c>
      <c r="B35" s="11"/>
      <c r="C35" s="11"/>
      <c r="D35" s="11"/>
      <c r="E35" s="11"/>
      <c r="F35" s="11"/>
      <c r="G35" s="11"/>
      <c r="H35" s="21">
        <f t="shared" si="8"/>
        <v>0</v>
      </c>
      <c r="I35" s="21">
        <f t="shared" si="9"/>
        <v>0</v>
      </c>
      <c r="J35" s="5"/>
      <c r="K35" s="5"/>
      <c r="L35" s="5"/>
      <c r="M35" s="5"/>
      <c r="N35" s="5"/>
      <c r="O35" s="5"/>
      <c r="P35" s="21">
        <f t="shared" si="10"/>
        <v>0</v>
      </c>
      <c r="Q35" s="21">
        <f t="shared" si="11"/>
        <v>0</v>
      </c>
      <c r="R35" s="22">
        <f t="shared" si="12"/>
        <v>0</v>
      </c>
      <c r="S35" s="22">
        <f t="shared" si="13"/>
        <v>0</v>
      </c>
      <c r="T35" s="22">
        <f t="shared" si="14"/>
        <v>0</v>
      </c>
      <c r="U35" s="22">
        <f t="shared" si="15"/>
        <v>0</v>
      </c>
      <c r="V35" s="22">
        <f t="shared" si="16"/>
        <v>0</v>
      </c>
      <c r="W35" s="22">
        <f t="shared" si="17"/>
        <v>0</v>
      </c>
      <c r="X35" s="21">
        <f t="shared" si="18"/>
        <v>0</v>
      </c>
      <c r="Y35" s="21">
        <f t="shared" si="19"/>
        <v>0</v>
      </c>
      <c r="Z35" s="6"/>
      <c r="AB35" s="6"/>
    </row>
    <row r="36" spans="1:28" ht="13.5" customHeight="1" x14ac:dyDescent="0.2">
      <c r="A36" s="16"/>
      <c r="B36" s="12"/>
      <c r="C36" s="12"/>
      <c r="D36" s="12"/>
      <c r="E36" s="12"/>
      <c r="F36" s="12"/>
      <c r="G36" s="12"/>
      <c r="H36" s="21">
        <f t="shared" si="8"/>
        <v>0</v>
      </c>
      <c r="I36" s="21">
        <f t="shared" si="9"/>
        <v>0</v>
      </c>
      <c r="J36" s="13"/>
      <c r="K36" s="13"/>
      <c r="L36" s="13"/>
      <c r="M36" s="13"/>
      <c r="N36" s="13"/>
      <c r="O36" s="13"/>
      <c r="P36" s="21">
        <f t="shared" si="10"/>
        <v>0</v>
      </c>
      <c r="Q36" s="21">
        <f t="shared" si="11"/>
        <v>0</v>
      </c>
      <c r="R36" s="22">
        <f t="shared" si="12"/>
        <v>0</v>
      </c>
      <c r="S36" s="22">
        <f t="shared" si="13"/>
        <v>0</v>
      </c>
      <c r="T36" s="22">
        <f t="shared" si="14"/>
        <v>0</v>
      </c>
      <c r="U36" s="22">
        <f t="shared" si="15"/>
        <v>0</v>
      </c>
      <c r="V36" s="22">
        <f t="shared" si="16"/>
        <v>0</v>
      </c>
      <c r="W36" s="22">
        <f t="shared" si="17"/>
        <v>0</v>
      </c>
      <c r="X36" s="21">
        <f t="shared" si="18"/>
        <v>0</v>
      </c>
      <c r="Y36" s="21">
        <f t="shared" si="19"/>
        <v>0</v>
      </c>
      <c r="Z36" s="6"/>
      <c r="AB36" s="6"/>
    </row>
    <row r="37" spans="1:28" ht="13.5" customHeight="1" x14ac:dyDescent="0.2">
      <c r="A37" s="39" t="s">
        <v>14</v>
      </c>
      <c r="B37" s="43">
        <f t="shared" ref="B37:N37" si="50">B26+B31</f>
        <v>0</v>
      </c>
      <c r="C37" s="43">
        <f t="shared" ref="C37" si="51">C26+C31</f>
        <v>0</v>
      </c>
      <c r="D37" s="43">
        <f t="shared" si="50"/>
        <v>40194</v>
      </c>
      <c r="E37" s="43">
        <f t="shared" ref="E37" si="52">E26+E31</f>
        <v>40194</v>
      </c>
      <c r="F37" s="43">
        <f t="shared" si="50"/>
        <v>0</v>
      </c>
      <c r="G37" s="43">
        <f t="shared" ref="G37" si="53">G26+G31</f>
        <v>0</v>
      </c>
      <c r="H37" s="36">
        <f t="shared" si="8"/>
        <v>40194</v>
      </c>
      <c r="I37" s="36">
        <f t="shared" si="9"/>
        <v>40194</v>
      </c>
      <c r="J37" s="43">
        <f t="shared" si="50"/>
        <v>0</v>
      </c>
      <c r="K37" s="43">
        <f t="shared" ref="K37" si="54">K26+K31</f>
        <v>0</v>
      </c>
      <c r="L37" s="43">
        <f t="shared" si="50"/>
        <v>0</v>
      </c>
      <c r="M37" s="43">
        <f t="shared" ref="M37" si="55">M26+M31</f>
        <v>0</v>
      </c>
      <c r="N37" s="43">
        <f t="shared" si="50"/>
        <v>0</v>
      </c>
      <c r="O37" s="43">
        <f t="shared" ref="O37" si="56">O26+O31</f>
        <v>0</v>
      </c>
      <c r="P37" s="36">
        <f t="shared" si="10"/>
        <v>0</v>
      </c>
      <c r="Q37" s="36">
        <f t="shared" si="11"/>
        <v>0</v>
      </c>
      <c r="R37" s="35">
        <f t="shared" si="12"/>
        <v>0</v>
      </c>
      <c r="S37" s="35">
        <f t="shared" si="13"/>
        <v>0</v>
      </c>
      <c r="T37" s="35">
        <f t="shared" si="14"/>
        <v>40194</v>
      </c>
      <c r="U37" s="35">
        <f t="shared" si="15"/>
        <v>40194</v>
      </c>
      <c r="V37" s="35">
        <f t="shared" si="16"/>
        <v>0</v>
      </c>
      <c r="W37" s="35">
        <f t="shared" si="17"/>
        <v>0</v>
      </c>
      <c r="X37" s="36">
        <f t="shared" si="18"/>
        <v>40194</v>
      </c>
      <c r="Y37" s="36">
        <f t="shared" si="19"/>
        <v>40194</v>
      </c>
      <c r="Z37" s="6"/>
      <c r="AB37" s="6"/>
    </row>
    <row r="38" spans="1:28" ht="13.5" customHeight="1" x14ac:dyDescent="0.2">
      <c r="A38" s="15"/>
      <c r="B38" s="15"/>
      <c r="C38" s="15"/>
      <c r="D38" s="15"/>
      <c r="E38" s="15"/>
      <c r="F38" s="15"/>
      <c r="G38" s="15"/>
      <c r="H38" s="21">
        <f t="shared" si="8"/>
        <v>0</v>
      </c>
      <c r="I38" s="21">
        <f t="shared" si="9"/>
        <v>0</v>
      </c>
      <c r="J38" s="14"/>
      <c r="K38" s="14"/>
      <c r="L38" s="14"/>
      <c r="M38" s="14"/>
      <c r="N38" s="14"/>
      <c r="O38" s="14"/>
      <c r="P38" s="21">
        <f t="shared" si="10"/>
        <v>0</v>
      </c>
      <c r="Q38" s="21">
        <f t="shared" si="11"/>
        <v>0</v>
      </c>
      <c r="R38" s="22">
        <f t="shared" si="12"/>
        <v>0</v>
      </c>
      <c r="S38" s="22">
        <f t="shared" si="13"/>
        <v>0</v>
      </c>
      <c r="T38" s="22">
        <f t="shared" si="14"/>
        <v>0</v>
      </c>
      <c r="U38" s="22">
        <f t="shared" si="15"/>
        <v>0</v>
      </c>
      <c r="V38" s="22">
        <f t="shared" si="16"/>
        <v>0</v>
      </c>
      <c r="W38" s="22">
        <f t="shared" si="17"/>
        <v>0</v>
      </c>
      <c r="X38" s="21">
        <f t="shared" si="18"/>
        <v>0</v>
      </c>
      <c r="Y38" s="21">
        <f t="shared" si="19"/>
        <v>0</v>
      </c>
      <c r="Z38" s="6"/>
      <c r="AB38" s="6"/>
    </row>
    <row r="39" spans="1:28" ht="13.5" customHeight="1" x14ac:dyDescent="0.2">
      <c r="A39" s="39" t="s">
        <v>15</v>
      </c>
      <c r="B39" s="43">
        <f t="shared" ref="B39:X39" si="57">B6+B26</f>
        <v>327390</v>
      </c>
      <c r="C39" s="43">
        <f t="shared" ref="C39" si="58">C6+C26</f>
        <v>382781</v>
      </c>
      <c r="D39" s="43">
        <f t="shared" si="57"/>
        <v>65194</v>
      </c>
      <c r="E39" s="43">
        <f t="shared" ref="E39" si="59">E6+E26</f>
        <v>75194</v>
      </c>
      <c r="F39" s="43">
        <f t="shared" si="57"/>
        <v>5000</v>
      </c>
      <c r="G39" s="43">
        <f t="shared" ref="G39" si="60">G6+G26</f>
        <v>5000</v>
      </c>
      <c r="H39" s="36">
        <f t="shared" si="8"/>
        <v>397584</v>
      </c>
      <c r="I39" s="36">
        <f t="shared" si="9"/>
        <v>462975</v>
      </c>
      <c r="J39" s="43">
        <f t="shared" si="57"/>
        <v>321233</v>
      </c>
      <c r="K39" s="43">
        <f t="shared" ref="K39" si="61">K6+K26</f>
        <v>333858</v>
      </c>
      <c r="L39" s="43">
        <f t="shared" si="57"/>
        <v>10000</v>
      </c>
      <c r="M39" s="43">
        <f t="shared" ref="M39" si="62">M6+M26</f>
        <v>10000</v>
      </c>
      <c r="N39" s="43">
        <f t="shared" si="57"/>
        <v>5383</v>
      </c>
      <c r="O39" s="43">
        <f t="shared" ref="O39" si="63">O6+O26</f>
        <v>24671</v>
      </c>
      <c r="P39" s="36">
        <f t="shared" si="10"/>
        <v>336616</v>
      </c>
      <c r="Q39" s="36">
        <f t="shared" si="11"/>
        <v>368529</v>
      </c>
      <c r="R39" s="43">
        <f t="shared" si="57"/>
        <v>648623</v>
      </c>
      <c r="S39" s="35">
        <f t="shared" si="13"/>
        <v>716639</v>
      </c>
      <c r="T39" s="43">
        <f t="shared" si="57"/>
        <v>75194</v>
      </c>
      <c r="U39" s="35">
        <f t="shared" si="15"/>
        <v>85194</v>
      </c>
      <c r="V39" s="43">
        <f t="shared" si="57"/>
        <v>10383</v>
      </c>
      <c r="W39" s="35">
        <f t="shared" si="17"/>
        <v>29671</v>
      </c>
      <c r="X39" s="43">
        <f t="shared" si="57"/>
        <v>734200</v>
      </c>
      <c r="Y39" s="36">
        <f t="shared" si="19"/>
        <v>831504</v>
      </c>
      <c r="Z39" s="6"/>
      <c r="AB39" s="6"/>
    </row>
    <row r="40" spans="1:28" ht="15" customHeight="1" x14ac:dyDescent="0.2">
      <c r="A40" s="37" t="s">
        <v>16</v>
      </c>
      <c r="B40" s="31">
        <f t="shared" ref="B40:X40" si="64">B24+B37</f>
        <v>544547</v>
      </c>
      <c r="C40" s="31">
        <f t="shared" ref="C40" si="65">C24+C37</f>
        <v>599938</v>
      </c>
      <c r="D40" s="31">
        <f t="shared" si="64"/>
        <v>65194</v>
      </c>
      <c r="E40" s="31">
        <f t="shared" ref="E40" si="66">E24+E37</f>
        <v>75194</v>
      </c>
      <c r="F40" s="31">
        <f t="shared" si="64"/>
        <v>5000</v>
      </c>
      <c r="G40" s="31">
        <f t="shared" ref="G40" si="67">G24+G37</f>
        <v>5000</v>
      </c>
      <c r="H40" s="36">
        <f t="shared" si="8"/>
        <v>614741</v>
      </c>
      <c r="I40" s="36">
        <f t="shared" si="9"/>
        <v>680132</v>
      </c>
      <c r="J40" s="31">
        <f t="shared" si="64"/>
        <v>321233</v>
      </c>
      <c r="K40" s="31">
        <f t="shared" ref="K40" si="68">K24+K37</f>
        <v>333858</v>
      </c>
      <c r="L40" s="31">
        <f t="shared" si="64"/>
        <v>10000</v>
      </c>
      <c r="M40" s="31">
        <f t="shared" ref="M40" si="69">M24+M37</f>
        <v>10000</v>
      </c>
      <c r="N40" s="31">
        <f t="shared" si="64"/>
        <v>5383</v>
      </c>
      <c r="O40" s="31">
        <f t="shared" ref="O40" si="70">O24+O37</f>
        <v>24671</v>
      </c>
      <c r="P40" s="36">
        <f t="shared" si="10"/>
        <v>336616</v>
      </c>
      <c r="Q40" s="36">
        <f t="shared" si="11"/>
        <v>368529</v>
      </c>
      <c r="R40" s="34">
        <f t="shared" si="64"/>
        <v>865780</v>
      </c>
      <c r="S40" s="35">
        <f t="shared" si="13"/>
        <v>933796</v>
      </c>
      <c r="T40" s="34">
        <f t="shared" si="64"/>
        <v>75194</v>
      </c>
      <c r="U40" s="35">
        <f t="shared" si="15"/>
        <v>85194</v>
      </c>
      <c r="V40" s="34">
        <f t="shared" si="64"/>
        <v>10383</v>
      </c>
      <c r="W40" s="35">
        <f t="shared" si="17"/>
        <v>29671</v>
      </c>
      <c r="X40" s="34">
        <f t="shared" si="64"/>
        <v>951357</v>
      </c>
      <c r="Y40" s="36">
        <f t="shared" si="19"/>
        <v>1048661</v>
      </c>
    </row>
  </sheetData>
  <mergeCells count="17">
    <mergeCell ref="X4:Y4"/>
    <mergeCell ref="A2:A5"/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8" scale="72" orientation="landscape" r:id="rId1"/>
  <headerFooter alignWithMargins="0">
    <oddHeader>&amp;C&amp;"Arial CE,Félkövér"&amp;14Az önkormányzat 
2018. évi kiadási előirányzatai összesen&amp;R3.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2018-06-21T09:13:27Z</cp:lastPrinted>
  <dcterms:created xsi:type="dcterms:W3CDTF">2012-02-10T12:38:13Z</dcterms:created>
  <dcterms:modified xsi:type="dcterms:W3CDTF">2018-07-05T12:26:42Z</dcterms:modified>
</cp:coreProperties>
</file>