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15" sheetId="1" r:id="rId1"/>
  </sheets>
  <definedNames>
    <definedName name="_xlnm.Print_Area" localSheetId="0">'2015'!$A$1:$K$41</definedName>
  </definedNames>
  <calcPr fullCalcOnLoad="1"/>
</workbook>
</file>

<file path=xl/sharedStrings.xml><?xml version="1.0" encoding="utf-8"?>
<sst xmlns="http://schemas.openxmlformats.org/spreadsheetml/2006/main" count="52" uniqueCount="37">
  <si>
    <t>Megnevezés</t>
  </si>
  <si>
    <t>Bevételek</t>
  </si>
  <si>
    <t>Kiadások</t>
  </si>
  <si>
    <t xml:space="preserve"> ÖSSZESEN:</t>
  </si>
  <si>
    <t xml:space="preserve"> Hiány:</t>
  </si>
  <si>
    <t xml:space="preserve"> Többlet:</t>
  </si>
  <si>
    <t xml:space="preserve">  ÖSSZESEN:</t>
  </si>
  <si>
    <t xml:space="preserve">  Többlet:</t>
  </si>
  <si>
    <t xml:space="preserve">Felhalmozási bevételek és kiadások </t>
  </si>
  <si>
    <t xml:space="preserve">Műkődési célú támogatások áh-n belülről </t>
  </si>
  <si>
    <t xml:space="preserve">Műkődési bevételek </t>
  </si>
  <si>
    <t>Műkődési célú átvett pénzeszközök</t>
  </si>
  <si>
    <t>Finanszírozási bevételek (maradvány igénybevétel)</t>
  </si>
  <si>
    <t>Felhalmozási célú átvett pénzeszközök</t>
  </si>
  <si>
    <t xml:space="preserve">Személyi juttatások </t>
  </si>
  <si>
    <t>Járulékok</t>
  </si>
  <si>
    <t>Dologi kiadások</t>
  </si>
  <si>
    <t xml:space="preserve">Ellátottak pénzbeli juttatásai </t>
  </si>
  <si>
    <t>Egyéb műkődési célú kiadások</t>
  </si>
  <si>
    <t>Tartalékok</t>
  </si>
  <si>
    <t xml:space="preserve">Finanszírozási kiadások </t>
  </si>
  <si>
    <t>Beruházások</t>
  </si>
  <si>
    <t>Felújítások</t>
  </si>
  <si>
    <t xml:space="preserve">Finanszírozási bevételek (pénzmaradvány igénybevétel) </t>
  </si>
  <si>
    <t>Közhatalmi bevételek</t>
  </si>
  <si>
    <t>Mód.</t>
  </si>
  <si>
    <t xml:space="preserve">2016. év Műkődési és tőkejellegű bevételek és kiadások </t>
  </si>
  <si>
    <t>adatok Ft</t>
  </si>
  <si>
    <t>2016. évi előirányzat</t>
  </si>
  <si>
    <t>2016. évi módosított</t>
  </si>
  <si>
    <t xml:space="preserve">   2016. évi előirányzat</t>
  </si>
  <si>
    <t xml:space="preserve">  2016. évi előirányzat</t>
  </si>
  <si>
    <t xml:space="preserve">Önkormányzatok működési támogatásai </t>
  </si>
  <si>
    <t xml:space="preserve">Működési bevételek és kiadások </t>
  </si>
  <si>
    <t>8.  melléklet</t>
  </si>
  <si>
    <t xml:space="preserve">                                                                          </t>
  </si>
  <si>
    <t xml:space="preserve">     a 6/2016.(IX.16.)önkormányzati rendelethez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</si>
</sst>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#"/>
    <numFmt numFmtId="181" formatCode="#"/>
    <numFmt numFmtId="182" formatCode="#,##0.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#,##0.000"/>
  </numFmts>
  <fonts count="47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name val="Arial CE"/>
      <family val="2"/>
    </font>
    <font>
      <sz val="8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180" fontId="12" fillId="0" borderId="29" xfId="0" applyNumberFormat="1" applyFont="1" applyBorder="1" applyAlignment="1">
      <alignment horizontal="right" vertical="center"/>
    </xf>
    <xf numFmtId="180" fontId="12" fillId="0" borderId="30" xfId="0" applyNumberFormat="1" applyFont="1" applyBorder="1" applyAlignment="1">
      <alignment horizontal="right" vertical="center"/>
    </xf>
    <xf numFmtId="180" fontId="7" fillId="0" borderId="29" xfId="0" applyNumberFormat="1" applyFont="1" applyBorder="1" applyAlignment="1">
      <alignment horizontal="right" vertical="center"/>
    </xf>
    <xf numFmtId="180" fontId="7" fillId="0" borderId="31" xfId="0" applyNumberFormat="1" applyFont="1" applyBorder="1" applyAlignment="1">
      <alignment horizontal="right" vertical="center"/>
    </xf>
    <xf numFmtId="180" fontId="7" fillId="0" borderId="22" xfId="0" applyNumberFormat="1" applyFont="1" applyBorder="1" applyAlignment="1">
      <alignment horizontal="right" vertical="center"/>
    </xf>
    <xf numFmtId="180" fontId="5" fillId="0" borderId="21" xfId="0" applyNumberFormat="1" applyFont="1" applyBorder="1" applyAlignment="1">
      <alignment horizontal="right" vertical="center"/>
    </xf>
    <xf numFmtId="180" fontId="5" fillId="0" borderId="31" xfId="0" applyNumberFormat="1" applyFont="1" applyBorder="1" applyAlignment="1">
      <alignment horizontal="right" vertical="center"/>
    </xf>
    <xf numFmtId="180" fontId="6" fillId="0" borderId="21" xfId="0" applyNumberFormat="1" applyFont="1" applyBorder="1" applyAlignment="1">
      <alignment horizontal="right" vertical="center"/>
    </xf>
    <xf numFmtId="180" fontId="6" fillId="0" borderId="16" xfId="0" applyNumberFormat="1" applyFont="1" applyBorder="1" applyAlignment="1">
      <alignment horizontal="right" vertical="center"/>
    </xf>
    <xf numFmtId="180" fontId="12" fillId="0" borderId="31" xfId="0" applyNumberFormat="1" applyFont="1" applyBorder="1" applyAlignment="1">
      <alignment horizontal="right"/>
    </xf>
    <xf numFmtId="180" fontId="12" fillId="0" borderId="29" xfId="0" applyNumberFormat="1" applyFont="1" applyBorder="1" applyAlignment="1">
      <alignment horizontal="right"/>
    </xf>
    <xf numFmtId="180" fontId="7" fillId="0" borderId="32" xfId="0" applyNumberFormat="1" applyFont="1" applyBorder="1" applyAlignment="1">
      <alignment horizontal="right" vertical="center"/>
    </xf>
    <xf numFmtId="180" fontId="11" fillId="0" borderId="33" xfId="0" applyNumberFormat="1" applyFont="1" applyBorder="1" applyAlignment="1">
      <alignment horizontal="right"/>
    </xf>
    <xf numFmtId="180" fontId="6" fillId="0" borderId="11" xfId="0" applyNumberFormat="1" applyFont="1" applyBorder="1" applyAlignment="1">
      <alignment horizontal="right" vertical="center"/>
    </xf>
    <xf numFmtId="180" fontId="12" fillId="0" borderId="34" xfId="0" applyNumberFormat="1" applyFont="1" applyBorder="1" applyAlignment="1">
      <alignment horizontal="right"/>
    </xf>
    <xf numFmtId="180" fontId="7" fillId="0" borderId="31" xfId="0" applyNumberFormat="1" applyFont="1" applyBorder="1" applyAlignment="1">
      <alignment vertical="center"/>
    </xf>
    <xf numFmtId="180" fontId="7" fillId="0" borderId="34" xfId="0" applyNumberFormat="1" applyFont="1" applyBorder="1" applyAlignment="1">
      <alignment vertical="center"/>
    </xf>
    <xf numFmtId="180" fontId="7" fillId="0" borderId="29" xfId="0" applyNumberFormat="1" applyFont="1" applyBorder="1" applyAlignment="1">
      <alignment vertical="center"/>
    </xf>
    <xf numFmtId="180" fontId="12" fillId="0" borderId="30" xfId="0" applyNumberFormat="1" applyFont="1" applyBorder="1" applyAlignment="1">
      <alignment horizontal="right"/>
    </xf>
    <xf numFmtId="180" fontId="7" fillId="0" borderId="32" xfId="0" applyNumberFormat="1" applyFont="1" applyBorder="1" applyAlignment="1">
      <alignment vertical="center"/>
    </xf>
    <xf numFmtId="180" fontId="11" fillId="0" borderId="16" xfId="0" applyNumberFormat="1" applyFont="1" applyBorder="1" applyAlignment="1">
      <alignment horizontal="right"/>
    </xf>
    <xf numFmtId="180" fontId="5" fillId="0" borderId="21" xfId="0" applyNumberFormat="1" applyFont="1" applyBorder="1" applyAlignment="1">
      <alignment vertical="center"/>
    </xf>
    <xf numFmtId="180" fontId="7" fillId="0" borderId="21" xfId="0" applyNumberFormat="1" applyFont="1" applyBorder="1" applyAlignment="1">
      <alignment vertical="center"/>
    </xf>
    <xf numFmtId="180" fontId="6" fillId="0" borderId="21" xfId="0" applyNumberFormat="1" applyFont="1" applyBorder="1" applyAlignment="1">
      <alignment vertical="center"/>
    </xf>
    <xf numFmtId="180" fontId="7" fillId="0" borderId="35" xfId="0" applyNumberFormat="1" applyFont="1" applyBorder="1" applyAlignment="1">
      <alignment horizontal="right" vertical="center"/>
    </xf>
    <xf numFmtId="180" fontId="5" fillId="0" borderId="33" xfId="0" applyNumberFormat="1" applyFont="1" applyBorder="1" applyAlignment="1">
      <alignment horizontal="right" vertical="center"/>
    </xf>
    <xf numFmtId="180" fontId="6" fillId="0" borderId="33" xfId="0" applyNumberFormat="1" applyFont="1" applyBorder="1" applyAlignment="1">
      <alignment horizontal="right" vertical="center"/>
    </xf>
    <xf numFmtId="0" fontId="6" fillId="0" borderId="36" xfId="0" applyFont="1" applyBorder="1" applyAlignment="1">
      <alignment horizontal="left" vertical="center" wrapText="1"/>
    </xf>
    <xf numFmtId="180" fontId="12" fillId="0" borderId="0" xfId="0" applyNumberFormat="1" applyFont="1" applyBorder="1" applyAlignment="1">
      <alignment horizontal="right" vertical="center"/>
    </xf>
    <xf numFmtId="0" fontId="6" fillId="0" borderId="37" xfId="0" applyFont="1" applyBorder="1" applyAlignment="1">
      <alignment horizontal="left" vertical="center" wrapText="1"/>
    </xf>
    <xf numFmtId="180" fontId="7" fillId="0" borderId="38" xfId="0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left" vertical="center" wrapText="1"/>
    </xf>
    <xf numFmtId="180" fontId="7" fillId="0" borderId="35" xfId="0" applyNumberFormat="1" applyFont="1" applyBorder="1" applyAlignment="1">
      <alignment vertical="center"/>
    </xf>
    <xf numFmtId="180" fontId="12" fillId="0" borderId="22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left" vertical="center" wrapText="1"/>
    </xf>
    <xf numFmtId="180" fontId="7" fillId="0" borderId="30" xfId="0" applyNumberFormat="1" applyFont="1" applyBorder="1" applyAlignment="1">
      <alignment vertical="center"/>
    </xf>
    <xf numFmtId="180" fontId="7" fillId="0" borderId="22" xfId="0" applyNumberFormat="1" applyFont="1" applyBorder="1" applyAlignment="1">
      <alignment vertical="center"/>
    </xf>
    <xf numFmtId="180" fontId="7" fillId="0" borderId="23" xfId="0" applyNumberFormat="1" applyFont="1" applyBorder="1" applyAlignment="1">
      <alignment vertical="center"/>
    </xf>
    <xf numFmtId="180" fontId="0" fillId="0" borderId="0" xfId="0" applyNumberFormat="1" applyAlignment="1">
      <alignment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BreakPreview" zoomScale="75" zoomScaleSheetLayoutView="75" zoomScalePageLayoutView="0" workbookViewId="0" topLeftCell="A1">
      <selection activeCell="C4" sqref="C4"/>
    </sheetView>
  </sheetViews>
  <sheetFormatPr defaultColWidth="9.00390625" defaultRowHeight="12.75"/>
  <cols>
    <col min="1" max="1" width="48.00390625" style="0" customWidth="1"/>
    <col min="2" max="2" width="17.625" style="0" customWidth="1"/>
    <col min="3" max="3" width="14.00390625" style="0" customWidth="1"/>
    <col min="4" max="4" width="19.375" style="0" customWidth="1"/>
    <col min="5" max="5" width="35.875" style="0" customWidth="1"/>
    <col min="6" max="6" width="18.50390625" style="0" customWidth="1"/>
    <col min="7" max="7" width="15.625" style="0" customWidth="1"/>
    <col min="8" max="8" width="14.875" style="0" customWidth="1"/>
  </cols>
  <sheetData>
    <row r="1" spans="1:8" ht="25.5" customHeight="1">
      <c r="A1" s="82" t="s">
        <v>34</v>
      </c>
      <c r="B1" s="82"/>
      <c r="C1" s="82"/>
      <c r="D1" s="82"/>
      <c r="E1" s="82"/>
      <c r="F1" s="82"/>
      <c r="G1" s="82"/>
      <c r="H1" s="82"/>
    </row>
    <row r="2" spans="1:8" ht="12.75">
      <c r="A2" s="5" t="s">
        <v>35</v>
      </c>
      <c r="B2" s="5"/>
      <c r="C2" s="5" t="s">
        <v>36</v>
      </c>
      <c r="D2" s="5"/>
      <c r="E2" s="5"/>
      <c r="F2" s="6"/>
      <c r="G2" s="5"/>
      <c r="H2" s="5"/>
    </row>
    <row r="3" spans="1:8" ht="22.5" customHeight="1">
      <c r="A3" s="86" t="s">
        <v>26</v>
      </c>
      <c r="B3" s="86"/>
      <c r="C3" s="86"/>
      <c r="D3" s="86"/>
      <c r="E3" s="86"/>
      <c r="F3" s="86"/>
      <c r="G3" s="86"/>
      <c r="H3" s="86"/>
    </row>
    <row r="4" spans="1:8" ht="15.75">
      <c r="A4" s="7"/>
      <c r="B4" s="8"/>
      <c r="C4" s="8"/>
      <c r="D4" s="8"/>
      <c r="E4" s="8"/>
      <c r="F4" s="8"/>
      <c r="G4" s="5"/>
      <c r="H4" s="5"/>
    </row>
    <row r="5" spans="1:8" ht="15.75">
      <c r="A5" s="87" t="s">
        <v>33</v>
      </c>
      <c r="B5" s="87"/>
      <c r="C5" s="87"/>
      <c r="D5" s="87"/>
      <c r="E5" s="87"/>
      <c r="F5" s="87"/>
      <c r="G5" s="87"/>
      <c r="H5" s="87"/>
    </row>
    <row r="6" spans="1:8" ht="16.5" thickBot="1">
      <c r="A6" s="9"/>
      <c r="B6" s="9"/>
      <c r="C6" s="9"/>
      <c r="D6" s="9"/>
      <c r="E6" s="9"/>
      <c r="F6" s="9"/>
      <c r="G6" s="10"/>
      <c r="H6" s="11" t="s">
        <v>27</v>
      </c>
    </row>
    <row r="7" spans="1:8" ht="15.75" thickBot="1">
      <c r="A7" s="83" t="s">
        <v>1</v>
      </c>
      <c r="B7" s="84"/>
      <c r="C7" s="12"/>
      <c r="D7" s="12"/>
      <c r="E7" s="83" t="s">
        <v>2</v>
      </c>
      <c r="F7" s="85"/>
      <c r="G7" s="13"/>
      <c r="H7" s="14"/>
    </row>
    <row r="8" spans="1:8" ht="36" customHeight="1" thickBot="1">
      <c r="A8" s="15" t="s">
        <v>0</v>
      </c>
      <c r="B8" s="16" t="s">
        <v>31</v>
      </c>
      <c r="C8" s="16" t="s">
        <v>25</v>
      </c>
      <c r="D8" s="17" t="s">
        <v>29</v>
      </c>
      <c r="E8" s="15" t="s">
        <v>0</v>
      </c>
      <c r="F8" s="16" t="s">
        <v>30</v>
      </c>
      <c r="G8" s="16" t="s">
        <v>25</v>
      </c>
      <c r="H8" s="18" t="s">
        <v>29</v>
      </c>
    </row>
    <row r="9" spans="1:8" ht="14.25">
      <c r="A9" s="19" t="s">
        <v>32</v>
      </c>
      <c r="B9" s="48">
        <v>111581075</v>
      </c>
      <c r="C9" s="42">
        <v>7123352</v>
      </c>
      <c r="D9" s="42">
        <f>SUM(B9:C9)</f>
        <v>118704427</v>
      </c>
      <c r="E9" s="20" t="s">
        <v>14</v>
      </c>
      <c r="F9" s="53">
        <v>36757156</v>
      </c>
      <c r="G9" s="54">
        <v>26361105</v>
      </c>
      <c r="H9" s="55">
        <f>SUM(F9:G9)</f>
        <v>63118261</v>
      </c>
    </row>
    <row r="10" spans="1:8" ht="18" customHeight="1">
      <c r="A10" s="21" t="s">
        <v>9</v>
      </c>
      <c r="B10" s="39">
        <v>15275815</v>
      </c>
      <c r="C10" s="41">
        <v>45669870</v>
      </c>
      <c r="D10" s="42">
        <f aca="true" t="shared" si="0" ref="D10:D15">SUM(B10:C10)</f>
        <v>60945685</v>
      </c>
      <c r="E10" s="22" t="s">
        <v>15</v>
      </c>
      <c r="F10" s="40">
        <v>8347585</v>
      </c>
      <c r="G10" s="56">
        <v>3630801</v>
      </c>
      <c r="H10" s="55">
        <f aca="true" t="shared" si="1" ref="H10:H15">SUM(F10:G10)</f>
        <v>11978386</v>
      </c>
    </row>
    <row r="11" spans="1:8" ht="12.75" customHeight="1">
      <c r="A11" s="23" t="s">
        <v>24</v>
      </c>
      <c r="B11" s="39">
        <v>17426000</v>
      </c>
      <c r="C11" s="41">
        <v>0</v>
      </c>
      <c r="D11" s="42">
        <f t="shared" si="0"/>
        <v>17426000</v>
      </c>
      <c r="E11" s="22" t="s">
        <v>16</v>
      </c>
      <c r="F11" s="57">
        <v>33010534</v>
      </c>
      <c r="G11" s="56">
        <v>5244959</v>
      </c>
      <c r="H11" s="55">
        <f t="shared" si="1"/>
        <v>38255493</v>
      </c>
    </row>
    <row r="12" spans="1:8" ht="14.25">
      <c r="A12" s="24" t="s">
        <v>10</v>
      </c>
      <c r="B12" s="49">
        <v>14767385</v>
      </c>
      <c r="C12" s="41">
        <v>0</v>
      </c>
      <c r="D12" s="42">
        <f t="shared" si="0"/>
        <v>14767385</v>
      </c>
      <c r="E12" s="22" t="s">
        <v>17</v>
      </c>
      <c r="F12" s="57">
        <v>6656400</v>
      </c>
      <c r="G12" s="56">
        <v>0</v>
      </c>
      <c r="H12" s="55">
        <f t="shared" si="1"/>
        <v>6656400</v>
      </c>
    </row>
    <row r="13" spans="1:12" ht="14.25">
      <c r="A13" s="24" t="s">
        <v>11</v>
      </c>
      <c r="B13" s="49">
        <v>182760</v>
      </c>
      <c r="C13" s="41"/>
      <c r="D13" s="42">
        <f t="shared" si="0"/>
        <v>182760</v>
      </c>
      <c r="E13" s="22" t="s">
        <v>18</v>
      </c>
      <c r="F13" s="57">
        <v>29556776</v>
      </c>
      <c r="G13" s="56">
        <v>0</v>
      </c>
      <c r="H13" s="55">
        <f t="shared" si="1"/>
        <v>29556776</v>
      </c>
      <c r="L13" s="4"/>
    </row>
    <row r="14" spans="1:8" ht="14.25">
      <c r="A14" s="23" t="s">
        <v>12</v>
      </c>
      <c r="B14" s="49"/>
      <c r="C14" s="41"/>
      <c r="D14" s="42">
        <f t="shared" si="0"/>
        <v>0</v>
      </c>
      <c r="E14" s="22" t="s">
        <v>19</v>
      </c>
      <c r="F14" s="40">
        <v>405950</v>
      </c>
      <c r="G14" s="56">
        <v>6226654</v>
      </c>
      <c r="H14" s="55">
        <f t="shared" si="1"/>
        <v>6632604</v>
      </c>
    </row>
    <row r="15" spans="1:8" ht="15" customHeight="1" thickBot="1">
      <c r="A15" s="21"/>
      <c r="B15" s="49"/>
      <c r="C15" s="50"/>
      <c r="D15" s="42">
        <f t="shared" si="0"/>
        <v>0</v>
      </c>
      <c r="E15" s="22" t="s">
        <v>20</v>
      </c>
      <c r="F15" s="57">
        <v>38565599</v>
      </c>
      <c r="G15" s="58">
        <v>0</v>
      </c>
      <c r="H15" s="55">
        <f t="shared" si="1"/>
        <v>38565599</v>
      </c>
    </row>
    <row r="16" spans="1:8" ht="15.75" thickBot="1">
      <c r="A16" s="25" t="s">
        <v>3</v>
      </c>
      <c r="B16" s="51">
        <f>SUM(B9:B15)</f>
        <v>159233035</v>
      </c>
      <c r="C16" s="44">
        <f>SUM(C9:C15)</f>
        <v>52793222</v>
      </c>
      <c r="D16" s="44">
        <f>B16+C16</f>
        <v>212026257</v>
      </c>
      <c r="E16" s="26" t="s">
        <v>3</v>
      </c>
      <c r="F16" s="59">
        <f>SUM(F9:F15)</f>
        <v>153300000</v>
      </c>
      <c r="G16" s="60">
        <f>SUM(G9:G15)</f>
        <v>41463519</v>
      </c>
      <c r="H16" s="60">
        <f>F16+G16</f>
        <v>194763519</v>
      </c>
    </row>
    <row r="17" spans="1:8" ht="15.75" thickBot="1">
      <c r="A17" s="27" t="s">
        <v>4</v>
      </c>
      <c r="B17" s="52"/>
      <c r="C17" s="52"/>
      <c r="D17" s="52"/>
      <c r="E17" s="27" t="s">
        <v>5</v>
      </c>
      <c r="F17" s="59">
        <f>D16-H16</f>
        <v>17262738</v>
      </c>
      <c r="G17" s="61"/>
      <c r="H17" s="62"/>
    </row>
    <row r="18" spans="1:8" ht="15">
      <c r="A18" s="28"/>
      <c r="B18" s="29"/>
      <c r="C18" s="30"/>
      <c r="D18" s="30"/>
      <c r="E18" s="28"/>
      <c r="F18" s="30"/>
      <c r="G18" s="5"/>
      <c r="H18" s="5"/>
    </row>
    <row r="19" spans="1:8" ht="22.5" customHeight="1" thickBot="1">
      <c r="A19" s="81" t="s">
        <v>8</v>
      </c>
      <c r="B19" s="81"/>
      <c r="C19" s="81"/>
      <c r="D19" s="81"/>
      <c r="E19" s="81"/>
      <c r="F19" s="81"/>
      <c r="G19" s="81"/>
      <c r="H19" s="81"/>
    </row>
    <row r="20" spans="1:8" ht="15">
      <c r="A20" s="78" t="s">
        <v>1</v>
      </c>
      <c r="B20" s="80"/>
      <c r="C20" s="33"/>
      <c r="D20" s="33"/>
      <c r="E20" s="78" t="s">
        <v>2</v>
      </c>
      <c r="F20" s="79"/>
      <c r="G20" s="34"/>
      <c r="H20" s="35"/>
    </row>
    <row r="21" spans="1:8" ht="36.75" customHeight="1" thickBot="1">
      <c r="A21" s="36" t="s">
        <v>0</v>
      </c>
      <c r="B21" s="31" t="s">
        <v>28</v>
      </c>
      <c r="C21" s="31" t="s">
        <v>25</v>
      </c>
      <c r="D21" s="32" t="s">
        <v>29</v>
      </c>
      <c r="E21" s="36" t="s">
        <v>0</v>
      </c>
      <c r="F21" s="37" t="s">
        <v>28</v>
      </c>
      <c r="G21" s="31" t="s">
        <v>25</v>
      </c>
      <c r="H21" s="32" t="s">
        <v>29</v>
      </c>
    </row>
    <row r="22" spans="1:8" ht="17.25" customHeight="1">
      <c r="A22" s="24" t="s">
        <v>13</v>
      </c>
      <c r="B22" s="39">
        <v>3195707</v>
      </c>
      <c r="C22" s="41">
        <v>0</v>
      </c>
      <c r="D22" s="50">
        <f>B22+C22</f>
        <v>3195707</v>
      </c>
      <c r="E22" s="38" t="s">
        <v>21</v>
      </c>
      <c r="F22" s="63">
        <v>2000000</v>
      </c>
      <c r="G22" s="56">
        <v>11094753</v>
      </c>
      <c r="H22" s="55">
        <f>F22+G22</f>
        <v>13094753</v>
      </c>
    </row>
    <row r="23" spans="1:8" ht="33" customHeight="1">
      <c r="A23" s="66" t="s">
        <v>23</v>
      </c>
      <c r="B23" s="67">
        <v>8671258</v>
      </c>
      <c r="C23" s="50">
        <v>0</v>
      </c>
      <c r="D23" s="50">
        <f>B23+C23</f>
        <v>8671258</v>
      </c>
      <c r="E23" s="68" t="s">
        <v>22</v>
      </c>
      <c r="F23" s="69">
        <v>15800000</v>
      </c>
      <c r="G23" s="58">
        <v>234950</v>
      </c>
      <c r="H23" s="55">
        <f>F23+G23</f>
        <v>16034950</v>
      </c>
    </row>
    <row r="24" spans="1:8" ht="33" customHeight="1">
      <c r="A24" s="21"/>
      <c r="B24" s="39"/>
      <c r="C24" s="41"/>
      <c r="D24" s="41"/>
      <c r="E24" s="70"/>
      <c r="F24" s="41"/>
      <c r="G24" s="71"/>
      <c r="H24" s="74"/>
    </row>
    <row r="25" spans="1:8" ht="33" customHeight="1" thickBot="1">
      <c r="A25" s="66"/>
      <c r="B25" s="72"/>
      <c r="C25" s="43"/>
      <c r="D25" s="43"/>
      <c r="E25" s="73"/>
      <c r="F25" s="50"/>
      <c r="G25" s="75"/>
      <c r="H25" s="76"/>
    </row>
    <row r="26" spans="1:8" ht="15.75" thickBot="1">
      <c r="A26" s="25" t="s">
        <v>3</v>
      </c>
      <c r="B26" s="44">
        <f>SUM(B22:B23)</f>
        <v>11866965</v>
      </c>
      <c r="C26" s="44">
        <f>SUM(C22:C23)</f>
        <v>0</v>
      </c>
      <c r="D26" s="45">
        <f>B26+C26</f>
        <v>11866965</v>
      </c>
      <c r="E26" s="25" t="s">
        <v>6</v>
      </c>
      <c r="F26" s="64">
        <f>SUM(F22:F23)</f>
        <v>17800000</v>
      </c>
      <c r="G26" s="60">
        <f>SUM(G22:G23)</f>
        <v>11329703</v>
      </c>
      <c r="H26" s="60">
        <f>F26+G26</f>
        <v>29129703</v>
      </c>
    </row>
    <row r="27" spans="1:8" ht="15.75" thickBot="1">
      <c r="A27" s="27" t="s">
        <v>4</v>
      </c>
      <c r="B27" s="44">
        <f>D26-H26</f>
        <v>-17262738</v>
      </c>
      <c r="C27" s="46"/>
      <c r="D27" s="47"/>
      <c r="E27" s="27" t="s">
        <v>7</v>
      </c>
      <c r="F27" s="65"/>
      <c r="G27" s="61"/>
      <c r="H27" s="61"/>
    </row>
    <row r="28" spans="1:6" ht="14.25">
      <c r="A28" s="1"/>
      <c r="B28" s="3"/>
      <c r="C28" s="3"/>
      <c r="D28" s="3"/>
      <c r="E28" s="3"/>
      <c r="F28" s="3"/>
    </row>
    <row r="30" spans="2:8" ht="12.75">
      <c r="B30" s="2"/>
      <c r="D30" s="77"/>
      <c r="F30" s="2"/>
      <c r="H30" s="77"/>
    </row>
    <row r="31" ht="12.75">
      <c r="E31" s="2"/>
    </row>
  </sheetData>
  <sheetProtection/>
  <mergeCells count="8">
    <mergeCell ref="E20:F20"/>
    <mergeCell ref="A20:B20"/>
    <mergeCell ref="A19:H19"/>
    <mergeCell ref="A1:H1"/>
    <mergeCell ref="A7:B7"/>
    <mergeCell ref="E7:F7"/>
    <mergeCell ref="A3:H3"/>
    <mergeCell ref="A5:H5"/>
  </mergeCells>
  <printOptions horizontalCentered="1"/>
  <pageMargins left="0.5905511811023623" right="0.5905511811023623" top="0.6692913385826772" bottom="0.6299212598425197" header="0.31496062992125984" footer="0.35433070866141736"/>
  <pageSetup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Vali</cp:lastModifiedBy>
  <cp:lastPrinted>2016-09-21T13:16:08Z</cp:lastPrinted>
  <dcterms:created xsi:type="dcterms:W3CDTF">2003-01-30T00:14:32Z</dcterms:created>
  <dcterms:modified xsi:type="dcterms:W3CDTF">2016-09-21T13:16:14Z</dcterms:modified>
  <cp:category/>
  <cp:version/>
  <cp:contentType/>
  <cp:contentStatus/>
</cp:coreProperties>
</file>