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4.m.össz.eredmén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z">#REF!</definedName>
    <definedName name="úé">[1]kd!$F$2:$I$3368</definedName>
    <definedName name="úű">[1]kd!$F$2:$F$3176</definedName>
    <definedName name="ŰŰ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C7" i="1"/>
  <c r="D7"/>
  <c r="C15"/>
  <c r="D15"/>
  <c r="C20"/>
  <c r="D20"/>
  <c r="C24"/>
  <c r="D24"/>
  <c r="C27"/>
  <c r="D27"/>
  <c r="C32"/>
  <c r="D32"/>
  <c r="C37"/>
  <c r="D37"/>
  <c r="C38"/>
  <c r="D38"/>
  <c r="C39"/>
  <c r="D39"/>
  <c r="C42"/>
  <c r="D42"/>
  <c r="C44"/>
  <c r="D44"/>
  <c r="C45"/>
  <c r="D45"/>
</calcChain>
</file>

<file path=xl/sharedStrings.xml><?xml version="1.0" encoding="utf-8"?>
<sst xmlns="http://schemas.openxmlformats.org/spreadsheetml/2006/main" count="87" uniqueCount="87">
  <si>
    <t>E)        MÉRLEG SZERINTI EREDMÉNY (=±C±D) (41=±35±40)</t>
  </si>
  <si>
    <t>41</t>
  </si>
  <si>
    <t>D)        RENDKÍVÜLI EREDMÉNY(=X-XI) (40=38-39)</t>
  </si>
  <si>
    <t>40</t>
  </si>
  <si>
    <t>XI        Rendkívüli ráfordítások</t>
  </si>
  <si>
    <t>39</t>
  </si>
  <si>
    <t>X        Rendkívüli eredményszemléletű bevételek (=22+23) (=36+37)</t>
  </si>
  <si>
    <t>38</t>
  </si>
  <si>
    <t>23        Különféle rendkívüli eredményszemléletű bevételek</t>
  </si>
  <si>
    <t>37</t>
  </si>
  <si>
    <t>22        Felhalmozási célú támogatások eredményszemléletű bevételei</t>
  </si>
  <si>
    <t>36</t>
  </si>
  <si>
    <t>C)        SZOKÁSOS EREDMÉNY (=±A±B) (35=±23±34)</t>
  </si>
  <si>
    <t>35</t>
  </si>
  <si>
    <t>B)        PÉNZÜGYI MŰVELETEK EREDMÉNYE (=VIII-IX) (34=28-33)</t>
  </si>
  <si>
    <t>34</t>
  </si>
  <si>
    <t>IX        Pénzügyi műveletek ráfordításai (=19+20+21) (33=29+...+31)</t>
  </si>
  <si>
    <t>33</t>
  </si>
  <si>
    <t>21a        - ebből: árfolyamveszteség</t>
  </si>
  <si>
    <t>32</t>
  </si>
  <si>
    <t>21        Pénzügyi műveletek egyéb ráfordításai (&gt;=21a) (31&gt;=32)</t>
  </si>
  <si>
    <t>31</t>
  </si>
  <si>
    <t>20        Részesedések, értékpapírok, pénzeszközök értékvesztése</t>
  </si>
  <si>
    <t>30</t>
  </si>
  <si>
    <t>19        Fizetendő kamatok és kamatjellegű ráfordítások</t>
  </si>
  <si>
    <t>29</t>
  </si>
  <si>
    <t>VIII        Pénzügyi műveletek eredményszemléletű bevételei (=16+17+18) (28=24+...+26)</t>
  </si>
  <si>
    <t>28</t>
  </si>
  <si>
    <t>18a        - ebből: árfolyamnyereség</t>
  </si>
  <si>
    <t>27</t>
  </si>
  <si>
    <t>18        Pénzügyi műveletek egyéb eredményszemléletű bevételei (&gt;=18a) (26&gt;=27)</t>
  </si>
  <si>
    <t>26</t>
  </si>
  <si>
    <t>17        Kapott (járó) kamatok és kamatjellegű eredményszemléletű bevételek</t>
  </si>
  <si>
    <t>25</t>
  </si>
  <si>
    <t>16        Kapott (járó) osztalék és részesedés</t>
  </si>
  <si>
    <t>24</t>
  </si>
  <si>
    <t>A) TEVÉKENYSÉGEK EREDMÉNYE (=I±II+III-IV-V-VI-VII) (23=04±07+11-(16+20+21+22))</t>
  </si>
  <si>
    <t>23</t>
  </si>
  <si>
    <t>VII        Egyéb ráfordítások</t>
  </si>
  <si>
    <t>22</t>
  </si>
  <si>
    <t>VI        Értékcsökkenési leírás</t>
  </si>
  <si>
    <t>21</t>
  </si>
  <si>
    <t>V        Személyi jellegű ráfordítások (=13+14+15) (20=17+...+19)</t>
  </si>
  <si>
    <t>20</t>
  </si>
  <si>
    <t>15        Bérjárulékok</t>
  </si>
  <si>
    <t>19</t>
  </si>
  <si>
    <t>14        Személyi jellegű egyéb kifizetések</t>
  </si>
  <si>
    <t>18</t>
  </si>
  <si>
    <t>13        Bérköltség</t>
  </si>
  <si>
    <t>17</t>
  </si>
  <si>
    <t>IV        Anyagjellegű ráfordítások (=09+10+11+12) (16=12+...+15)</t>
  </si>
  <si>
    <t>16</t>
  </si>
  <si>
    <t>12        Eladott (közvetített) szolgáltatások értéke</t>
  </si>
  <si>
    <t>15</t>
  </si>
  <si>
    <t>11        Eladott áruk beszerzési értéke</t>
  </si>
  <si>
    <t>14</t>
  </si>
  <si>
    <t>10        Igénybe vett szolgáltatások értéke</t>
  </si>
  <si>
    <t>13</t>
  </si>
  <si>
    <t>09        Anyagköltség</t>
  </si>
  <si>
    <t>12</t>
  </si>
  <si>
    <t>III        Egyéb eredményszemléletű bevételek (=06+07+08) (11=08+09+10)</t>
  </si>
  <si>
    <t>11</t>
  </si>
  <si>
    <t>08        Különféle egyéb eredményszemléletű bevételek</t>
  </si>
  <si>
    <t>10</t>
  </si>
  <si>
    <t>08        Felhalmozási célú támogat.eredménysz.bevét.</t>
  </si>
  <si>
    <t>07        Egyéb működési célú támogatások eredményszemléletű bevételei</t>
  </si>
  <si>
    <t>09</t>
  </si>
  <si>
    <t>06        Központi működési célú támogatások eredményszemléletű bevételei</t>
  </si>
  <si>
    <t>08</t>
  </si>
  <si>
    <t>II        Aktivált saját teljesítmények értéke (=±04+05) (07=±05+06)</t>
  </si>
  <si>
    <t>07</t>
  </si>
  <si>
    <t>05        Saját előállítású eszközök aktivált értéke</t>
  </si>
  <si>
    <t>06</t>
  </si>
  <si>
    <t>04        Saját termelésű készletek állományváltozása</t>
  </si>
  <si>
    <t>05</t>
  </si>
  <si>
    <t>I        Tevékenység nettó eredményszemléletű bevétele (=01+02+03) (04=01+02+03)</t>
  </si>
  <si>
    <t>04</t>
  </si>
  <si>
    <t>03        Tevékenység egyéb nettó eredményszemléletű bevételei</t>
  </si>
  <si>
    <t>03</t>
  </si>
  <si>
    <t>02        Eszközök és szolgáltatások értékesítése nettó eredményszemléletű bevételei</t>
  </si>
  <si>
    <t>02</t>
  </si>
  <si>
    <t>01        Közhatalmi eredményszemléletű bevételek</t>
  </si>
  <si>
    <t>01</t>
  </si>
  <si>
    <t>Tárgyi időszak</t>
  </si>
  <si>
    <t>Előző időszak</t>
  </si>
  <si>
    <t>Összevont eredménykimutatás                                                                        2016.december 31</t>
  </si>
  <si>
    <t>4. melléklet a 6/2017.(V.31.)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</si>
</sst>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sz val="8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2" fillId="0" borderId="0"/>
    <xf numFmtId="0" fontId="6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8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8" fillId="3" borderId="0" applyNumberFormat="0" applyBorder="0" applyAlignment="0" applyProtection="0"/>
    <xf numFmtId="0" fontId="8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1" fillId="6" borderId="0" applyNumberFormat="0" applyBorder="0" applyAlignment="0" applyProtection="0"/>
    <xf numFmtId="0" fontId="12" fillId="26" borderId="4" applyNumberFormat="0" applyAlignment="0" applyProtection="0"/>
    <xf numFmtId="0" fontId="13" fillId="27" borderId="5" applyNumberFormat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4" applyNumberFormat="0" applyAlignment="0" applyProtection="0"/>
    <xf numFmtId="0" fontId="21" fillId="0" borderId="9" applyNumberFormat="0" applyFill="0" applyAlignment="0" applyProtection="0"/>
    <xf numFmtId="0" fontId="22" fillId="28" borderId="0" applyNumberFormat="0" applyBorder="0" applyAlignment="0" applyProtection="0"/>
    <xf numFmtId="0" fontId="6" fillId="0" borderId="0"/>
    <xf numFmtId="0" fontId="2" fillId="0" borderId="0"/>
    <xf numFmtId="0" fontId="2" fillId="0" borderId="0"/>
    <xf numFmtId="0" fontId="1" fillId="0" borderId="0"/>
    <xf numFmtId="0" fontId="14" fillId="0" borderId="0"/>
    <xf numFmtId="0" fontId="9" fillId="29" borderId="10" applyNumberFormat="0" applyFont="0" applyAlignment="0" applyProtection="0"/>
    <xf numFmtId="0" fontId="24" fillId="26" borderId="11" applyNumberFormat="0" applyAlignment="0" applyProtection="0"/>
    <xf numFmtId="164" fontId="14" fillId="0" borderId="0"/>
    <xf numFmtId="164" fontId="23" fillId="0" borderId="0"/>
    <xf numFmtId="44" fontId="23" fillId="0" borderId="0" applyFont="0" applyFill="0" applyBorder="0" applyAlignment="0" applyProtection="0"/>
    <xf numFmtId="164" fontId="23" fillId="0" borderId="0" applyFill="0" applyBorder="0" applyAlignment="0" applyProtection="0"/>
    <xf numFmtId="9" fontId="23" fillId="0" borderId="0" applyFill="0" applyBorder="0" applyAlignment="0" applyProtection="0"/>
    <xf numFmtId="9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1" applyFont="1"/>
    <xf numFmtId="3" fontId="3" fillId="0" borderId="0" xfId="1" applyNumberFormat="1" applyFont="1"/>
    <xf numFmtId="3" fontId="3" fillId="0" borderId="1" xfId="1" applyNumberFormat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top" wrapText="1"/>
    </xf>
    <xf numFmtId="3" fontId="5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3" fontId="5" fillId="2" borderId="1" xfId="1" applyNumberFormat="1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top" wrapText="1"/>
    </xf>
    <xf numFmtId="0" fontId="7" fillId="0" borderId="0" xfId="2" applyFont="1" applyAlignment="1"/>
    <xf numFmtId="0" fontId="7" fillId="0" borderId="3" xfId="2" applyFont="1" applyBorder="1" applyAlignment="1">
      <alignment horizontal="left"/>
    </xf>
  </cellXfs>
  <cellStyles count="62">
    <cellStyle name="1. jelölőszín" xfId="3"/>
    <cellStyle name="2. jelölőszín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3. jelölőszín" xfId="11"/>
    <cellStyle name="4. jelölőszín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5. jelölőszín" xfId="19"/>
    <cellStyle name="6. jelölőszín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cel Built-in Norma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ál" xfId="0" builtinId="0"/>
    <cellStyle name="Normál 2" xfId="46"/>
    <cellStyle name="Normál 2 2" xfId="47"/>
    <cellStyle name="Normál 2_Esztertáblák" xfId="48"/>
    <cellStyle name="Normál 3" xfId="49"/>
    <cellStyle name="Normál 4" xfId="50"/>
    <cellStyle name="Normál_Eves koltsegvetesi beszamolo_431714_2016_05_09_14_39" xfId="1"/>
    <cellStyle name="Normál_Zirc_Zárszámadás mellékletek2014" xfId="2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tabSelected="1" workbookViewId="0">
      <selection activeCell="F6" sqref="F6"/>
    </sheetView>
  </sheetViews>
  <sheetFormatPr defaultRowHeight="12.75"/>
  <cols>
    <col min="1" max="1" width="5.28515625" style="1" customWidth="1"/>
    <col min="2" max="2" width="64.140625" style="1" customWidth="1"/>
    <col min="3" max="3" width="10.5703125" style="2" customWidth="1"/>
    <col min="4" max="4" width="10.85546875" style="2" customWidth="1"/>
    <col min="5" max="16384" width="9.140625" style="1"/>
  </cols>
  <sheetData>
    <row r="1" spans="1:5">
      <c r="A1" s="14" t="s">
        <v>86</v>
      </c>
      <c r="B1" s="14"/>
      <c r="C1" s="14"/>
      <c r="D1" s="14"/>
      <c r="E1" s="13"/>
    </row>
    <row r="2" spans="1:5" ht="31.5">
      <c r="A2" s="12"/>
      <c r="B2" s="11" t="s">
        <v>85</v>
      </c>
      <c r="C2" s="10" t="s">
        <v>84</v>
      </c>
      <c r="D2" s="10" t="s">
        <v>83</v>
      </c>
    </row>
    <row r="3" spans="1:5" ht="15.75">
      <c r="A3" s="9">
        <v>1</v>
      </c>
      <c r="B3" s="9">
        <v>2</v>
      </c>
      <c r="C3" s="8">
        <v>3</v>
      </c>
      <c r="D3" s="8">
        <v>5</v>
      </c>
    </row>
    <row r="4" spans="1:5">
      <c r="A4" s="7" t="s">
        <v>82</v>
      </c>
      <c r="B4" s="6" t="s">
        <v>81</v>
      </c>
      <c r="C4" s="3">
        <v>51451403</v>
      </c>
      <c r="D4" s="3">
        <v>28907221</v>
      </c>
    </row>
    <row r="5" spans="1:5" ht="25.5">
      <c r="A5" s="7" t="s">
        <v>80</v>
      </c>
      <c r="B5" s="6" t="s">
        <v>79</v>
      </c>
      <c r="C5" s="3">
        <v>10770686</v>
      </c>
      <c r="D5" s="3">
        <v>15690877</v>
      </c>
    </row>
    <row r="6" spans="1:5">
      <c r="A6" s="7" t="s">
        <v>78</v>
      </c>
      <c r="B6" s="6" t="s">
        <v>77</v>
      </c>
      <c r="C6" s="3">
        <v>11324391</v>
      </c>
      <c r="D6" s="3">
        <v>8515525</v>
      </c>
    </row>
    <row r="7" spans="1:5" ht="25.5">
      <c r="A7" s="5" t="s">
        <v>76</v>
      </c>
      <c r="B7" s="4" t="s">
        <v>75</v>
      </c>
      <c r="C7" s="3">
        <f>SUM(C4:C6)</f>
        <v>73546480</v>
      </c>
      <c r="D7" s="3">
        <f>SUM(D4:D6)</f>
        <v>53113623</v>
      </c>
    </row>
    <row r="8" spans="1:5">
      <c r="A8" s="7" t="s">
        <v>74</v>
      </c>
      <c r="B8" s="6" t="s">
        <v>73</v>
      </c>
      <c r="C8" s="3">
        <v>0</v>
      </c>
      <c r="D8" s="3">
        <v>0</v>
      </c>
    </row>
    <row r="9" spans="1:5">
      <c r="A9" s="7" t="s">
        <v>72</v>
      </c>
      <c r="B9" s="6" t="s">
        <v>71</v>
      </c>
      <c r="C9" s="3">
        <v>0</v>
      </c>
      <c r="D9" s="3">
        <v>0</v>
      </c>
    </row>
    <row r="10" spans="1:5">
      <c r="A10" s="5" t="s">
        <v>70</v>
      </c>
      <c r="B10" s="4" t="s">
        <v>69</v>
      </c>
      <c r="C10" s="3">
        <v>0</v>
      </c>
      <c r="D10" s="3">
        <v>0</v>
      </c>
    </row>
    <row r="11" spans="1:5" ht="13.5" customHeight="1">
      <c r="A11" s="7" t="s">
        <v>68</v>
      </c>
      <c r="B11" s="6" t="s">
        <v>67</v>
      </c>
      <c r="C11" s="3">
        <v>272260655</v>
      </c>
      <c r="D11" s="3">
        <v>280644147</v>
      </c>
    </row>
    <row r="12" spans="1:5" ht="15.75" customHeight="1">
      <c r="A12" s="7" t="s">
        <v>66</v>
      </c>
      <c r="B12" s="6" t="s">
        <v>65</v>
      </c>
      <c r="C12" s="3">
        <v>18068025</v>
      </c>
      <c r="D12" s="3">
        <v>24419259</v>
      </c>
    </row>
    <row r="13" spans="1:5" ht="15.75" customHeight="1">
      <c r="A13" s="7">
        <v>10</v>
      </c>
      <c r="B13" s="6" t="s">
        <v>64</v>
      </c>
      <c r="C13" s="3"/>
      <c r="D13" s="3">
        <v>1866930</v>
      </c>
    </row>
    <row r="14" spans="1:5">
      <c r="A14" s="7" t="s">
        <v>63</v>
      </c>
      <c r="B14" s="6" t="s">
        <v>62</v>
      </c>
      <c r="C14" s="3">
        <v>559430</v>
      </c>
      <c r="D14" s="3">
        <v>2202998</v>
      </c>
    </row>
    <row r="15" spans="1:5" ht="15" customHeight="1">
      <c r="A15" s="5" t="s">
        <v>61</v>
      </c>
      <c r="B15" s="4" t="s">
        <v>60</v>
      </c>
      <c r="C15" s="3">
        <f>SUM(C11:C14)</f>
        <v>290888110</v>
      </c>
      <c r="D15" s="3">
        <f>SUM(D11:D14)</f>
        <v>309133334</v>
      </c>
    </row>
    <row r="16" spans="1:5">
      <c r="A16" s="7" t="s">
        <v>59</v>
      </c>
      <c r="B16" s="6" t="s">
        <v>58</v>
      </c>
      <c r="C16" s="3">
        <v>18135098</v>
      </c>
      <c r="D16" s="3">
        <v>18490498</v>
      </c>
    </row>
    <row r="17" spans="1:4">
      <c r="A17" s="7" t="s">
        <v>57</v>
      </c>
      <c r="B17" s="6" t="s">
        <v>56</v>
      </c>
      <c r="C17" s="3">
        <v>40506589</v>
      </c>
      <c r="D17" s="3">
        <v>37293429</v>
      </c>
    </row>
    <row r="18" spans="1:4">
      <c r="A18" s="7" t="s">
        <v>55</v>
      </c>
      <c r="B18" s="6" t="s">
        <v>54</v>
      </c>
      <c r="C18" s="3">
        <v>0</v>
      </c>
      <c r="D18" s="3">
        <v>0</v>
      </c>
    </row>
    <row r="19" spans="1:4">
      <c r="A19" s="7" t="s">
        <v>53</v>
      </c>
      <c r="B19" s="6" t="s">
        <v>52</v>
      </c>
      <c r="C19" s="3">
        <v>386408</v>
      </c>
      <c r="D19" s="3">
        <v>850466</v>
      </c>
    </row>
    <row r="20" spans="1:4">
      <c r="A20" s="5" t="s">
        <v>51</v>
      </c>
      <c r="B20" s="4" t="s">
        <v>50</v>
      </c>
      <c r="C20" s="3">
        <f>SUM(C16:C19)</f>
        <v>59028095</v>
      </c>
      <c r="D20" s="3">
        <f>SUM(D16:D19)</f>
        <v>56634393</v>
      </c>
    </row>
    <row r="21" spans="1:4">
      <c r="A21" s="7" t="s">
        <v>49</v>
      </c>
      <c r="B21" s="6" t="s">
        <v>48</v>
      </c>
      <c r="C21" s="3">
        <v>90710683</v>
      </c>
      <c r="D21" s="3">
        <v>98110748</v>
      </c>
    </row>
    <row r="22" spans="1:4">
      <c r="A22" s="7" t="s">
        <v>47</v>
      </c>
      <c r="B22" s="6" t="s">
        <v>46</v>
      </c>
      <c r="C22" s="3">
        <v>23380037</v>
      </c>
      <c r="D22" s="3">
        <v>21735810</v>
      </c>
    </row>
    <row r="23" spans="1:4">
      <c r="A23" s="7" t="s">
        <v>45</v>
      </c>
      <c r="B23" s="6" t="s">
        <v>44</v>
      </c>
      <c r="C23" s="3">
        <v>29381801</v>
      </c>
      <c r="D23" s="3">
        <v>31288880</v>
      </c>
    </row>
    <row r="24" spans="1:4">
      <c r="A24" s="5" t="s">
        <v>43</v>
      </c>
      <c r="B24" s="4" t="s">
        <v>42</v>
      </c>
      <c r="C24" s="3">
        <f>SUM(C21:C23)</f>
        <v>143472521</v>
      </c>
      <c r="D24" s="3">
        <f>SUM(D21:D23)</f>
        <v>151135438</v>
      </c>
    </row>
    <row r="25" spans="1:4">
      <c r="A25" s="5" t="s">
        <v>41</v>
      </c>
      <c r="B25" s="4" t="s">
        <v>40</v>
      </c>
      <c r="C25" s="3">
        <v>39104745</v>
      </c>
      <c r="D25" s="3">
        <v>39111575</v>
      </c>
    </row>
    <row r="26" spans="1:4">
      <c r="A26" s="5" t="s">
        <v>39</v>
      </c>
      <c r="B26" s="4" t="s">
        <v>38</v>
      </c>
      <c r="C26" s="3">
        <v>226047775</v>
      </c>
      <c r="D26" s="3">
        <v>150827668</v>
      </c>
    </row>
    <row r="27" spans="1:4" ht="25.5">
      <c r="A27" s="5" t="s">
        <v>37</v>
      </c>
      <c r="B27" s="4" t="s">
        <v>36</v>
      </c>
      <c r="C27" s="3">
        <f>C7+C10+C15-C20-C24-C25-C26</f>
        <v>-103218546</v>
      </c>
      <c r="D27" s="3">
        <f>D7+D10+D15-D20-D24-D25-D26</f>
        <v>-35462117</v>
      </c>
    </row>
    <row r="28" spans="1:4">
      <c r="A28" s="7" t="s">
        <v>35</v>
      </c>
      <c r="B28" s="6" t="s">
        <v>34</v>
      </c>
      <c r="C28" s="3">
        <v>0</v>
      </c>
      <c r="D28" s="3">
        <v>0</v>
      </c>
    </row>
    <row r="29" spans="1:4" ht="15" customHeight="1">
      <c r="A29" s="7" t="s">
        <v>33</v>
      </c>
      <c r="B29" s="6" t="s">
        <v>32</v>
      </c>
      <c r="C29" s="3">
        <v>1675420</v>
      </c>
      <c r="D29" s="3">
        <v>468631</v>
      </c>
    </row>
    <row r="30" spans="1:4" ht="15.75" customHeight="1">
      <c r="A30" s="7" t="s">
        <v>31</v>
      </c>
      <c r="B30" s="6" t="s">
        <v>30</v>
      </c>
      <c r="C30" s="3">
        <v>0</v>
      </c>
      <c r="D30" s="3">
        <v>0</v>
      </c>
    </row>
    <row r="31" spans="1:4">
      <c r="A31" s="7" t="s">
        <v>29</v>
      </c>
      <c r="B31" s="6" t="s">
        <v>28</v>
      </c>
      <c r="C31" s="3">
        <v>0</v>
      </c>
      <c r="D31" s="3">
        <v>0</v>
      </c>
    </row>
    <row r="32" spans="1:4" ht="25.5">
      <c r="A32" s="5" t="s">
        <v>27</v>
      </c>
      <c r="B32" s="4" t="s">
        <v>26</v>
      </c>
      <c r="C32" s="3">
        <f>SUM(C28:C31)</f>
        <v>1675420</v>
      </c>
      <c r="D32" s="3">
        <f>SUM(D28:D31)</f>
        <v>468631</v>
      </c>
    </row>
    <row r="33" spans="1:4">
      <c r="A33" s="7" t="s">
        <v>25</v>
      </c>
      <c r="B33" s="6" t="s">
        <v>24</v>
      </c>
      <c r="C33" s="3">
        <v>2265</v>
      </c>
      <c r="D33" s="3">
        <v>0</v>
      </c>
    </row>
    <row r="34" spans="1:4">
      <c r="A34" s="7" t="s">
        <v>23</v>
      </c>
      <c r="B34" s="6" t="s">
        <v>22</v>
      </c>
      <c r="C34" s="3">
        <v>0</v>
      </c>
      <c r="D34" s="3">
        <v>0</v>
      </c>
    </row>
    <row r="35" spans="1:4">
      <c r="A35" s="7" t="s">
        <v>21</v>
      </c>
      <c r="B35" s="6" t="s">
        <v>20</v>
      </c>
      <c r="C35" s="3">
        <v>0</v>
      </c>
      <c r="D35" s="3">
        <v>0</v>
      </c>
    </row>
    <row r="36" spans="1:4">
      <c r="A36" s="7" t="s">
        <v>19</v>
      </c>
      <c r="B36" s="6" t="s">
        <v>18</v>
      </c>
      <c r="C36" s="3">
        <v>0</v>
      </c>
      <c r="D36" s="3">
        <v>0</v>
      </c>
    </row>
    <row r="37" spans="1:4">
      <c r="A37" s="5" t="s">
        <v>17</v>
      </c>
      <c r="B37" s="4" t="s">
        <v>16</v>
      </c>
      <c r="C37" s="3">
        <f>SUM(C33:C36)</f>
        <v>2265</v>
      </c>
      <c r="D37" s="3">
        <f>SUM(D33:D36)</f>
        <v>0</v>
      </c>
    </row>
    <row r="38" spans="1:4">
      <c r="A38" s="5" t="s">
        <v>15</v>
      </c>
      <c r="B38" s="4" t="s">
        <v>14</v>
      </c>
      <c r="C38" s="3">
        <f>C32-C37</f>
        <v>1673155</v>
      </c>
      <c r="D38" s="3">
        <f>D32-D37</f>
        <v>468631</v>
      </c>
    </row>
    <row r="39" spans="1:4">
      <c r="A39" s="5" t="s">
        <v>13</v>
      </c>
      <c r="B39" s="4" t="s">
        <v>12</v>
      </c>
      <c r="C39" s="3">
        <f>C27+C38</f>
        <v>-101545391</v>
      </c>
      <c r="D39" s="3">
        <f>D27+D38</f>
        <v>-34993486</v>
      </c>
    </row>
    <row r="40" spans="1:4">
      <c r="A40" s="7" t="s">
        <v>11</v>
      </c>
      <c r="B40" s="6" t="s">
        <v>10</v>
      </c>
      <c r="C40" s="3">
        <v>184149</v>
      </c>
      <c r="D40" s="3">
        <v>0</v>
      </c>
    </row>
    <row r="41" spans="1:4">
      <c r="A41" s="7" t="s">
        <v>9</v>
      </c>
      <c r="B41" s="6" t="s">
        <v>8</v>
      </c>
      <c r="C41" s="3">
        <v>0</v>
      </c>
      <c r="D41" s="3">
        <v>0</v>
      </c>
    </row>
    <row r="42" spans="1:4">
      <c r="A42" s="5" t="s">
        <v>7</v>
      </c>
      <c r="B42" s="4" t="s">
        <v>6</v>
      </c>
      <c r="C42" s="3">
        <f>SUM(C40:C41)</f>
        <v>184149</v>
      </c>
      <c r="D42" s="3">
        <f>SUM(D40:D41)</f>
        <v>0</v>
      </c>
    </row>
    <row r="43" spans="1:4">
      <c r="A43" s="5" t="s">
        <v>5</v>
      </c>
      <c r="B43" s="4" t="s">
        <v>4</v>
      </c>
      <c r="C43" s="3">
        <v>70270</v>
      </c>
      <c r="D43" s="3">
        <v>0</v>
      </c>
    </row>
    <row r="44" spans="1:4">
      <c r="A44" s="5" t="s">
        <v>3</v>
      </c>
      <c r="B44" s="4" t="s">
        <v>2</v>
      </c>
      <c r="C44" s="3">
        <f>C42-C43</f>
        <v>113879</v>
      </c>
      <c r="D44" s="3">
        <f>D42-D43</f>
        <v>0</v>
      </c>
    </row>
    <row r="45" spans="1:4">
      <c r="A45" s="5" t="s">
        <v>1</v>
      </c>
      <c r="B45" s="4" t="s">
        <v>0</v>
      </c>
      <c r="C45" s="3">
        <f>C39+C44</f>
        <v>-101431512</v>
      </c>
      <c r="D45" s="3">
        <f>D39+D44</f>
        <v>-34993486</v>
      </c>
    </row>
  </sheetData>
  <mergeCells count="1">
    <mergeCell ref="A1:D1"/>
  </mergeCells>
  <pageMargins left="0.25" right="0.25" top="0.75" bottom="0.75" header="0.3" footer="0.3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4.m.össz.eredmény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2017-06-01T10:43:32Z</cp:lastPrinted>
  <dcterms:created xsi:type="dcterms:W3CDTF">2017-06-01T10:28:39Z</dcterms:created>
  <dcterms:modified xsi:type="dcterms:W3CDTF">2017-06-01T10:43:34Z</dcterms:modified>
</cp:coreProperties>
</file>