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Kelevíz\költségvetés 2018\"/>
    </mc:Choice>
  </mc:AlternateContent>
  <bookViews>
    <workbookView xWindow="0" yWindow="0" windowWidth="28800" windowHeight="12216"/>
  </bookViews>
  <sheets>
    <sheet name="8.melléklet" sheetId="1" r:id="rId1"/>
  </sheets>
  <externalReferences>
    <externalReference r:id="rId2"/>
  </externalReferences>
  <definedNames>
    <definedName name="_xlnm.Print_Area" localSheetId="0">'8.melléklet'!$A$1:$N$27</definedName>
  </definedNames>
  <calcPr calcId="162913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B22" i="1"/>
  <c r="O18" i="1"/>
  <c r="B20" i="1"/>
  <c r="C26" i="1" l="1"/>
  <c r="D26" i="1"/>
  <c r="E26" i="1"/>
  <c r="F26" i="1"/>
  <c r="G26" i="1"/>
  <c r="H26" i="1"/>
  <c r="I26" i="1"/>
  <c r="J26" i="1"/>
  <c r="K26" i="1"/>
  <c r="L26" i="1"/>
  <c r="M26" i="1"/>
  <c r="B26" i="1"/>
  <c r="N26" i="1" s="1"/>
  <c r="O27" i="1"/>
  <c r="C17" i="1"/>
  <c r="D17" i="1"/>
  <c r="E17" i="1"/>
  <c r="F17" i="1"/>
  <c r="G17" i="1"/>
  <c r="H17" i="1"/>
  <c r="I17" i="1"/>
  <c r="J17" i="1"/>
  <c r="K17" i="1"/>
  <c r="L17" i="1"/>
  <c r="M17" i="1"/>
  <c r="B17" i="1"/>
  <c r="N17" i="1" s="1"/>
  <c r="N21" i="1" l="1"/>
  <c r="N22" i="1"/>
  <c r="N24" i="1"/>
  <c r="N25" i="1"/>
  <c r="N27" i="1" l="1"/>
  <c r="N31" i="1"/>
  <c r="L23" i="1"/>
  <c r="M23" i="1"/>
  <c r="K23" i="1"/>
  <c r="I23" i="1"/>
  <c r="G23" i="1"/>
  <c r="E23" i="1"/>
  <c r="C23" i="1"/>
  <c r="M20" i="1"/>
  <c r="L20" i="1"/>
  <c r="L27" i="1" s="1"/>
  <c r="K20" i="1"/>
  <c r="J20" i="1"/>
  <c r="I20" i="1"/>
  <c r="I27" i="1" s="1"/>
  <c r="H20" i="1"/>
  <c r="G20" i="1"/>
  <c r="F20" i="1"/>
  <c r="E20" i="1"/>
  <c r="D20" i="1"/>
  <c r="C20" i="1"/>
  <c r="O16" i="1"/>
  <c r="M16" i="1" s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G27" i="1" l="1"/>
  <c r="C27" i="1"/>
  <c r="K27" i="1"/>
  <c r="M18" i="1"/>
  <c r="E27" i="1"/>
  <c r="M27" i="1"/>
  <c r="N9" i="1"/>
  <c r="C16" i="1"/>
  <c r="C18" i="1" s="1"/>
  <c r="F16" i="1"/>
  <c r="F18" i="1" s="1"/>
  <c r="J16" i="1"/>
  <c r="J18" i="1" s="1"/>
  <c r="B16" i="1"/>
  <c r="B18" i="1" s="1"/>
  <c r="D16" i="1"/>
  <c r="D18" i="1" s="1"/>
  <c r="H16" i="1"/>
  <c r="H18" i="1" s="1"/>
  <c r="L16" i="1"/>
  <c r="L18" i="1" s="1"/>
  <c r="N15" i="1"/>
  <c r="N11" i="1"/>
  <c r="N10" i="1"/>
  <c r="N14" i="1"/>
  <c r="N13" i="1"/>
  <c r="N12" i="1"/>
  <c r="E16" i="1"/>
  <c r="E18" i="1" s="1"/>
  <c r="G16" i="1"/>
  <c r="G18" i="1" s="1"/>
  <c r="I16" i="1"/>
  <c r="I18" i="1" s="1"/>
  <c r="K16" i="1"/>
  <c r="K18" i="1" s="1"/>
  <c r="N20" i="1"/>
  <c r="B23" i="1"/>
  <c r="D23" i="1"/>
  <c r="D27" i="1" s="1"/>
  <c r="F23" i="1"/>
  <c r="F27" i="1" s="1"/>
  <c r="H23" i="1"/>
  <c r="H27" i="1" s="1"/>
  <c r="J23" i="1"/>
  <c r="J27" i="1" s="1"/>
  <c r="N23" i="1" l="1"/>
  <c r="B27" i="1"/>
  <c r="N16" i="1"/>
  <c r="N18" i="1" s="1"/>
</calcChain>
</file>

<file path=xl/sharedStrings.xml><?xml version="1.0" encoding="utf-8"?>
<sst xmlns="http://schemas.openxmlformats.org/spreadsheetml/2006/main" count="38" uniqueCount="38">
  <si>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</si>
  <si>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</si>
  <si>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</si>
  <si>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</si>
  <si>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</si>
  <si>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</si>
  <si>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</si>
  <si>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</si>
  <si>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Október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</si>
  <si>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</si>
  <si>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</si>
  <si>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</si>
  <si>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</si>
  <si>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</si>
  <si>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</si>
  <si>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</si>
  <si>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</si>
  <si>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</si>
  <si>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</si>
  <si>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</si>
  <si>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10.Bevételek (1-9):</t>
  </si>
  <si>
    <t>9.Hitelfelvétel</t>
  </si>
  <si>
    <t>11.Működési kiadások</t>
  </si>
  <si>
    <t>12.Felújítási kiadások</t>
  </si>
  <si>
    <t>13.Beruházási kiadások</t>
  </si>
  <si>
    <t>14.Tartalék</t>
  </si>
  <si>
    <t>15. Tám.-i kölcsön áh-n k.</t>
  </si>
  <si>
    <t>16.Felhalm.-i c.pénze.átadás</t>
  </si>
  <si>
    <t>17.Hiteltörlesztés</t>
  </si>
  <si>
    <t>18.Kiadások (11-17):</t>
  </si>
  <si>
    <t xml:space="preserve"> Az Önkormányzat 2018.évi előirányzat-felhasználási ütemterve</t>
  </si>
  <si>
    <t>Ft-ban</t>
  </si>
  <si>
    <t>Augusztus</t>
  </si>
  <si>
    <t>Szeptemb.</t>
  </si>
  <si>
    <t>November</t>
  </si>
  <si>
    <t>December</t>
  </si>
  <si>
    <t>az 1/2018. (II.14.) önkormányzati rendelethez</t>
  </si>
  <si>
    <t>8.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</si>
</sst>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.5"/>
      <color theme="1"/>
      <name val="Times New Roman"/>
      <family val="1"/>
      <charset val="238"/>
    </font>
    <font>
      <sz val="10.5"/>
      <color theme="1"/>
      <name val="Calibri"/>
      <family val="2"/>
      <charset val="238"/>
      <scheme val="minor"/>
    </font>
    <font>
      <i/>
      <sz val="10.5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sz val="10.5"/>
      <color theme="1"/>
      <name val="Symbol"/>
      <family val="1"/>
      <charset val="2"/>
    </font>
    <font>
      <b/>
      <sz val="10.5"/>
      <color theme="0"/>
      <name val="Times New Roman"/>
      <family val="1"/>
      <charset val="238"/>
    </font>
    <font>
      <b/>
      <sz val="10.5"/>
      <color theme="0"/>
      <name val="Calibri"/>
      <family val="2"/>
      <charset val="238"/>
      <scheme val="minor"/>
    </font>
    <font>
      <sz val="10.5"/>
      <color theme="0"/>
      <name val="Times New Roman"/>
      <family val="1"/>
      <charset val="238"/>
    </font>
    <font>
      <sz val="10.5"/>
      <color theme="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/>
    </xf>
    <xf numFmtId="0" fontId="6" fillId="0" borderId="0" xfId="0" applyFont="1"/>
    <xf numFmtId="0" fontId="5" fillId="0" borderId="0" xfId="0" applyFont="1"/>
    <xf numFmtId="10" fontId="5" fillId="0" borderId="0" xfId="0" applyNumberFormat="1" applyFont="1"/>
    <xf numFmtId="9" fontId="5" fillId="0" borderId="0" xfId="0" applyNumberFormat="1" applyFont="1"/>
    <xf numFmtId="0" fontId="7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/>
    <xf numFmtId="10" fontId="10" fillId="0" borderId="0" xfId="0" applyNumberFormat="1" applyFont="1"/>
    <xf numFmtId="0" fontId="11" fillId="0" borderId="0" xfId="0" applyFont="1"/>
    <xf numFmtId="0" fontId="12" fillId="0" borderId="0" xfId="0" applyFont="1" applyBorder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2" fillId="0" borderId="0" xfId="0" applyFont="1"/>
    <xf numFmtId="0" fontId="13" fillId="0" borderId="0" xfId="0" applyFont="1"/>
    <xf numFmtId="3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Felhaszn&#225;l&#243;\Asztal\2014!!!\K&#246;lts&#233;gvet&#233;s\&#214;nkorm&#225;nyzat\Mell&#233;kletek%20j&#243;%20fejl&#233;ccel-2014.&#233;vi%20k&#246;lts&#233;gvet&#233;s%20Mesztegny&#3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evételek"/>
      <sheetName val="2.Kiadások"/>
      <sheetName val="3.Felhalmozási kiadások"/>
      <sheetName val="4.lakosságnak juttatott ellátás"/>
      <sheetName val="5.EU-s támog."/>
      <sheetName val="6.Költségvetési szervek létsz."/>
      <sheetName val="7.Közfoglalkoztatottak létszáma"/>
      <sheetName val="8.Többéves kihatással jár"/>
      <sheetName val="9.Előir.-felhaszn. ütemt"/>
      <sheetName val="12.sz.m önk.összev.ktgv.mérlege"/>
      <sheetName val="Kötelező és önként vállalt fel."/>
    </sheetNames>
    <sheetDataSet>
      <sheetData sheetId="0" refreshError="1">
        <row r="21">
          <cell r="K21">
            <v>24652</v>
          </cell>
        </row>
        <row r="72">
          <cell r="K7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abSelected="1" zoomScale="120" zoomScaleNormal="120" workbookViewId="0">
      <selection activeCell="A3" sqref="A3:N3"/>
    </sheetView>
  </sheetViews>
  <sheetFormatPr defaultColWidth="9.109375" defaultRowHeight="14.4" x14ac:dyDescent="0.3"/>
  <cols>
    <col min="1" max="1" width="20.88671875" style="3" customWidth="1"/>
    <col min="2" max="13" width="8.88671875" style="3" customWidth="1"/>
    <col min="14" max="14" width="9.6640625" style="3" customWidth="1"/>
    <col min="15" max="15" width="11.6640625" style="12" customWidth="1"/>
    <col min="16" max="16384" width="9.109375" style="2"/>
  </cols>
  <sheetData>
    <row r="2" spans="1:15" ht="18.899999999999999" customHeight="1" x14ac:dyDescent="0.3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18.899999999999999" customHeight="1" x14ac:dyDescent="0.3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5" ht="18.899999999999999" customHeight="1" x14ac:dyDescent="0.3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6" spans="1:15" x14ac:dyDescent="0.3">
      <c r="B6" s="4"/>
      <c r="C6" s="4"/>
      <c r="D6" s="5"/>
      <c r="E6" s="4"/>
      <c r="F6" s="4"/>
      <c r="G6" s="4"/>
      <c r="H6" s="4"/>
      <c r="I6" s="4"/>
      <c r="J6" s="5"/>
      <c r="K6" s="4"/>
      <c r="L6" s="4"/>
      <c r="M6" s="4"/>
      <c r="N6" s="6" t="s">
        <v>31</v>
      </c>
    </row>
    <row r="7" spans="1:15" ht="18" customHeight="1" x14ac:dyDescent="0.3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32</v>
      </c>
      <c r="J7" s="7" t="s">
        <v>33</v>
      </c>
      <c r="K7" s="7" t="s">
        <v>8</v>
      </c>
      <c r="L7" s="7" t="s">
        <v>34</v>
      </c>
      <c r="M7" s="7" t="s">
        <v>35</v>
      </c>
      <c r="N7" s="8" t="s">
        <v>9</v>
      </c>
    </row>
    <row r="8" spans="1:15" ht="18" customHeight="1" x14ac:dyDescent="0.3">
      <c r="A8" s="21" t="s">
        <v>10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5" ht="18" customHeight="1" x14ac:dyDescent="0.3">
      <c r="A9" s="1" t="s">
        <v>11</v>
      </c>
      <c r="B9" s="18">
        <f t="shared" ref="B9:M9" si="0">B31*$O$9</f>
        <v>352732.8</v>
      </c>
      <c r="C9" s="18">
        <f t="shared" si="0"/>
        <v>235155.20000000001</v>
      </c>
      <c r="D9" s="18">
        <f t="shared" si="0"/>
        <v>235155.20000000001</v>
      </c>
      <c r="E9" s="18">
        <f t="shared" si="0"/>
        <v>235155.20000000001</v>
      </c>
      <c r="F9" s="18">
        <f t="shared" si="0"/>
        <v>235155.20000000001</v>
      </c>
      <c r="G9" s="18">
        <f t="shared" si="0"/>
        <v>235155.20000000001</v>
      </c>
      <c r="H9" s="18">
        <f t="shared" si="0"/>
        <v>235155.20000000001</v>
      </c>
      <c r="I9" s="18">
        <f t="shared" si="0"/>
        <v>235155.20000000001</v>
      </c>
      <c r="J9" s="18">
        <f t="shared" si="0"/>
        <v>235155.20000000001</v>
      </c>
      <c r="K9" s="18">
        <f t="shared" si="0"/>
        <v>235155.20000000001</v>
      </c>
      <c r="L9" s="18">
        <f t="shared" si="0"/>
        <v>235155.20000000001</v>
      </c>
      <c r="M9" s="18">
        <f t="shared" si="0"/>
        <v>235155.20000000001</v>
      </c>
      <c r="N9" s="18">
        <f>SUM(B9:M9)</f>
        <v>2939440.0000000005</v>
      </c>
      <c r="O9" s="13">
        <v>2939440</v>
      </c>
    </row>
    <row r="10" spans="1:15" ht="18" customHeight="1" x14ac:dyDescent="0.3">
      <c r="A10" s="1" t="s">
        <v>12</v>
      </c>
      <c r="B10" s="18">
        <f t="shared" ref="B10:M10" si="1">B31*$O$10</f>
        <v>522000</v>
      </c>
      <c r="C10" s="18">
        <f t="shared" si="1"/>
        <v>348000</v>
      </c>
      <c r="D10" s="18">
        <f t="shared" si="1"/>
        <v>348000</v>
      </c>
      <c r="E10" s="18">
        <f t="shared" si="1"/>
        <v>348000</v>
      </c>
      <c r="F10" s="18">
        <f t="shared" si="1"/>
        <v>348000</v>
      </c>
      <c r="G10" s="18">
        <f t="shared" si="1"/>
        <v>348000</v>
      </c>
      <c r="H10" s="18">
        <f t="shared" si="1"/>
        <v>348000</v>
      </c>
      <c r="I10" s="18">
        <f t="shared" si="1"/>
        <v>348000</v>
      </c>
      <c r="J10" s="18">
        <f t="shared" si="1"/>
        <v>348000</v>
      </c>
      <c r="K10" s="18">
        <f t="shared" si="1"/>
        <v>348000</v>
      </c>
      <c r="L10" s="18">
        <f t="shared" si="1"/>
        <v>348000</v>
      </c>
      <c r="M10" s="18">
        <f t="shared" si="1"/>
        <v>348000</v>
      </c>
      <c r="N10" s="18">
        <f t="shared" ref="N10:N26" si="2">SUM(B10:M10)</f>
        <v>4350000</v>
      </c>
      <c r="O10" s="13">
        <v>4350000</v>
      </c>
    </row>
    <row r="11" spans="1:15" ht="18" customHeight="1" x14ac:dyDescent="0.3">
      <c r="A11" s="1" t="s">
        <v>13</v>
      </c>
      <c r="B11" s="18">
        <f t="shared" ref="B11:M11" si="3">B31*$O$11</f>
        <v>0</v>
      </c>
      <c r="C11" s="18">
        <f t="shared" si="3"/>
        <v>0</v>
      </c>
      <c r="D11" s="18">
        <f t="shared" si="3"/>
        <v>0</v>
      </c>
      <c r="E11" s="18">
        <f t="shared" si="3"/>
        <v>0</v>
      </c>
      <c r="F11" s="18">
        <f t="shared" si="3"/>
        <v>0</v>
      </c>
      <c r="G11" s="18">
        <f t="shared" si="3"/>
        <v>0</v>
      </c>
      <c r="H11" s="18">
        <f t="shared" si="3"/>
        <v>0</v>
      </c>
      <c r="I11" s="18">
        <f t="shared" si="3"/>
        <v>0</v>
      </c>
      <c r="J11" s="18">
        <f t="shared" si="3"/>
        <v>0</v>
      </c>
      <c r="K11" s="18">
        <f t="shared" si="3"/>
        <v>0</v>
      </c>
      <c r="L11" s="18">
        <f t="shared" si="3"/>
        <v>0</v>
      </c>
      <c r="M11" s="18">
        <f t="shared" si="3"/>
        <v>0</v>
      </c>
      <c r="N11" s="18">
        <f t="shared" si="2"/>
        <v>0</v>
      </c>
      <c r="O11" s="13">
        <v>0</v>
      </c>
    </row>
    <row r="12" spans="1:15" ht="18" customHeight="1" x14ac:dyDescent="0.3">
      <c r="A12" s="1" t="s">
        <v>14</v>
      </c>
      <c r="B12" s="18">
        <f t="shared" ref="B12:M12" si="4">B31*$O$12</f>
        <v>2554455.84</v>
      </c>
      <c r="C12" s="18">
        <f t="shared" si="4"/>
        <v>1702970.56</v>
      </c>
      <c r="D12" s="18">
        <f t="shared" si="4"/>
        <v>1702970.56</v>
      </c>
      <c r="E12" s="18">
        <f t="shared" si="4"/>
        <v>1702970.56</v>
      </c>
      <c r="F12" s="18">
        <f t="shared" si="4"/>
        <v>1702970.56</v>
      </c>
      <c r="G12" s="18">
        <f t="shared" si="4"/>
        <v>1702970.56</v>
      </c>
      <c r="H12" s="18">
        <f t="shared" si="4"/>
        <v>1702970.56</v>
      </c>
      <c r="I12" s="18">
        <f t="shared" si="4"/>
        <v>1702970.56</v>
      </c>
      <c r="J12" s="18">
        <f t="shared" si="4"/>
        <v>1702970.56</v>
      </c>
      <c r="K12" s="18">
        <f t="shared" si="4"/>
        <v>1702970.56</v>
      </c>
      <c r="L12" s="18">
        <f t="shared" si="4"/>
        <v>1702970.56</v>
      </c>
      <c r="M12" s="18">
        <f t="shared" si="4"/>
        <v>1702970.56</v>
      </c>
      <c r="N12" s="18">
        <f t="shared" si="2"/>
        <v>21287132</v>
      </c>
      <c r="O12" s="13">
        <v>21287132</v>
      </c>
    </row>
    <row r="13" spans="1:15" ht="18" customHeight="1" x14ac:dyDescent="0.3">
      <c r="A13" s="1" t="s">
        <v>15</v>
      </c>
      <c r="B13" s="18">
        <f t="shared" ref="B13:M13" si="5">B31*$O$13</f>
        <v>3799500</v>
      </c>
      <c r="C13" s="18">
        <f t="shared" si="5"/>
        <v>2533000</v>
      </c>
      <c r="D13" s="18">
        <f t="shared" si="5"/>
        <v>2533000</v>
      </c>
      <c r="E13" s="18">
        <f t="shared" si="5"/>
        <v>2533000</v>
      </c>
      <c r="F13" s="18">
        <f t="shared" si="5"/>
        <v>2533000</v>
      </c>
      <c r="G13" s="18">
        <f t="shared" si="5"/>
        <v>2533000</v>
      </c>
      <c r="H13" s="18">
        <f t="shared" si="5"/>
        <v>2533000</v>
      </c>
      <c r="I13" s="18">
        <f t="shared" si="5"/>
        <v>2533000</v>
      </c>
      <c r="J13" s="18">
        <f t="shared" si="5"/>
        <v>2533000</v>
      </c>
      <c r="K13" s="18">
        <f t="shared" si="5"/>
        <v>2533000</v>
      </c>
      <c r="L13" s="18">
        <f t="shared" si="5"/>
        <v>2533000</v>
      </c>
      <c r="M13" s="18">
        <f t="shared" si="5"/>
        <v>2533000</v>
      </c>
      <c r="N13" s="18">
        <f t="shared" si="2"/>
        <v>31662500</v>
      </c>
      <c r="O13" s="13">
        <v>31662500</v>
      </c>
    </row>
    <row r="14" spans="1:15" ht="18" customHeight="1" x14ac:dyDescent="0.3">
      <c r="A14" s="1" t="s">
        <v>16</v>
      </c>
      <c r="B14" s="18">
        <f t="shared" ref="B14:M14" si="6">B31*$O$14</f>
        <v>0</v>
      </c>
      <c r="C14" s="18">
        <f t="shared" si="6"/>
        <v>0</v>
      </c>
      <c r="D14" s="18">
        <f t="shared" si="6"/>
        <v>0</v>
      </c>
      <c r="E14" s="18">
        <f t="shared" si="6"/>
        <v>0</v>
      </c>
      <c r="F14" s="18">
        <f t="shared" si="6"/>
        <v>0</v>
      </c>
      <c r="G14" s="18">
        <f t="shared" si="6"/>
        <v>0</v>
      </c>
      <c r="H14" s="18">
        <f t="shared" si="6"/>
        <v>0</v>
      </c>
      <c r="I14" s="18">
        <f t="shared" si="6"/>
        <v>0</v>
      </c>
      <c r="J14" s="18">
        <f t="shared" si="6"/>
        <v>0</v>
      </c>
      <c r="K14" s="18">
        <f t="shared" si="6"/>
        <v>0</v>
      </c>
      <c r="L14" s="18">
        <f t="shared" si="6"/>
        <v>0</v>
      </c>
      <c r="M14" s="18">
        <f t="shared" si="6"/>
        <v>0</v>
      </c>
      <c r="N14" s="18">
        <f t="shared" si="2"/>
        <v>0</v>
      </c>
      <c r="O14" s="13">
        <v>0</v>
      </c>
    </row>
    <row r="15" spans="1:15" ht="18" customHeight="1" x14ac:dyDescent="0.3">
      <c r="A15" s="1" t="s">
        <v>17</v>
      </c>
      <c r="B15" s="18">
        <f t="shared" ref="B15:M15" si="7">B31*$O$15</f>
        <v>0</v>
      </c>
      <c r="C15" s="18">
        <f t="shared" si="7"/>
        <v>0</v>
      </c>
      <c r="D15" s="18">
        <f t="shared" si="7"/>
        <v>0</v>
      </c>
      <c r="E15" s="18">
        <f t="shared" si="7"/>
        <v>0</v>
      </c>
      <c r="F15" s="18">
        <f t="shared" si="7"/>
        <v>0</v>
      </c>
      <c r="G15" s="18">
        <f t="shared" si="7"/>
        <v>0</v>
      </c>
      <c r="H15" s="18">
        <f t="shared" si="7"/>
        <v>0</v>
      </c>
      <c r="I15" s="18">
        <f t="shared" si="7"/>
        <v>0</v>
      </c>
      <c r="J15" s="18">
        <f t="shared" si="7"/>
        <v>0</v>
      </c>
      <c r="K15" s="18">
        <f t="shared" si="7"/>
        <v>0</v>
      </c>
      <c r="L15" s="18">
        <f t="shared" si="7"/>
        <v>0</v>
      </c>
      <c r="M15" s="18">
        <f t="shared" si="7"/>
        <v>0</v>
      </c>
      <c r="N15" s="18">
        <f t="shared" si="2"/>
        <v>0</v>
      </c>
      <c r="O15" s="14">
        <v>0</v>
      </c>
    </row>
    <row r="16" spans="1:15" ht="18" customHeight="1" x14ac:dyDescent="0.3">
      <c r="A16" s="1" t="s">
        <v>18</v>
      </c>
      <c r="B16" s="18">
        <f t="shared" ref="B16:M16" si="8">B31*$O$16</f>
        <v>0</v>
      </c>
      <c r="C16" s="18">
        <f t="shared" si="8"/>
        <v>0</v>
      </c>
      <c r="D16" s="18">
        <f t="shared" si="8"/>
        <v>0</v>
      </c>
      <c r="E16" s="18">
        <f t="shared" si="8"/>
        <v>0</v>
      </c>
      <c r="F16" s="18">
        <f t="shared" si="8"/>
        <v>0</v>
      </c>
      <c r="G16" s="18">
        <f t="shared" si="8"/>
        <v>0</v>
      </c>
      <c r="H16" s="18">
        <f t="shared" si="8"/>
        <v>0</v>
      </c>
      <c r="I16" s="18">
        <f t="shared" si="8"/>
        <v>0</v>
      </c>
      <c r="J16" s="18">
        <f t="shared" si="8"/>
        <v>0</v>
      </c>
      <c r="K16" s="18">
        <f t="shared" si="8"/>
        <v>0</v>
      </c>
      <c r="L16" s="18">
        <f t="shared" si="8"/>
        <v>0</v>
      </c>
      <c r="M16" s="18">
        <f t="shared" si="8"/>
        <v>0</v>
      </c>
      <c r="N16" s="18">
        <f t="shared" si="2"/>
        <v>0</v>
      </c>
      <c r="O16" s="14">
        <f>'[1]1.Bevételek'!K72</f>
        <v>0</v>
      </c>
    </row>
    <row r="17" spans="1:15" ht="18" customHeight="1" x14ac:dyDescent="0.3">
      <c r="A17" s="1" t="s">
        <v>21</v>
      </c>
      <c r="B17" s="18">
        <f>B31*$O$17</f>
        <v>240000</v>
      </c>
      <c r="C17" s="18">
        <f t="shared" ref="C17:M17" si="9">C31*$O$17</f>
        <v>160000</v>
      </c>
      <c r="D17" s="18">
        <f t="shared" si="9"/>
        <v>160000</v>
      </c>
      <c r="E17" s="18">
        <f t="shared" si="9"/>
        <v>160000</v>
      </c>
      <c r="F17" s="18">
        <f t="shared" si="9"/>
        <v>160000</v>
      </c>
      <c r="G17" s="18">
        <f t="shared" si="9"/>
        <v>160000</v>
      </c>
      <c r="H17" s="18">
        <f t="shared" si="9"/>
        <v>160000</v>
      </c>
      <c r="I17" s="18">
        <f t="shared" si="9"/>
        <v>160000</v>
      </c>
      <c r="J17" s="18">
        <f t="shared" si="9"/>
        <v>160000</v>
      </c>
      <c r="K17" s="18">
        <f t="shared" si="9"/>
        <v>160000</v>
      </c>
      <c r="L17" s="18">
        <f t="shared" si="9"/>
        <v>160000</v>
      </c>
      <c r="M17" s="18">
        <f t="shared" si="9"/>
        <v>160000</v>
      </c>
      <c r="N17" s="18">
        <f t="shared" si="2"/>
        <v>2000000</v>
      </c>
      <c r="O17" s="14">
        <v>2000000</v>
      </c>
    </row>
    <row r="18" spans="1:15" ht="18" customHeight="1" x14ac:dyDescent="0.3">
      <c r="A18" s="19" t="s">
        <v>20</v>
      </c>
      <c r="B18" s="18">
        <f>SUM(B9:B17)</f>
        <v>7468688.6399999997</v>
      </c>
      <c r="C18" s="18">
        <f t="shared" ref="C18:N18" si="10">SUM(C9:C17)</f>
        <v>4979125.76</v>
      </c>
      <c r="D18" s="18">
        <f t="shared" si="10"/>
        <v>4979125.76</v>
      </c>
      <c r="E18" s="18">
        <f t="shared" si="10"/>
        <v>4979125.76</v>
      </c>
      <c r="F18" s="18">
        <f t="shared" si="10"/>
        <v>4979125.76</v>
      </c>
      <c r="G18" s="18">
        <f t="shared" si="10"/>
        <v>4979125.76</v>
      </c>
      <c r="H18" s="18">
        <f t="shared" si="10"/>
        <v>4979125.76</v>
      </c>
      <c r="I18" s="18">
        <f t="shared" si="10"/>
        <v>4979125.76</v>
      </c>
      <c r="J18" s="18">
        <f t="shared" si="10"/>
        <v>4979125.76</v>
      </c>
      <c r="K18" s="18">
        <f t="shared" si="10"/>
        <v>4979125.76</v>
      </c>
      <c r="L18" s="18">
        <f t="shared" si="10"/>
        <v>4979125.76</v>
      </c>
      <c r="M18" s="18">
        <f t="shared" si="10"/>
        <v>4979125.76</v>
      </c>
      <c r="N18" s="20">
        <f t="shared" si="10"/>
        <v>62239072</v>
      </c>
      <c r="O18" s="14">
        <f>SUM(O9:O17)</f>
        <v>62239072</v>
      </c>
    </row>
    <row r="19" spans="1:15" ht="18" customHeight="1" x14ac:dyDescent="0.3">
      <c r="A19" s="24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</row>
    <row r="20" spans="1:15" ht="18" customHeight="1" x14ac:dyDescent="0.3">
      <c r="A20" s="1" t="s">
        <v>22</v>
      </c>
      <c r="B20" s="18">
        <f>B31*$O$20</f>
        <v>7111741.4399999995</v>
      </c>
      <c r="C20" s="18">
        <f t="shared" ref="C20:M20" si="11">C31*$O$20</f>
        <v>4741160.96</v>
      </c>
      <c r="D20" s="18">
        <f t="shared" si="11"/>
        <v>4741160.96</v>
      </c>
      <c r="E20" s="18">
        <f t="shared" si="11"/>
        <v>4741160.96</v>
      </c>
      <c r="F20" s="18">
        <f t="shared" si="11"/>
        <v>4741160.96</v>
      </c>
      <c r="G20" s="18">
        <f t="shared" si="11"/>
        <v>4741160.96</v>
      </c>
      <c r="H20" s="18">
        <f t="shared" si="11"/>
        <v>4741160.96</v>
      </c>
      <c r="I20" s="18">
        <f t="shared" si="11"/>
        <v>4741160.96</v>
      </c>
      <c r="J20" s="18">
        <f t="shared" si="11"/>
        <v>4741160.96</v>
      </c>
      <c r="K20" s="18">
        <f t="shared" si="11"/>
        <v>4741160.96</v>
      </c>
      <c r="L20" s="18">
        <f t="shared" si="11"/>
        <v>4741160.96</v>
      </c>
      <c r="M20" s="18">
        <f t="shared" si="11"/>
        <v>4741160.96</v>
      </c>
      <c r="N20" s="18">
        <f t="shared" si="2"/>
        <v>59264512.000000007</v>
      </c>
      <c r="O20" s="14">
        <v>59264512</v>
      </c>
    </row>
    <row r="21" spans="1:15" ht="18" customHeight="1" x14ac:dyDescent="0.3">
      <c r="A21" s="1" t="s">
        <v>23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f t="shared" si="2"/>
        <v>0</v>
      </c>
      <c r="O21" s="14">
        <v>0</v>
      </c>
    </row>
    <row r="22" spans="1:15" ht="18" customHeight="1" x14ac:dyDescent="0.3">
      <c r="A22" s="1" t="s">
        <v>24</v>
      </c>
      <c r="B22" s="18">
        <f>B31*$O$22</f>
        <v>110947.2</v>
      </c>
      <c r="C22" s="18">
        <f t="shared" ref="C22:M22" si="12">C31*$O$22</f>
        <v>73964.800000000003</v>
      </c>
      <c r="D22" s="18">
        <f t="shared" si="12"/>
        <v>73964.800000000003</v>
      </c>
      <c r="E22" s="18">
        <f t="shared" si="12"/>
        <v>73964.800000000003</v>
      </c>
      <c r="F22" s="18">
        <f t="shared" si="12"/>
        <v>73964.800000000003</v>
      </c>
      <c r="G22" s="18">
        <f t="shared" si="12"/>
        <v>73964.800000000003</v>
      </c>
      <c r="H22" s="18">
        <f t="shared" si="12"/>
        <v>73964.800000000003</v>
      </c>
      <c r="I22" s="18">
        <f t="shared" si="12"/>
        <v>73964.800000000003</v>
      </c>
      <c r="J22" s="18">
        <f t="shared" si="12"/>
        <v>73964.800000000003</v>
      </c>
      <c r="K22" s="18">
        <f t="shared" si="12"/>
        <v>73964.800000000003</v>
      </c>
      <c r="L22" s="18">
        <f t="shared" si="12"/>
        <v>73964.800000000003</v>
      </c>
      <c r="M22" s="18">
        <f t="shared" si="12"/>
        <v>73964.800000000003</v>
      </c>
      <c r="N22" s="18">
        <f t="shared" si="2"/>
        <v>924560.00000000023</v>
      </c>
      <c r="O22" s="14">
        <v>924560</v>
      </c>
    </row>
    <row r="23" spans="1:15" ht="18" customHeight="1" x14ac:dyDescent="0.3">
      <c r="A23" s="1" t="s">
        <v>25</v>
      </c>
      <c r="B23" s="18">
        <f t="shared" ref="B23:M23" si="13">B31*$O$23</f>
        <v>6000</v>
      </c>
      <c r="C23" s="18">
        <f t="shared" si="13"/>
        <v>4000</v>
      </c>
      <c r="D23" s="18">
        <f t="shared" si="13"/>
        <v>4000</v>
      </c>
      <c r="E23" s="18">
        <f t="shared" si="13"/>
        <v>4000</v>
      </c>
      <c r="F23" s="18">
        <f t="shared" si="13"/>
        <v>4000</v>
      </c>
      <c r="G23" s="18">
        <f t="shared" si="13"/>
        <v>4000</v>
      </c>
      <c r="H23" s="18">
        <f t="shared" si="13"/>
        <v>4000</v>
      </c>
      <c r="I23" s="18">
        <f t="shared" si="13"/>
        <v>4000</v>
      </c>
      <c r="J23" s="18">
        <f t="shared" si="13"/>
        <v>4000</v>
      </c>
      <c r="K23" s="18">
        <f t="shared" si="13"/>
        <v>4000</v>
      </c>
      <c r="L23" s="18">
        <f t="shared" si="13"/>
        <v>4000</v>
      </c>
      <c r="M23" s="18">
        <f t="shared" si="13"/>
        <v>4000</v>
      </c>
      <c r="N23" s="18">
        <f t="shared" si="2"/>
        <v>50000</v>
      </c>
      <c r="O23" s="14">
        <v>50000</v>
      </c>
    </row>
    <row r="24" spans="1:15" ht="18" customHeight="1" x14ac:dyDescent="0.3">
      <c r="A24" s="1" t="s">
        <v>26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f t="shared" si="2"/>
        <v>0</v>
      </c>
      <c r="O24" s="13">
        <v>0</v>
      </c>
    </row>
    <row r="25" spans="1:15" ht="18" customHeight="1" x14ac:dyDescent="0.3">
      <c r="A25" s="1" t="s">
        <v>27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f t="shared" si="2"/>
        <v>0</v>
      </c>
      <c r="O25" s="13">
        <v>0</v>
      </c>
    </row>
    <row r="26" spans="1:15" ht="18" customHeight="1" x14ac:dyDescent="0.3">
      <c r="A26" s="1" t="s">
        <v>28</v>
      </c>
      <c r="B26" s="18">
        <f>B31*$O$26</f>
        <v>240000</v>
      </c>
      <c r="C26" s="18">
        <f t="shared" ref="C26:M26" si="14">C31*$O$26</f>
        <v>160000</v>
      </c>
      <c r="D26" s="18">
        <f t="shared" si="14"/>
        <v>160000</v>
      </c>
      <c r="E26" s="18">
        <f t="shared" si="14"/>
        <v>160000</v>
      </c>
      <c r="F26" s="18">
        <f t="shared" si="14"/>
        <v>160000</v>
      </c>
      <c r="G26" s="18">
        <f t="shared" si="14"/>
        <v>160000</v>
      </c>
      <c r="H26" s="18">
        <f t="shared" si="14"/>
        <v>160000</v>
      </c>
      <c r="I26" s="18">
        <f t="shared" si="14"/>
        <v>160000</v>
      </c>
      <c r="J26" s="18">
        <f t="shared" si="14"/>
        <v>160000</v>
      </c>
      <c r="K26" s="18">
        <f t="shared" si="14"/>
        <v>160000</v>
      </c>
      <c r="L26" s="18">
        <f t="shared" si="14"/>
        <v>160000</v>
      </c>
      <c r="M26" s="18">
        <f t="shared" si="14"/>
        <v>160000</v>
      </c>
      <c r="N26" s="18">
        <f t="shared" si="2"/>
        <v>2000000</v>
      </c>
      <c r="O26" s="13">
        <v>2000000</v>
      </c>
    </row>
    <row r="27" spans="1:15" ht="18" customHeight="1" x14ac:dyDescent="0.3">
      <c r="A27" s="19" t="s">
        <v>29</v>
      </c>
      <c r="B27" s="18">
        <f>SUM(B20:B26)</f>
        <v>7468688.6399999997</v>
      </c>
      <c r="C27" s="18">
        <f t="shared" ref="C27:M27" si="15">SUM(C20:C26)</f>
        <v>4979125.76</v>
      </c>
      <c r="D27" s="18">
        <f t="shared" si="15"/>
        <v>4979125.76</v>
      </c>
      <c r="E27" s="18">
        <f t="shared" si="15"/>
        <v>4979125.76</v>
      </c>
      <c r="F27" s="18">
        <f t="shared" si="15"/>
        <v>4979125.76</v>
      </c>
      <c r="G27" s="18">
        <f t="shared" si="15"/>
        <v>4979125.76</v>
      </c>
      <c r="H27" s="18">
        <f t="shared" si="15"/>
        <v>4979125.76</v>
      </c>
      <c r="I27" s="18">
        <f t="shared" si="15"/>
        <v>4979125.76</v>
      </c>
      <c r="J27" s="18">
        <f t="shared" si="15"/>
        <v>4979125.76</v>
      </c>
      <c r="K27" s="18">
        <f t="shared" si="15"/>
        <v>4979125.76</v>
      </c>
      <c r="L27" s="18">
        <f t="shared" si="15"/>
        <v>4979125.76</v>
      </c>
      <c r="M27" s="18">
        <f t="shared" si="15"/>
        <v>4979125.76</v>
      </c>
      <c r="N27" s="20">
        <f>SUM(N20:N26)</f>
        <v>62239072.000000007</v>
      </c>
      <c r="O27" s="13">
        <f>SUM(O20:O26)</f>
        <v>62239072</v>
      </c>
    </row>
    <row r="30" spans="1:15" s="17" customFormat="1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2"/>
    </row>
    <row r="31" spans="1:15" s="11" customFormat="1" x14ac:dyDescent="0.3">
      <c r="A31" s="9"/>
      <c r="B31" s="10">
        <v>0.12</v>
      </c>
      <c r="C31" s="10">
        <v>0.08</v>
      </c>
      <c r="D31" s="10">
        <v>0.08</v>
      </c>
      <c r="E31" s="10">
        <v>0.08</v>
      </c>
      <c r="F31" s="10">
        <v>0.08</v>
      </c>
      <c r="G31" s="10">
        <v>0.08</v>
      </c>
      <c r="H31" s="10">
        <v>0.08</v>
      </c>
      <c r="I31" s="10">
        <v>0.08</v>
      </c>
      <c r="J31" s="10">
        <v>0.08</v>
      </c>
      <c r="K31" s="10">
        <v>0.08</v>
      </c>
      <c r="L31" s="10">
        <v>0.08</v>
      </c>
      <c r="M31" s="10">
        <v>0.08</v>
      </c>
      <c r="N31" s="10">
        <f>SUM(B31:M31)</f>
        <v>0.99999999999999978</v>
      </c>
      <c r="O31" s="15"/>
    </row>
    <row r="32" spans="1:15" s="17" customFormat="1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2"/>
    </row>
    <row r="33" spans="1:15" s="17" customFormat="1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2"/>
    </row>
    <row r="34" spans="1:15" s="17" customFormat="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2"/>
    </row>
    <row r="35" spans="1:15" s="17" customFormat="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2"/>
    </row>
  </sheetData>
  <mergeCells count="5">
    <mergeCell ref="A8:N8"/>
    <mergeCell ref="A19:N19"/>
    <mergeCell ref="A4:N4"/>
    <mergeCell ref="A2:N2"/>
    <mergeCell ref="A3:N3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8.melléklet</vt:lpstr>
      <vt:lpstr>'8.melléklet'!Nyomtatási_terület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2018-02-11T10:58:21Z</cp:lastPrinted>
  <dcterms:created xsi:type="dcterms:W3CDTF">2014-02-07T13:49:40Z</dcterms:created>
  <dcterms:modified xsi:type="dcterms:W3CDTF">2018-02-11T10:58:22Z</dcterms:modified>
</cp:coreProperties>
</file>