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44" windowHeight="5076" activeTab="0"/>
  </bookViews>
  <sheets>
    <sheet name="1 sz melléklet" sheetId="1" r:id="rId1"/>
    <sheet name="2 sz melléklet" sheetId="2" r:id="rId2"/>
    <sheet name="3 sz melléklet" sheetId="3" r:id="rId3"/>
    <sheet name="STYLE" sheetId="4" state="hidden" r:id="rId4"/>
  </sheets>
  <definedNames>
    <definedName name="adat">#REF!</definedName>
    <definedName name="style">'STYLE'!$A$8:$AU$102</definedName>
  </definedNames>
  <calcPr fullCalcOnLoad="1"/>
</workbook>
</file>

<file path=xl/sharedStrings.xml><?xml version="1.0" encoding="utf-8"?>
<sst xmlns="http://schemas.openxmlformats.org/spreadsheetml/2006/main" count="1025" uniqueCount="659">
  <si>
    <t>Költségvetés - 2018 - K1-K8. Költségvetési kiadások (01)</t>
  </si>
  <si>
    <t>Értéktípus: Forint</t>
  </si>
  <si>
    <t>Rovat megnevezése</t>
  </si>
  <si>
    <t>Sorsz.</t>
  </si>
  <si>
    <t>Rovat száma</t>
  </si>
  <si>
    <t>Eredeti előirányzat</t>
  </si>
  <si>
    <t>Törvény szerinti illetmények, munkabérek</t>
  </si>
  <si>
    <t>K1101</t>
  </si>
  <si>
    <t/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</si>
  <si>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</si>
  <si>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</si>
  <si>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</si>
  <si>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</si>
  <si>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</si>
  <si>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</si>
  <si>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</si>
  <si>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</si>
  <si>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</si>
  <si>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</si>
  <si>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</si>
  <si>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</si>
  <si>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</si>
  <si>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</si>
  <si>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</si>
  <si>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</si>
  <si>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</si>
  <si>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</si>
  <si>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</si>
  <si>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</si>
  <si>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</si>
  <si>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</si>
  <si>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</si>
  <si>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</si>
  <si>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(=01+...+13)</t>
  </si>
  <si>
    <t>14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</si>
  <si>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</si>
  <si>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</si>
  <si>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</si>
  <si>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</si>
  <si>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</si>
  <si>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</si>
  <si>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</si>
  <si>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</si>
  <si>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18</t>
  </si>
  <si>
    <t>K12</t>
  </si>
  <si>
    <t>Személyi juttatások (=14+18)</t>
  </si>
  <si>
    <t>19</t>
  </si>
  <si>
    <t>K1</t>
  </si>
  <si>
    <t>Munkaadókat terhelő járulékok és szociális hozzájárulási adó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</si>
  <si>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</si>
  <si>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</si>
  <si>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</si>
  <si>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</si>
  <si>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</si>
  <si>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</si>
  <si>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</si>
  <si>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</si>
  <si>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24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</si>
  <si>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</si>
  <si>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</si>
  <si>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</si>
  <si>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</si>
  <si>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</si>
  <si>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</si>
  <si>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27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</si>
  <si>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</si>
  <si>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</si>
  <si>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</si>
  <si>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</si>
  <si>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</si>
  <si>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</si>
  <si>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</si>
  <si>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</si>
  <si>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</si>
  <si>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</si>
  <si>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</si>
  <si>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>Szakmai tevékenységet segítő szolgáltatások</t>
  </si>
  <si>
    <t>K336</t>
  </si>
  <si>
    <t>Egyéb szolgáltatások</t>
  </si>
  <si>
    <t>K337</t>
  </si>
  <si>
    <t>Szolgáltatási kiadások (=28+...+34)</t>
  </si>
  <si>
    <t>35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</si>
  <si>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</si>
  <si>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</si>
  <si>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</si>
  <si>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</si>
  <si>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</si>
  <si>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</si>
  <si>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38</t>
  </si>
  <si>
    <t>K34</t>
  </si>
  <si>
    <t>Működési célú előzetesen felszámított általános forgalmi adó</t>
  </si>
  <si>
    <t>K351</t>
  </si>
  <si>
    <t>Fizetendő általános forgalmi adó</t>
  </si>
  <si>
    <t>K352</t>
  </si>
  <si>
    <t>Kamatkiadások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</si>
  <si>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</si>
  <si>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</si>
  <si>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</si>
  <si>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</si>
  <si>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</si>
  <si>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(=39+...+43)</t>
  </si>
  <si>
    <t>44</t>
  </si>
  <si>
    <t>K35</t>
  </si>
  <si>
    <t>Dologi kiadások (=24+27+35+38+44)</t>
  </si>
  <si>
    <t>45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</si>
  <si>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</si>
  <si>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</si>
  <si>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</si>
  <si>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</si>
  <si>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</si>
  <si>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</si>
  <si>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</si>
  <si>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</si>
  <si>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</si>
  <si>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</si>
  <si>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</si>
  <si>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</si>
  <si>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</si>
  <si>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</si>
  <si>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</si>
  <si>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</si>
  <si>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</si>
  <si>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</si>
  <si>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54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</si>
  <si>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</si>
  <si>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</si>
  <si>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</si>
  <si>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</si>
  <si>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</si>
  <si>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</si>
  <si>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</si>
  <si>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</si>
  <si>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</si>
  <si>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</si>
  <si>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59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</si>
  <si>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</si>
  <si>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</si>
  <si>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</si>
  <si>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</si>
  <si>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</si>
  <si>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</si>
  <si>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</si>
  <si>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</si>
  <si>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</si>
  <si>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</si>
  <si>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</si>
  <si>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</si>
  <si>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</si>
  <si>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</si>
  <si>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</si>
  <si>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</si>
  <si>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</si>
  <si>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</si>
  <si>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</si>
  <si>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</si>
  <si>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</si>
  <si>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</si>
  <si>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</si>
  <si>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(=55+59+...+70)</t>
  </si>
  <si>
    <t>71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</si>
  <si>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</si>
  <si>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</si>
  <si>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</si>
  <si>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</si>
  <si>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</si>
  <si>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</si>
  <si>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</si>
  <si>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</si>
  <si>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</si>
  <si>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</si>
  <si>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</si>
  <si>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</si>
  <si>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</si>
  <si>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</si>
  <si>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</si>
  <si>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(=72+...+78)</t>
  </si>
  <si>
    <t>79</t>
  </si>
  <si>
    <t>K6</t>
  </si>
  <si>
    <t>Ingatlanok felújítása</t>
  </si>
  <si>
    <t>K71</t>
  </si>
  <si>
    <t>Informatikai eszközök felújítása</t>
  </si>
  <si>
    <t>K72</t>
  </si>
  <si>
    <t>Egyéb tárgyi eszközök felújítása</t>
  </si>
  <si>
    <t>K73</t>
  </si>
  <si>
    <t>Felújítási célú előzetesen felszámított általános forgalmi adó</t>
  </si>
  <si>
    <t>K74</t>
  </si>
  <si>
    <t>Felújítások (=76+...+79)</t>
  </si>
  <si>
    <t>84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</si>
  <si>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</si>
  <si>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</si>
  <si>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</si>
  <si>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</si>
  <si>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</si>
  <si>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</si>
  <si>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</si>
  <si>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</si>
  <si>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</si>
  <si>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</si>
  <si>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</si>
  <si>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</si>
  <si>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</si>
  <si>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</si>
  <si>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</si>
  <si>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</si>
  <si>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</si>
  <si>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</si>
  <si>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</si>
  <si>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>Egyéb felhalmozási célú kiadások (=85+...+93)</t>
  </si>
  <si>
    <t>94</t>
  </si>
  <si>
    <t>K8</t>
  </si>
  <si>
    <t>Költségvetési kiadások (=19+20+45+54+71+79+84+94)</t>
  </si>
  <si>
    <t>95</t>
  </si>
  <si>
    <t>K1-K8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</si>
  <si>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</si>
  <si>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</si>
  <si>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</si>
  <si>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</si>
  <si>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</si>
  <si>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</si>
  <si>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%%%ertektipus</t>
  </si>
  <si>
    <t>%%%fejlec_1%%%</t>
  </si>
  <si>
    <t>%%%fejlec_3%%%</t>
  </si>
  <si>
    <t>%%%fejlec_4%%%</t>
  </si>
  <si>
    <t>%%%fejlec_5%%%</t>
  </si>
  <si>
    <t>%%%fejlec_6%%%</t>
  </si>
  <si>
    <t>-Törvény szerinti illetmények, munkabérek-</t>
  </si>
  <si>
    <t>-1-</t>
  </si>
  <si>
    <t>-K1101-</t>
  </si>
  <si>
    <t>--</t>
  </si>
  <si>
    <t>-Normatív jutalmak-</t>
  </si>
  <si>
    <t>-2-</t>
  </si>
  <si>
    <t>-K1102-</t>
  </si>
  <si>
    <t>-Céljuttatás, projektprémium-</t>
  </si>
  <si>
    <t>-3-</t>
  </si>
  <si>
    <t>-K1103-</t>
  </si>
  <si>
    <t>-Készenléti, ügyeleti, helyettesítési díj, túlóra, túlszolgálat-</t>
  </si>
  <si>
    <t>-4-</t>
  </si>
  <si>
    <t>-K1104-</t>
  </si>
  <si>
    <t>-Végkielégítés-</t>
  </si>
  <si>
    <t>-5-</t>
  </si>
  <si>
    <t>-K1105-</t>
  </si>
  <si>
    <t>-Jubileumi jutalom-</t>
  </si>
  <si>
    <t>-6-</t>
  </si>
  <si>
    <t>-K1106-</t>
  </si>
  <si>
    <t>-Béren kívüli juttatások-</t>
  </si>
  <si>
    <t>-7-</t>
  </si>
  <si>
    <t>-K1107-</t>
  </si>
  <si>
    <t>-Ruházati költségtérítés-</t>
  </si>
  <si>
    <t>-8-</t>
  </si>
  <si>
    <t>-K1108-</t>
  </si>
  <si>
    <t>-Közlekedési költségtérítés-</t>
  </si>
  <si>
    <t>-9-</t>
  </si>
  <si>
    <t>-K1109-</t>
  </si>
  <si>
    <t>-Egyéb költségtérítések-</t>
  </si>
  <si>
    <t>-10-</t>
  </si>
  <si>
    <t>-K1110-</t>
  </si>
  <si>
    <t>-Lakhatási támogatások-</t>
  </si>
  <si>
    <t>-11-</t>
  </si>
  <si>
    <t>-K1111-</t>
  </si>
  <si>
    <t>-Szociális támogatások-</t>
  </si>
  <si>
    <t>-12-</t>
  </si>
  <si>
    <t>-K1112-</t>
  </si>
  <si>
    <t>-Foglalkoztatottak egyéb személyi juttatásai-</t>
  </si>
  <si>
    <t>-13-</t>
  </si>
  <si>
    <t>-K1113-</t>
  </si>
  <si>
    <t>-Választott tisztségviselők juttatásai-</t>
  </si>
  <si>
    <t>-15-</t>
  </si>
  <si>
    <t>-K121-</t>
  </si>
  <si>
    <t>-Munkavégzésre irányuló egyéb jogviszonyban nem saját foglalkoztatottnak fizetett juttatások-</t>
  </si>
  <si>
    <t>-16-</t>
  </si>
  <si>
    <t>-K122-</t>
  </si>
  <si>
    <t>-Egyéb külső személyi juttatások-</t>
  </si>
  <si>
    <t>-17-</t>
  </si>
  <si>
    <t>-K123-</t>
  </si>
  <si>
    <t>-Munkaadókat terhelő járulékok és szociális hozzájárulási adó-</t>
  </si>
  <si>
    <t>-20-</t>
  </si>
  <si>
    <t>-K2-</t>
  </si>
  <si>
    <t>-Szakmai anyagok beszerzése-</t>
  </si>
  <si>
    <t>-21-</t>
  </si>
  <si>
    <t>-K311-</t>
  </si>
  <si>
    <t>-Üzemeltetési anyagok beszerzése-</t>
  </si>
  <si>
    <t>-22-</t>
  </si>
  <si>
    <t>-K312-</t>
  </si>
  <si>
    <t>-Árubeszerzés-</t>
  </si>
  <si>
    <t>-23-</t>
  </si>
  <si>
    <t>-K313-</t>
  </si>
  <si>
    <t>-Informatikai szolgáltatások igénybevétele-</t>
  </si>
  <si>
    <t>-25-</t>
  </si>
  <si>
    <t>-K321-</t>
  </si>
  <si>
    <t>-Egyéb kommunikációs szolgáltatások-</t>
  </si>
  <si>
    <t>-26-</t>
  </si>
  <si>
    <t>-K322-</t>
  </si>
  <si>
    <t>-Közüzemi díjak-</t>
  </si>
  <si>
    <t>-28-</t>
  </si>
  <si>
    <t>-K331-</t>
  </si>
  <si>
    <t>-Vásárolt élelmezés-</t>
  </si>
  <si>
    <t>-29-</t>
  </si>
  <si>
    <t>-K332-</t>
  </si>
  <si>
    <t>-Bérleti és lízing díjak-</t>
  </si>
  <si>
    <t>-30-</t>
  </si>
  <si>
    <t>-K333-</t>
  </si>
  <si>
    <t>-Karbantartási, kisjavítási szolgáltatások-</t>
  </si>
  <si>
    <t>-31-</t>
  </si>
  <si>
    <t>-K334-</t>
  </si>
  <si>
    <t>-Közvetített szolgáltatások-</t>
  </si>
  <si>
    <t>-32-</t>
  </si>
  <si>
    <t>-K335-</t>
  </si>
  <si>
    <t>-Szakmai tevékenységet segítő szolgáltatások-</t>
  </si>
  <si>
    <t>-33-</t>
  </si>
  <si>
    <t>-K336-</t>
  </si>
  <si>
    <t>-Egyéb szolgáltatások-</t>
  </si>
  <si>
    <t>-34-</t>
  </si>
  <si>
    <t>-K337-</t>
  </si>
  <si>
    <t>-Kiküldetések kiadásai-</t>
  </si>
  <si>
    <t>-36-</t>
  </si>
  <si>
    <t>-K341-</t>
  </si>
  <si>
    <t>-Reklám- és propagandakiadások-</t>
  </si>
  <si>
    <t>-37-</t>
  </si>
  <si>
    <t>-K342-</t>
  </si>
  <si>
    <t>-Működési célú előzetesen felszámított általános forgalmi adó-</t>
  </si>
  <si>
    <t>-39-</t>
  </si>
  <si>
    <t>-K351-</t>
  </si>
  <si>
    <t>-Fizetendő általános forgalmi adó-</t>
  </si>
  <si>
    <t>-40-</t>
  </si>
  <si>
    <t>-K352-</t>
  </si>
  <si>
    <t>-Kamatkiadások-</t>
  </si>
  <si>
    <t>-41-</t>
  </si>
  <si>
    <t>-K353-</t>
  </si>
  <si>
    <t>-Egyéb pénzügyi műveletek kiadásai-</t>
  </si>
  <si>
    <t>-42-</t>
  </si>
  <si>
    <t>-K354-</t>
  </si>
  <si>
    <t>-Egyéb dologi kiadások-</t>
  </si>
  <si>
    <t>-43-</t>
  </si>
  <si>
    <t>-K355-</t>
  </si>
  <si>
    <t>-Társadalombiztosítási ellátások-</t>
  </si>
  <si>
    <t>-46-</t>
  </si>
  <si>
    <t>-K41-</t>
  </si>
  <si>
    <t>-Családi támogatások-</t>
  </si>
  <si>
    <t>-47-</t>
  </si>
  <si>
    <t>-K42-</t>
  </si>
  <si>
    <t>-Pénzbeli kárpótlások, kártérítések-</t>
  </si>
  <si>
    <t>-48-</t>
  </si>
  <si>
    <t>-K43-</t>
  </si>
  <si>
    <t>-Betegséggel kapcsolatos (nem társadalombiztosítási) ellátások-</t>
  </si>
  <si>
    <t>-49-</t>
  </si>
  <si>
    <t>-K44-</t>
  </si>
  <si>
    <t>-Foglalkoztatással, munkanélküliséggel kapcsolatos ellátások-</t>
  </si>
  <si>
    <t>-50-</t>
  </si>
  <si>
    <t>-K45-</t>
  </si>
  <si>
    <t>-Lakhatással kapcsolatos ellátások-</t>
  </si>
  <si>
    <t>-51-</t>
  </si>
  <si>
    <t>-K46-</t>
  </si>
  <si>
    <t>-Intézményi ellátottak pénzbeli juttatásai-</t>
  </si>
  <si>
    <t>-52-</t>
  </si>
  <si>
    <t>-K47-</t>
  </si>
  <si>
    <t>-Egyéb nem intézményi ellátások-</t>
  </si>
  <si>
    <t>-53-</t>
  </si>
  <si>
    <t>-K48-</t>
  </si>
  <si>
    <t>-Nemzetközi kötelezettségek-</t>
  </si>
  <si>
    <t>-55-</t>
  </si>
  <si>
    <t>-K501-</t>
  </si>
  <si>
    <t>-A helyi önkormányzatok előző évi elszámolásából származó kiadások-</t>
  </si>
  <si>
    <t>-56-</t>
  </si>
  <si>
    <t>-K5021-</t>
  </si>
  <si>
    <t>-A helyi önkormányzatok törvényi előíráson alapuló befizetései-</t>
  </si>
  <si>
    <t>-57-</t>
  </si>
  <si>
    <t>-K5022-</t>
  </si>
  <si>
    <t>-Egyéb elvonások, befizetések-</t>
  </si>
  <si>
    <t>-58-</t>
  </si>
  <si>
    <t>-K5023-</t>
  </si>
  <si>
    <t>-Működési célú garancia- és kezességvállalásból származó kifizetés államháztartáson belülre-</t>
  </si>
  <si>
    <t>-60-</t>
  </si>
  <si>
    <t>-K503-</t>
  </si>
  <si>
    <t>-Működési célú visszatérítendő támogatások, kölcsönök nyújtása államháztartáson belülre-</t>
  </si>
  <si>
    <t>-61-</t>
  </si>
  <si>
    <t>-K504-</t>
  </si>
  <si>
    <t>-Működési célú visszatérítendő támogatások, kölcsönök törlesztése államháztartáson belülre-</t>
  </si>
  <si>
    <t>-62-</t>
  </si>
  <si>
    <t>-K505-</t>
  </si>
  <si>
    <t>-Egyéb működési célú támogatások államháztartáson belülre-</t>
  </si>
  <si>
    <t>-63-</t>
  </si>
  <si>
    <t>-K506-</t>
  </si>
  <si>
    <t>-Működési célú garancia- és kezességvállalásból származó kifizetés államháztartáson kívülre-</t>
  </si>
  <si>
    <t>-64-</t>
  </si>
  <si>
    <t>-K507-</t>
  </si>
  <si>
    <t>-Működési célú visszatérítendő támogatások, kölcsönök nyújtása államháztartáson kívülre-</t>
  </si>
  <si>
    <t>-65-</t>
  </si>
  <si>
    <t>-K508-</t>
  </si>
  <si>
    <t>-Árkiegészítések, ártámogatások-</t>
  </si>
  <si>
    <t>-66-</t>
  </si>
  <si>
    <t>-K509-</t>
  </si>
  <si>
    <t>-Kamattámogatások-</t>
  </si>
  <si>
    <t>-67-</t>
  </si>
  <si>
    <t>-K510-</t>
  </si>
  <si>
    <t>-Működési célú támogatások az Európai Uniónak-</t>
  </si>
  <si>
    <t>-68-</t>
  </si>
  <si>
    <t>-K511-</t>
  </si>
  <si>
    <t>-Egyéb működési célú támogatások államháztartáson kívülre-</t>
  </si>
  <si>
    <t>-69-</t>
  </si>
  <si>
    <t>-K512-</t>
  </si>
  <si>
    <t>-Tartalékok-</t>
  </si>
  <si>
    <t>-70-</t>
  </si>
  <si>
    <t>-K513-</t>
  </si>
  <si>
    <t>-Immateriális javak beszerzése, létesítése-</t>
  </si>
  <si>
    <t>-72-</t>
  </si>
  <si>
    <t>-K61-</t>
  </si>
  <si>
    <t>-Ingatlanok beszerzése, létesítése-</t>
  </si>
  <si>
    <t>-73-</t>
  </si>
  <si>
    <t>-K62-</t>
  </si>
  <si>
    <t>-Informatikai eszközök beszerzése, létesítése-</t>
  </si>
  <si>
    <t>-74-</t>
  </si>
  <si>
    <t>-K63-</t>
  </si>
  <si>
    <t>-Egyéb tárgyi eszközök beszerzése, létesítése-</t>
  </si>
  <si>
    <t>-75-</t>
  </si>
  <si>
    <t>-K64-</t>
  </si>
  <si>
    <t>-Részesedések beszerzése-</t>
  </si>
  <si>
    <t>-76-</t>
  </si>
  <si>
    <t>-K65-</t>
  </si>
  <si>
    <t>-Meglévő részesedések növeléséhez kapcsolódó kiadások-</t>
  </si>
  <si>
    <t>-77-</t>
  </si>
  <si>
    <t>-K66-</t>
  </si>
  <si>
    <t>-Beruházási célú előzetesen felszámított általános forgalmi adó-</t>
  </si>
  <si>
    <t>-78-</t>
  </si>
  <si>
    <t>-K67-</t>
  </si>
  <si>
    <t>-Ingatlanok felújítása-</t>
  </si>
  <si>
    <t>-80-</t>
  </si>
  <si>
    <t>-K71-</t>
  </si>
  <si>
    <t>-Informatikai eszközök felújítása-</t>
  </si>
  <si>
    <t>-81-</t>
  </si>
  <si>
    <t>-K72-</t>
  </si>
  <si>
    <t>-Egyéb tárgyi eszközök felújítása-</t>
  </si>
  <si>
    <t>-82-</t>
  </si>
  <si>
    <t>-K73-</t>
  </si>
  <si>
    <t>-Felújítási célú előzetesen felszámított általános forgalmi adó-</t>
  </si>
  <si>
    <t>-83-</t>
  </si>
  <si>
    <t>-K74-</t>
  </si>
  <si>
    <t>-Felhalmozási célú garancia- és kezességvállalásból származó kifizetés államháztartáson belülre-</t>
  </si>
  <si>
    <t>-85-</t>
  </si>
  <si>
    <t>-K81-</t>
  </si>
  <si>
    <t>-Felhalmozási célú visszatérítendő támogatások, kölcsönök nyújtása államháztartáson belülre-</t>
  </si>
  <si>
    <t>-86-</t>
  </si>
  <si>
    <t>-K82-</t>
  </si>
  <si>
    <t>-Felhalmozási célú visszatérítendő támogatások, kölcsönök törlesztése államháztartáson belülre-</t>
  </si>
  <si>
    <t>-87-</t>
  </si>
  <si>
    <t>-K83-</t>
  </si>
  <si>
    <t>-Egyéb felhalmozási célú támogatások államháztartáson belülre-</t>
  </si>
  <si>
    <t>-88-</t>
  </si>
  <si>
    <t>-K84-</t>
  </si>
  <si>
    <t>-Felhalmozási célú garancia- és kezességvállalásból származó kifizetés államháztartáson kívülre-</t>
  </si>
  <si>
    <t>-89-</t>
  </si>
  <si>
    <t>-K85-</t>
  </si>
  <si>
    <t>-Felhalmozási célú visszatérítendő támogatások, kölcsönök nyújtása államháztartáson kívülre-</t>
  </si>
  <si>
    <t>-90-</t>
  </si>
  <si>
    <t>-K86-</t>
  </si>
  <si>
    <t>-Lakástámogatás-</t>
  </si>
  <si>
    <t>-91-</t>
  </si>
  <si>
    <t>-K87-</t>
  </si>
  <si>
    <t>-Felhalmozási célú támogatások az Európai Uniónak-</t>
  </si>
  <si>
    <t>-92-</t>
  </si>
  <si>
    <t>-K88-</t>
  </si>
  <si>
    <t>-Egyéb felhalmozási célú támogatások államháztartáson kívülre-</t>
  </si>
  <si>
    <t>-93-</t>
  </si>
  <si>
    <t>-K89-</t>
  </si>
  <si>
    <t>K914</t>
  </si>
  <si>
    <t>K915</t>
  </si>
  <si>
    <t>K9</t>
  </si>
  <si>
    <t>Államháztarátson belüli megelőlegezések visszatérülése</t>
  </si>
  <si>
    <t>Központi, irányítószervi támogatások</t>
  </si>
  <si>
    <t>Költségvetési kiadások (3 űrlap)</t>
  </si>
  <si>
    <t>Költségvetési kiadások összesen:</t>
  </si>
  <si>
    <t>Megnevezés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</si>
  <si>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</si>
  <si>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</si>
  <si>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</si>
  <si>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</si>
  <si>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</si>
  <si>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</si>
  <si>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</si>
  <si>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</si>
  <si>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</si>
  <si>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</si>
  <si>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</si>
  <si>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</si>
  <si>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(=01+...+06)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</si>
  <si>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</si>
  <si>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</si>
  <si>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</si>
  <si>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</si>
  <si>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</si>
  <si>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</si>
  <si>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</si>
  <si>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</si>
  <si>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</si>
  <si>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</si>
  <si>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</si>
  <si>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(=07+...+12)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</si>
  <si>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</si>
  <si>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</si>
  <si>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</si>
  <si>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</si>
  <si>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</si>
  <si>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</si>
  <si>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</si>
  <si>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</si>
  <si>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</si>
  <si>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</si>
  <si>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</si>
  <si>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(=14+...+18)</t>
  </si>
  <si>
    <t>B2</t>
  </si>
  <si>
    <t>Magánszemélyek jövedelemadói</t>
  </si>
  <si>
    <t>B311</t>
  </si>
  <si>
    <t>Társaságok jövedelemadói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</si>
  <si>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</si>
  <si>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</si>
  <si>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</si>
  <si>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</si>
  <si>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</si>
  <si>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</si>
  <si>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</si>
  <si>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</t>
  </si>
  <si>
    <t>B34</t>
  </si>
  <si>
    <t>Értékesítési és forgalmi adók</t>
  </si>
  <si>
    <t>B351</t>
  </si>
  <si>
    <t>Fogyasztási adók</t>
  </si>
  <si>
    <t>B352</t>
  </si>
  <si>
    <t>Pénzügyi monopóliumok nyereségét terhelő adók</t>
  </si>
  <si>
    <t>B353</t>
  </si>
  <si>
    <t>Gépjárműadók</t>
  </si>
  <si>
    <t>B354</t>
  </si>
  <si>
    <t>Egyéb áruhasználati és szolgáltatási adók</t>
  </si>
  <si>
    <t>B355</t>
  </si>
  <si>
    <t>Termékek és szolgáltatások adói (=26+...+30)</t>
  </si>
  <si>
    <t>B35</t>
  </si>
  <si>
    <t>Egyéb közhatalmi bevételek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</si>
  <si>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</si>
  <si>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</si>
  <si>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</si>
  <si>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</si>
  <si>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</si>
  <si>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</si>
  <si>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</si>
  <si>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</si>
  <si>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</si>
  <si>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</si>
  <si>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</si>
  <si>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</si>
  <si>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</si>
  <si>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</si>
  <si>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</si>
  <si>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</si>
  <si>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</si>
  <si>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</si>
  <si>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</si>
  <si>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</si>
  <si>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</si>
  <si>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</si>
  <si>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</si>
  <si>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</si>
  <si>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</si>
  <si>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</si>
  <si>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</si>
  <si>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</si>
  <si>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</si>
  <si>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</si>
  <si>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</si>
  <si>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</si>
  <si>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</si>
  <si>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(=34+...+40+43+46+...+48)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</si>
  <si>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</si>
  <si>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</si>
  <si>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</si>
  <si>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</si>
  <si>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</si>
  <si>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</si>
  <si>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</si>
  <si>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</si>
  <si>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</si>
  <si>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</si>
  <si>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</si>
  <si>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(=50+...+54)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</si>
  <si>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</si>
  <si>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</si>
  <si>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</si>
  <si>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</si>
  <si>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</si>
  <si>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</si>
  <si>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</si>
  <si>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</si>
  <si>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</si>
  <si>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</si>
  <si>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</si>
  <si>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(=56+...+60)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</si>
  <si>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</si>
  <si>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</si>
  <si>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</si>
  <si>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</si>
  <si>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</si>
  <si>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</si>
  <si>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</si>
  <si>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</si>
  <si>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</si>
  <si>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</si>
  <si>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</si>
  <si>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(=62+...+66)</t>
  </si>
  <si>
    <t>B7</t>
  </si>
  <si>
    <t>Költségvetési bevételek (=13+19+33+49+55+61+67)</t>
  </si>
  <si>
    <t>B1-B7</t>
  </si>
  <si>
    <t>Költségvetési maradvány</t>
  </si>
  <si>
    <t>B8131</t>
  </si>
  <si>
    <t>Bevétel összesen</t>
  </si>
  <si>
    <t>BEVÉTELEK</t>
  </si>
  <si>
    <t>KIADÁSOK</t>
  </si>
  <si>
    <t>Intézményi működési bevételek</t>
  </si>
  <si>
    <t>Működési kiadások</t>
  </si>
  <si>
    <t>Bérleti díj</t>
  </si>
  <si>
    <t>Személyi juttatások</t>
  </si>
  <si>
    <t>Továbbszámlázott szolgáltatás</t>
  </si>
  <si>
    <t>Kamatbevétel</t>
  </si>
  <si>
    <t>Munkaadókat terhelő járulékok</t>
  </si>
  <si>
    <t>Egyéb</t>
  </si>
  <si>
    <t>Dologi kiadások</t>
  </si>
  <si>
    <t>Sajátos működési bevételek</t>
  </si>
  <si>
    <t>Iparűzési adó</t>
  </si>
  <si>
    <t>Ellátottak pénzbeli juttatásai</t>
  </si>
  <si>
    <t>Gépjármű adó</t>
  </si>
  <si>
    <t>Pótlékok</t>
  </si>
  <si>
    <t>Átadott pénzeszközök</t>
  </si>
  <si>
    <t xml:space="preserve">Egyéb közhatalmi bevétel </t>
  </si>
  <si>
    <t>Önkormányzatok költségvetési támogatásai</t>
  </si>
  <si>
    <t>Pénzeszköz átvétele</t>
  </si>
  <si>
    <t>Munkaügyi Központ támogatás</t>
  </si>
  <si>
    <t>Erzsébet utalvány</t>
  </si>
  <si>
    <t>Működési célú távett pe.</t>
  </si>
  <si>
    <t>Felhalmozási bevételek</t>
  </si>
  <si>
    <t>Megelőlegezés</t>
  </si>
  <si>
    <t>ÉRV rendszerhasználati díj</t>
  </si>
  <si>
    <t xml:space="preserve">Pénzfogalom nélküli bevétel </t>
  </si>
  <si>
    <t>Felhalmozási kiadások</t>
  </si>
  <si>
    <t>Maradvány</t>
  </si>
  <si>
    <t>Finanszírozási kiadások</t>
  </si>
  <si>
    <t>Összesen bevételek</t>
  </si>
  <si>
    <t>Kiadások összesen</t>
  </si>
  <si>
    <t>Tarnalelesz Községi Önkormányzat pénzforgalmi mérlege 2018. évi tervszámai</t>
  </si>
  <si>
    <t>Központi, irányítószervi támogatás</t>
  </si>
  <si>
    <t>Önkormányzat összesen</t>
  </si>
  <si>
    <t xml:space="preserve">Főállású polgármester </t>
  </si>
  <si>
    <t>1 fő</t>
  </si>
  <si>
    <t>Közfoglalkoztatottak tervezett létszáma</t>
  </si>
  <si>
    <t>Közalkalmazott</t>
  </si>
  <si>
    <t>Feladatellátásra pályázat keretein belül (részmunkaidős/egyéb jogviszony)</t>
  </si>
  <si>
    <t>Önkormányzat</t>
  </si>
  <si>
    <t>Óvoda</t>
  </si>
  <si>
    <t>Erdőkövesd Község Önkormányatának létszámkeret 2018 évi tervezet</t>
  </si>
  <si>
    <t>2 fő</t>
  </si>
  <si>
    <t>4 fő</t>
  </si>
  <si>
    <t>15 fő</t>
  </si>
  <si>
    <t>Költségvetés - 2018 - B1-B7. Költségvetési bevételek (02-04)</t>
  </si>
  <si>
    <t>Kiszámlázott áfa</t>
  </si>
  <si>
    <t>1. számú melléklet a  1/2018. (III. 14)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</si>
</sst>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\ [$Ft-40E]_-;\-* #,##0.0\ [$Ft-40E]_-;_-* &quot;-&quot;??\ [$Ft-40E]_-;_-@_-"/>
    <numFmt numFmtId="166" formatCode="_-* #,##0\ [$Ft-40E]_-;\-* #,##0\ [$Ft-40E]_-;_-* &quot;-&quot;??\ [$Ft-40E]_-;_-@_-"/>
    <numFmt numFmtId="167" formatCode="[$-40E]yyyy\.\ mmmm\ d\.\,\ dddd"/>
    <numFmt numFmtId="168" formatCode="0.0"/>
    <numFmt numFmtId="169" formatCode="_-* #,##0\ &quot;Ft&quot;_-;\-* #,##0\ &quot;Ft&quot;_-;_-* &quot;-&quot;??\ &quot;Ft&quot;_-;_-@_-"/>
  </numFmts>
  <fonts count="5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3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9" fillId="0" borderId="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0" fillId="0" borderId="12" xfId="0" applyFont="1" applyBorder="1" applyAlignment="1">
      <alignment horizontal="right" vertical="center"/>
    </xf>
    <xf numFmtId="49" fontId="8" fillId="0" borderId="13" xfId="55" applyNumberFormat="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66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/>
    </xf>
    <xf numFmtId="166" fontId="13" fillId="0" borderId="17" xfId="0" applyNumberFormat="1" applyFont="1" applyBorder="1" applyAlignment="1">
      <alignment/>
    </xf>
    <xf numFmtId="166" fontId="12" fillId="0" borderId="17" xfId="0" applyNumberFormat="1" applyFont="1" applyBorder="1" applyAlignment="1">
      <alignment/>
    </xf>
    <xf numFmtId="166" fontId="13" fillId="0" borderId="17" xfId="0" applyNumberFormat="1" applyFont="1" applyBorder="1" applyAlignment="1">
      <alignment vertical="center"/>
    </xf>
    <xf numFmtId="166" fontId="13" fillId="0" borderId="17" xfId="0" applyNumberFormat="1" applyFont="1" applyBorder="1" applyAlignment="1">
      <alignment horizontal="left"/>
    </xf>
    <xf numFmtId="166" fontId="13" fillId="0" borderId="17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166" fontId="12" fillId="0" borderId="18" xfId="0" applyNumberFormat="1" applyFont="1" applyBorder="1" applyAlignment="1">
      <alignment/>
    </xf>
    <xf numFmtId="166" fontId="13" fillId="34" borderId="19" xfId="0" applyNumberFormat="1" applyFont="1" applyFill="1" applyBorder="1" applyAlignment="1">
      <alignment/>
    </xf>
    <xf numFmtId="166" fontId="13" fillId="34" borderId="20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166" fontId="13" fillId="0" borderId="21" xfId="0" applyNumberFormat="1" applyFont="1" applyBorder="1" applyAlignment="1">
      <alignment/>
    </xf>
    <xf numFmtId="166" fontId="12" fillId="0" borderId="21" xfId="0" applyNumberFormat="1" applyFont="1" applyBorder="1" applyAlignment="1">
      <alignment/>
    </xf>
    <xf numFmtId="166" fontId="13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/>
    </xf>
    <xf numFmtId="166" fontId="13" fillId="34" borderId="11" xfId="0" applyNumberFormat="1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166" fontId="13" fillId="34" borderId="2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4" borderId="12" xfId="0" applyFont="1" applyFill="1" applyBorder="1" applyAlignment="1">
      <alignment horizontal="right" vertical="center"/>
    </xf>
    <xf numFmtId="166" fontId="9" fillId="34" borderId="12" xfId="0" applyNumberFormat="1" applyFont="1" applyFill="1" applyBorder="1" applyAlignment="1">
      <alignment horizontal="right" vertical="center"/>
    </xf>
    <xf numFmtId="164" fontId="9" fillId="34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9" fillId="35" borderId="25" xfId="0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38" xfId="0" applyNumberFormat="1" applyFont="1" applyBorder="1" applyAlignment="1">
      <alignment horizontal="center"/>
    </xf>
    <xf numFmtId="169" fontId="9" fillId="34" borderId="11" xfId="0" applyNumberFormat="1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169" fontId="8" fillId="0" borderId="12" xfId="57" applyNumberFormat="1" applyFont="1" applyBorder="1" applyAlignment="1">
      <alignment horizontal="right" vertical="center"/>
    </xf>
    <xf numFmtId="169" fontId="8" fillId="0" borderId="41" xfId="57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169" fontId="8" fillId="0" borderId="16" xfId="57" applyNumberFormat="1" applyFont="1" applyBorder="1" applyAlignment="1">
      <alignment horizontal="right" vertical="center"/>
    </xf>
    <xf numFmtId="169" fontId="8" fillId="0" borderId="44" xfId="57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69" fontId="1" fillId="0" borderId="12" xfId="57" applyNumberFormat="1" applyBorder="1" applyAlignment="1">
      <alignment horizontal="right" vertical="center"/>
    </xf>
    <xf numFmtId="169" fontId="1" fillId="0" borderId="41" xfId="57" applyNumberFormat="1" applyBorder="1" applyAlignment="1">
      <alignment horizontal="right" vertical="center"/>
    </xf>
    <xf numFmtId="49" fontId="8" fillId="0" borderId="13" xfId="55" applyNumberFormat="1" applyFont="1" applyBorder="1" applyAlignment="1">
      <alignment horizontal="center" vertical="center" wrapText="1"/>
      <protection/>
    </xf>
    <xf numFmtId="49" fontId="8" fillId="0" borderId="45" xfId="55" applyNumberFormat="1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169" fontId="1" fillId="0" borderId="14" xfId="57" applyNumberFormat="1" applyBorder="1" applyAlignment="1">
      <alignment horizontal="right" vertical="center"/>
    </xf>
    <xf numFmtId="169" fontId="1" fillId="0" borderId="48" xfId="57" applyNumberFormat="1" applyBorder="1" applyAlignment="1">
      <alignment horizontal="right" vertical="center"/>
    </xf>
    <xf numFmtId="0" fontId="9" fillId="0" borderId="2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66" fontId="9" fillId="33" borderId="19" xfId="0" applyNumberFormat="1" applyFont="1" applyFill="1" applyBorder="1" applyAlignment="1">
      <alignment horizontal="center"/>
    </xf>
    <xf numFmtId="166" fontId="9" fillId="34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2" fillId="0" borderId="0" xfId="55" applyNumberFormat="1" applyFont="1" applyFill="1" applyBorder="1" applyAlignment="1">
      <alignment horizontal="right"/>
      <protection/>
    </xf>
    <xf numFmtId="49" fontId="8" fillId="0" borderId="49" xfId="55" applyNumberFormat="1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66" fontId="0" fillId="33" borderId="24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66" fontId="0" fillId="33" borderId="18" xfId="0" applyNumberFormat="1" applyFont="1" applyFill="1" applyBorder="1" applyAlignment="1">
      <alignment horizontal="center"/>
    </xf>
    <xf numFmtId="0" fontId="9" fillId="35" borderId="52" xfId="0" applyFont="1" applyFill="1" applyBorder="1" applyAlignment="1">
      <alignment horizontal="left" vertical="center" wrapText="1"/>
    </xf>
    <xf numFmtId="0" fontId="9" fillId="35" borderId="53" xfId="0" applyFont="1" applyFill="1" applyBorder="1" applyAlignment="1">
      <alignment horizontal="left" vertical="center" wrapText="1"/>
    </xf>
    <xf numFmtId="166" fontId="9" fillId="34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166" fontId="9" fillId="33" borderId="18" xfId="0" applyNumberFormat="1" applyFont="1" applyFill="1" applyBorder="1" applyAlignment="1">
      <alignment horizontal="right" vertical="center"/>
    </xf>
    <xf numFmtId="0" fontId="9" fillId="35" borderId="54" xfId="0" applyFont="1" applyFill="1" applyBorder="1" applyAlignment="1">
      <alignment horizontal="left" vertical="center" wrapText="1"/>
    </xf>
    <xf numFmtId="166" fontId="9" fillId="34" borderId="18" xfId="0" applyNumberFormat="1" applyFont="1" applyFill="1" applyBorder="1" applyAlignment="1">
      <alignment horizontal="right" vertical="center"/>
    </xf>
    <xf numFmtId="166" fontId="9" fillId="33" borderId="17" xfId="0" applyNumberFormat="1" applyFont="1" applyFill="1" applyBorder="1" applyAlignment="1">
      <alignment horizontal="right" vertical="center"/>
    </xf>
    <xf numFmtId="0" fontId="9" fillId="35" borderId="40" xfId="0" applyFont="1" applyFill="1" applyBorder="1" applyAlignment="1">
      <alignment horizontal="left" vertical="center" wrapText="1"/>
    </xf>
    <xf numFmtId="166" fontId="9" fillId="34" borderId="17" xfId="0" applyNumberFormat="1" applyFont="1" applyFill="1" applyBorder="1" applyAlignment="1">
      <alignment horizontal="right" vertical="center"/>
    </xf>
    <xf numFmtId="166" fontId="0" fillId="33" borderId="17" xfId="0" applyNumberFormat="1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left" vertical="center" wrapText="1"/>
    </xf>
    <xf numFmtId="0" fontId="9" fillId="34" borderId="40" xfId="0" applyFont="1" applyFill="1" applyBorder="1" applyAlignment="1">
      <alignment horizontal="left" vertical="center" wrapText="1"/>
    </xf>
    <xf numFmtId="166" fontId="9" fillId="34" borderId="40" xfId="0" applyNumberFormat="1" applyFont="1" applyFill="1" applyBorder="1" applyAlignment="1">
      <alignment horizontal="left" vertical="center" wrapText="1"/>
    </xf>
    <xf numFmtId="164" fontId="9" fillId="34" borderId="40" xfId="0" applyNumberFormat="1" applyFont="1" applyFill="1" applyBorder="1" applyAlignment="1">
      <alignment horizontal="left" vertical="center" wrapText="1"/>
    </xf>
    <xf numFmtId="49" fontId="8" fillId="33" borderId="13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49" fontId="8" fillId="0" borderId="55" xfId="55" applyNumberFormat="1" applyFont="1" applyBorder="1" applyAlignment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="110" zoomScaleNormal="110" zoomScalePageLayoutView="0" workbookViewId="0" topLeftCell="A1">
      <selection activeCell="B1" sqref="B1"/>
    </sheetView>
  </sheetViews>
  <sheetFormatPr defaultColWidth="9.00390625" defaultRowHeight="12.75"/>
  <cols>
    <col min="1" max="1" width="3.50390625" style="0" customWidth="1"/>
    <col min="3" max="3" width="6.625" style="0" customWidth="1"/>
    <col min="4" max="4" width="5.50390625" style="0" customWidth="1"/>
    <col min="5" max="5" width="11.75390625" style="0" customWidth="1"/>
    <col min="6" max="6" width="11.50390625" style="0" customWidth="1"/>
    <col min="7" max="7" width="12.75390625" style="0" customWidth="1"/>
    <col min="9" max="9" width="5.25390625" style="0" customWidth="1"/>
    <col min="10" max="10" width="6.125" style="0" customWidth="1"/>
    <col min="11" max="11" width="12.625" style="0" customWidth="1"/>
    <col min="12" max="12" width="11.25390625" style="0" customWidth="1"/>
    <col min="13" max="13" width="11.625" style="0" customWidth="1"/>
  </cols>
  <sheetData>
    <row r="1" ht="13.5" thickBot="1">
      <c r="B1" t="s">
        <v>658</v>
      </c>
    </row>
    <row r="2" spans="2:13" ht="12.75" customHeight="1">
      <c r="B2" s="83" t="s">
        <v>642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12.75" customHeigh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2:13" ht="13.5" customHeight="1" thickBot="1"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2:11" ht="12.75">
      <c r="B5" s="52"/>
      <c r="C5" s="30"/>
      <c r="D5" s="30"/>
      <c r="E5" s="30"/>
      <c r="F5" s="30"/>
      <c r="G5" s="30"/>
      <c r="H5" s="30"/>
      <c r="I5" s="30"/>
      <c r="J5" s="30"/>
      <c r="K5" s="30"/>
    </row>
    <row r="6" spans="2:13" ht="20.25">
      <c r="B6" s="67" t="s">
        <v>610</v>
      </c>
      <c r="C6" s="67"/>
      <c r="D6" s="67"/>
      <c r="E6" s="31" t="s">
        <v>650</v>
      </c>
      <c r="F6" s="31" t="s">
        <v>651</v>
      </c>
      <c r="G6" s="50" t="s">
        <v>644</v>
      </c>
      <c r="H6" s="67" t="s">
        <v>611</v>
      </c>
      <c r="I6" s="67"/>
      <c r="J6" s="67"/>
      <c r="K6" s="31" t="s">
        <v>650</v>
      </c>
      <c r="L6" s="31" t="s">
        <v>651</v>
      </c>
      <c r="M6" s="50" t="s">
        <v>644</v>
      </c>
    </row>
    <row r="7" spans="2:13" ht="12.75">
      <c r="B7" s="68"/>
      <c r="C7" s="68"/>
      <c r="D7" s="68"/>
      <c r="E7" s="32"/>
      <c r="F7" s="32"/>
      <c r="G7" s="43"/>
      <c r="H7" s="68"/>
      <c r="I7" s="68"/>
      <c r="J7" s="68"/>
      <c r="K7" s="32"/>
      <c r="L7" s="49"/>
      <c r="M7" s="49"/>
    </row>
    <row r="8" spans="2:13" ht="12.75">
      <c r="B8" s="69" t="s">
        <v>612</v>
      </c>
      <c r="C8" s="69"/>
      <c r="D8" s="69"/>
      <c r="E8" s="33">
        <f>SUM(E9:E13)</f>
        <v>1963000</v>
      </c>
      <c r="F8" s="33">
        <f>SUM(F9:F11)</f>
        <v>0</v>
      </c>
      <c r="G8" s="44">
        <f>E8+F8</f>
        <v>1963000</v>
      </c>
      <c r="H8" s="69" t="s">
        <v>613</v>
      </c>
      <c r="I8" s="69"/>
      <c r="J8" s="69"/>
      <c r="K8" s="33">
        <f>SUM(K9:K12)</f>
        <v>35463649</v>
      </c>
      <c r="L8" s="33">
        <f>SUM(L9:L12)</f>
        <v>18516729</v>
      </c>
      <c r="M8" s="33">
        <f>SUM(K8:L8)</f>
        <v>53980378</v>
      </c>
    </row>
    <row r="9" spans="2:13" ht="12.75">
      <c r="B9" s="70" t="s">
        <v>614</v>
      </c>
      <c r="C9" s="70"/>
      <c r="D9" s="70"/>
      <c r="E9" s="34">
        <v>288000</v>
      </c>
      <c r="F9" s="34">
        <v>0</v>
      </c>
      <c r="G9" s="44">
        <f>E9+F9</f>
        <v>288000</v>
      </c>
      <c r="H9" s="70" t="s">
        <v>615</v>
      </c>
      <c r="I9" s="70"/>
      <c r="J9" s="70"/>
      <c r="K9" s="34">
        <v>18611376</v>
      </c>
      <c r="L9" s="34">
        <v>11733580</v>
      </c>
      <c r="M9" s="34">
        <f aca="true" t="shared" si="0" ref="M9:M31">K9+L9</f>
        <v>30344956</v>
      </c>
    </row>
    <row r="10" spans="2:13" ht="12.75">
      <c r="B10" s="71" t="s">
        <v>616</v>
      </c>
      <c r="C10" s="72"/>
      <c r="D10" s="73"/>
      <c r="E10" s="34">
        <v>0</v>
      </c>
      <c r="F10" s="34">
        <v>0</v>
      </c>
      <c r="G10" s="44">
        <f>E10+F10</f>
        <v>0</v>
      </c>
      <c r="H10" s="68"/>
      <c r="I10" s="68"/>
      <c r="J10" s="68"/>
      <c r="K10" s="34"/>
      <c r="L10" s="34"/>
      <c r="M10" s="34">
        <f t="shared" si="0"/>
        <v>0</v>
      </c>
    </row>
    <row r="11" spans="2:13" ht="12.75">
      <c r="B11" s="70" t="s">
        <v>617</v>
      </c>
      <c r="C11" s="70"/>
      <c r="D11" s="70"/>
      <c r="E11" s="34">
        <v>0</v>
      </c>
      <c r="F11" s="34">
        <v>0</v>
      </c>
      <c r="G11" s="44">
        <f>E11+F11</f>
        <v>0</v>
      </c>
      <c r="H11" s="70" t="s">
        <v>618</v>
      </c>
      <c r="I11" s="70"/>
      <c r="J11" s="70"/>
      <c r="K11" s="34">
        <v>2917743</v>
      </c>
      <c r="L11" s="34">
        <v>2346716</v>
      </c>
      <c r="M11" s="34">
        <f t="shared" si="0"/>
        <v>5264459</v>
      </c>
    </row>
    <row r="12" spans="2:13" ht="12.75">
      <c r="B12" s="70" t="s">
        <v>619</v>
      </c>
      <c r="C12" s="70"/>
      <c r="D12" s="70"/>
      <c r="E12" s="34">
        <v>1200000</v>
      </c>
      <c r="F12" s="34"/>
      <c r="G12" s="45"/>
      <c r="H12" s="70" t="s">
        <v>620</v>
      </c>
      <c r="I12" s="70"/>
      <c r="J12" s="70"/>
      <c r="K12" s="34">
        <v>13934530</v>
      </c>
      <c r="L12" s="34">
        <v>4436433</v>
      </c>
      <c r="M12" s="34">
        <f t="shared" si="0"/>
        <v>18370963</v>
      </c>
    </row>
    <row r="13" spans="2:13" ht="12.75">
      <c r="B13" s="71" t="s">
        <v>657</v>
      </c>
      <c r="C13" s="72"/>
      <c r="D13" s="73"/>
      <c r="E13" s="34">
        <v>475000</v>
      </c>
      <c r="F13" s="34"/>
      <c r="G13" s="45"/>
      <c r="H13" s="74"/>
      <c r="I13" s="75"/>
      <c r="J13" s="76"/>
      <c r="K13" s="34"/>
      <c r="L13" s="34"/>
      <c r="M13" s="34"/>
    </row>
    <row r="14" spans="2:13" ht="12.75">
      <c r="B14" s="69" t="s">
        <v>621</v>
      </c>
      <c r="C14" s="69"/>
      <c r="D14" s="69"/>
      <c r="E14" s="33">
        <f>SUM(E15:E18)</f>
        <v>5815000</v>
      </c>
      <c r="F14" s="33">
        <f>SUM(F15:F18)</f>
        <v>0</v>
      </c>
      <c r="G14" s="44">
        <f>E14+F14</f>
        <v>5815000</v>
      </c>
      <c r="H14" s="68"/>
      <c r="I14" s="68"/>
      <c r="J14" s="68"/>
      <c r="K14" s="34"/>
      <c r="L14" s="34"/>
      <c r="M14" s="34">
        <f t="shared" si="0"/>
        <v>0</v>
      </c>
    </row>
    <row r="15" spans="2:13" ht="12.75">
      <c r="B15" s="70" t="s">
        <v>622</v>
      </c>
      <c r="C15" s="70"/>
      <c r="D15" s="70"/>
      <c r="E15" s="34">
        <v>5000000</v>
      </c>
      <c r="F15" s="34">
        <v>0</v>
      </c>
      <c r="G15" s="44">
        <f>E15+F15</f>
        <v>5000000</v>
      </c>
      <c r="H15" s="69" t="s">
        <v>623</v>
      </c>
      <c r="I15" s="69"/>
      <c r="J15" s="69"/>
      <c r="K15" s="33">
        <v>6005813</v>
      </c>
      <c r="L15" s="34">
        <v>0</v>
      </c>
      <c r="M15" s="33">
        <f t="shared" si="0"/>
        <v>6005813</v>
      </c>
    </row>
    <row r="16" spans="2:13" ht="12.75">
      <c r="B16" s="70" t="s">
        <v>624</v>
      </c>
      <c r="C16" s="70"/>
      <c r="D16" s="70"/>
      <c r="E16" s="34">
        <v>800000</v>
      </c>
      <c r="F16" s="34">
        <v>0</v>
      </c>
      <c r="G16" s="44">
        <f>E16+F16</f>
        <v>800000</v>
      </c>
      <c r="H16" s="68"/>
      <c r="I16" s="68"/>
      <c r="J16" s="68"/>
      <c r="K16" s="34"/>
      <c r="L16" s="34"/>
      <c r="M16" s="34">
        <f t="shared" si="0"/>
        <v>0</v>
      </c>
    </row>
    <row r="17" spans="2:13" ht="12.75">
      <c r="B17" s="70" t="s">
        <v>625</v>
      </c>
      <c r="C17" s="70"/>
      <c r="D17" s="70"/>
      <c r="E17" s="34">
        <v>15000</v>
      </c>
      <c r="F17" s="34">
        <v>0</v>
      </c>
      <c r="G17" s="44">
        <f>E17+F17</f>
        <v>15000</v>
      </c>
      <c r="H17" s="69" t="s">
        <v>626</v>
      </c>
      <c r="I17" s="69"/>
      <c r="J17" s="69"/>
      <c r="K17" s="33">
        <v>4055253</v>
      </c>
      <c r="L17" s="34">
        <v>0</v>
      </c>
      <c r="M17" s="33">
        <f t="shared" si="0"/>
        <v>4055253</v>
      </c>
    </row>
    <row r="18" spans="2:13" ht="12.75">
      <c r="B18" s="77" t="s">
        <v>627</v>
      </c>
      <c r="C18" s="77"/>
      <c r="D18" s="77"/>
      <c r="E18" s="34">
        <v>0</v>
      </c>
      <c r="F18" s="34">
        <v>0</v>
      </c>
      <c r="G18" s="44">
        <f>E18+F18</f>
        <v>0</v>
      </c>
      <c r="H18" s="70"/>
      <c r="I18" s="70"/>
      <c r="J18" s="70"/>
      <c r="K18" s="34">
        <v>0</v>
      </c>
      <c r="L18" s="34"/>
      <c r="M18" s="34">
        <f t="shared" si="0"/>
        <v>0</v>
      </c>
    </row>
    <row r="19" spans="2:13" ht="12.75">
      <c r="B19" s="68"/>
      <c r="C19" s="68"/>
      <c r="D19" s="68"/>
      <c r="E19" s="34"/>
      <c r="F19" s="34"/>
      <c r="G19" s="45"/>
      <c r="H19" s="70"/>
      <c r="I19" s="70"/>
      <c r="J19" s="70"/>
      <c r="K19" s="34">
        <v>0</v>
      </c>
      <c r="L19" s="34"/>
      <c r="M19" s="34">
        <f t="shared" si="0"/>
        <v>0</v>
      </c>
    </row>
    <row r="20" spans="2:13" ht="19.5" customHeight="1">
      <c r="B20" s="78" t="s">
        <v>628</v>
      </c>
      <c r="C20" s="78"/>
      <c r="D20" s="78"/>
      <c r="E20" s="35">
        <v>50089594</v>
      </c>
      <c r="F20" s="35">
        <v>0</v>
      </c>
      <c r="G20" s="46">
        <f>E20+F20</f>
        <v>50089594</v>
      </c>
      <c r="H20" s="70"/>
      <c r="I20" s="70"/>
      <c r="J20" s="70"/>
      <c r="K20" s="34">
        <v>0</v>
      </c>
      <c r="L20" s="34"/>
      <c r="M20" s="34">
        <f t="shared" si="0"/>
        <v>0</v>
      </c>
    </row>
    <row r="21" spans="2:13" ht="12.75">
      <c r="B21" s="74"/>
      <c r="C21" s="75"/>
      <c r="D21" s="76"/>
      <c r="E21" s="34"/>
      <c r="F21" s="34"/>
      <c r="G21" s="45"/>
      <c r="H21" s="68"/>
      <c r="I21" s="68"/>
      <c r="J21" s="68"/>
      <c r="K21" s="34"/>
      <c r="L21" s="34"/>
      <c r="M21" s="34">
        <f t="shared" si="0"/>
        <v>0</v>
      </c>
    </row>
    <row r="22" spans="2:13" ht="12.75">
      <c r="B22" s="68"/>
      <c r="C22" s="68"/>
      <c r="D22" s="68"/>
      <c r="E22" s="32"/>
      <c r="F22" s="32"/>
      <c r="G22" s="43"/>
      <c r="H22" s="69" t="s">
        <v>156</v>
      </c>
      <c r="I22" s="69"/>
      <c r="J22" s="69"/>
      <c r="K22" s="36">
        <v>0</v>
      </c>
      <c r="L22" s="34"/>
      <c r="M22" s="34">
        <f t="shared" si="0"/>
        <v>0</v>
      </c>
    </row>
    <row r="23" spans="2:13" ht="12.75">
      <c r="B23" s="69" t="s">
        <v>629</v>
      </c>
      <c r="C23" s="69"/>
      <c r="D23" s="69"/>
      <c r="E23" s="33">
        <v>10094426</v>
      </c>
      <c r="F23" s="33">
        <v>0</v>
      </c>
      <c r="G23" s="44">
        <f>E23+F23</f>
        <v>10094426</v>
      </c>
      <c r="H23" s="68"/>
      <c r="I23" s="68"/>
      <c r="J23" s="68"/>
      <c r="K23" s="34"/>
      <c r="L23" s="34"/>
      <c r="M23" s="34">
        <f t="shared" si="0"/>
        <v>0</v>
      </c>
    </row>
    <row r="24" spans="2:13" ht="18.75" customHeight="1">
      <c r="B24" s="70" t="s">
        <v>630</v>
      </c>
      <c r="C24" s="70"/>
      <c r="D24" s="70"/>
      <c r="E24" s="34">
        <v>0</v>
      </c>
      <c r="F24" s="34"/>
      <c r="G24" s="45"/>
      <c r="H24" s="78" t="s">
        <v>643</v>
      </c>
      <c r="I24" s="78"/>
      <c r="J24" s="78"/>
      <c r="K24" s="33">
        <v>18516729</v>
      </c>
      <c r="L24" s="34">
        <v>0</v>
      </c>
      <c r="M24" s="33">
        <f t="shared" si="0"/>
        <v>18516729</v>
      </c>
    </row>
    <row r="25" spans="2:13" ht="12.75">
      <c r="B25" s="70" t="s">
        <v>631</v>
      </c>
      <c r="C25" s="70"/>
      <c r="D25" s="70"/>
      <c r="E25" s="32"/>
      <c r="F25" s="32"/>
      <c r="G25" s="43"/>
      <c r="H25" s="70"/>
      <c r="I25" s="70"/>
      <c r="J25" s="70"/>
      <c r="K25" s="34"/>
      <c r="L25" s="34"/>
      <c r="M25" s="34">
        <f t="shared" si="0"/>
        <v>0</v>
      </c>
    </row>
    <row r="26" spans="2:13" ht="12.75">
      <c r="B26" s="70" t="s">
        <v>632</v>
      </c>
      <c r="C26" s="70"/>
      <c r="D26" s="70"/>
      <c r="E26" s="32"/>
      <c r="F26" s="32"/>
      <c r="G26" s="43"/>
      <c r="H26" s="68"/>
      <c r="I26" s="68"/>
      <c r="J26" s="68"/>
      <c r="K26" s="34"/>
      <c r="L26" s="34"/>
      <c r="M26" s="34">
        <f t="shared" si="0"/>
        <v>0</v>
      </c>
    </row>
    <row r="27" spans="2:13" ht="12.75">
      <c r="B27" s="69" t="s">
        <v>633</v>
      </c>
      <c r="C27" s="69"/>
      <c r="D27" s="69"/>
      <c r="E27" s="33">
        <f>SUM(E28)</f>
        <v>0</v>
      </c>
      <c r="F27" s="33"/>
      <c r="G27" s="44"/>
      <c r="H27" s="69" t="s">
        <v>634</v>
      </c>
      <c r="I27" s="69"/>
      <c r="J27" s="69"/>
      <c r="K27" s="33">
        <v>1420576</v>
      </c>
      <c r="L27" s="34">
        <v>0</v>
      </c>
      <c r="M27" s="33">
        <f t="shared" si="0"/>
        <v>1420576</v>
      </c>
    </row>
    <row r="28" spans="2:13" ht="12.75">
      <c r="B28" s="70" t="s">
        <v>635</v>
      </c>
      <c r="C28" s="70"/>
      <c r="D28" s="70"/>
      <c r="E28" s="34">
        <v>0</v>
      </c>
      <c r="F28" s="34"/>
      <c r="G28" s="45"/>
      <c r="H28" s="68"/>
      <c r="I28" s="68"/>
      <c r="J28" s="68"/>
      <c r="K28" s="34"/>
      <c r="L28" s="34"/>
      <c r="M28" s="34">
        <f t="shared" si="0"/>
        <v>0</v>
      </c>
    </row>
    <row r="29" spans="2:13" ht="12.75">
      <c r="B29" s="68"/>
      <c r="C29" s="68"/>
      <c r="D29" s="68"/>
      <c r="E29" s="32"/>
      <c r="F29" s="32"/>
      <c r="G29" s="43"/>
      <c r="H29" s="68"/>
      <c r="I29" s="68"/>
      <c r="J29" s="68"/>
      <c r="K29" s="34"/>
      <c r="L29" s="34"/>
      <c r="M29" s="34">
        <f t="shared" si="0"/>
        <v>0</v>
      </c>
    </row>
    <row r="30" spans="2:13" ht="12.75">
      <c r="B30" s="68"/>
      <c r="C30" s="68"/>
      <c r="D30" s="68"/>
      <c r="E30" s="32"/>
      <c r="F30" s="32"/>
      <c r="G30" s="43"/>
      <c r="H30" s="68"/>
      <c r="I30" s="68"/>
      <c r="J30" s="68"/>
      <c r="K30" s="34"/>
      <c r="L30" s="34"/>
      <c r="M30" s="34">
        <f t="shared" si="0"/>
        <v>0</v>
      </c>
    </row>
    <row r="31" spans="2:13" ht="12.75">
      <c r="B31" s="69" t="s">
        <v>636</v>
      </c>
      <c r="C31" s="69"/>
      <c r="D31" s="69"/>
      <c r="E31" s="33">
        <f>SUM(E32:E32)</f>
        <v>25308040</v>
      </c>
      <c r="F31" s="33">
        <f>SUM(F32:F32)</f>
        <v>0</v>
      </c>
      <c r="G31" s="44">
        <f>E31+F31</f>
        <v>25308040</v>
      </c>
      <c r="H31" s="69" t="s">
        <v>637</v>
      </c>
      <c r="I31" s="69"/>
      <c r="J31" s="69"/>
      <c r="K31" s="33">
        <v>27808040</v>
      </c>
      <c r="L31" s="33">
        <v>0</v>
      </c>
      <c r="M31" s="33">
        <f t="shared" si="0"/>
        <v>27808040</v>
      </c>
    </row>
    <row r="32" spans="2:13" ht="12.75">
      <c r="B32" s="70" t="s">
        <v>638</v>
      </c>
      <c r="C32" s="70"/>
      <c r="D32" s="70"/>
      <c r="E32" s="34">
        <v>25308040</v>
      </c>
      <c r="F32" s="34">
        <v>0</v>
      </c>
      <c r="G32" s="44">
        <f>E32+F32</f>
        <v>25308040</v>
      </c>
      <c r="H32" s="70" t="s">
        <v>639</v>
      </c>
      <c r="I32" s="70"/>
      <c r="J32" s="70"/>
      <c r="K32" s="34"/>
      <c r="L32" s="34"/>
      <c r="M32" s="34"/>
    </row>
    <row r="33" spans="2:13" ht="21.75" customHeight="1">
      <c r="B33" s="78" t="s">
        <v>643</v>
      </c>
      <c r="C33" s="78"/>
      <c r="D33" s="78"/>
      <c r="E33" s="37">
        <v>0</v>
      </c>
      <c r="F33" s="37">
        <v>18516729</v>
      </c>
      <c r="G33" s="46">
        <f>E33+F33</f>
        <v>18516729</v>
      </c>
      <c r="H33" s="79"/>
      <c r="I33" s="79"/>
      <c r="J33" s="79"/>
      <c r="K33" s="38"/>
      <c r="L33" s="34"/>
      <c r="M33" s="34"/>
    </row>
    <row r="34" spans="2:13" ht="13.5" thickBot="1">
      <c r="B34" s="80"/>
      <c r="C34" s="80"/>
      <c r="D34" s="80"/>
      <c r="E34" s="39"/>
      <c r="F34" s="39"/>
      <c r="G34" s="47"/>
      <c r="H34" s="80"/>
      <c r="I34" s="80"/>
      <c r="J34" s="80"/>
      <c r="K34" s="40"/>
      <c r="L34" s="40"/>
      <c r="M34" s="40"/>
    </row>
    <row r="35" spans="2:13" ht="13.5" thickBot="1">
      <c r="B35" s="81" t="s">
        <v>640</v>
      </c>
      <c r="C35" s="82"/>
      <c r="D35" s="82"/>
      <c r="E35" s="41">
        <f>E31+E27+E23+E20+E14+E8+E33</f>
        <v>93270060</v>
      </c>
      <c r="F35" s="42">
        <f>F33+F31+F23+F10</f>
        <v>18516729</v>
      </c>
      <c r="G35" s="48">
        <f>E35+F35</f>
        <v>111786789</v>
      </c>
      <c r="H35" s="81" t="s">
        <v>641</v>
      </c>
      <c r="I35" s="82"/>
      <c r="J35" s="82"/>
      <c r="K35" s="41">
        <f>K22+K17+K15+K8+K27+K31+K24</f>
        <v>93270060</v>
      </c>
      <c r="L35" s="41">
        <f>L31+L8</f>
        <v>18516729</v>
      </c>
      <c r="M35" s="51">
        <f>K35+L35</f>
        <v>111786789</v>
      </c>
    </row>
  </sheetData>
  <sheetProtection/>
  <mergeCells count="61">
    <mergeCell ref="B34:D34"/>
    <mergeCell ref="H34:J34"/>
    <mergeCell ref="B35:D35"/>
    <mergeCell ref="H35:J35"/>
    <mergeCell ref="B2:M4"/>
    <mergeCell ref="B31:D31"/>
    <mergeCell ref="H31:J31"/>
    <mergeCell ref="B32:D32"/>
    <mergeCell ref="H32:J32"/>
    <mergeCell ref="B33:D33"/>
    <mergeCell ref="H33:J33"/>
    <mergeCell ref="B28:D28"/>
    <mergeCell ref="H28:J28"/>
    <mergeCell ref="B29:D29"/>
    <mergeCell ref="H29:J29"/>
    <mergeCell ref="B30:D30"/>
    <mergeCell ref="H30:J30"/>
    <mergeCell ref="B25:D25"/>
    <mergeCell ref="H25:J25"/>
    <mergeCell ref="B26:D26"/>
    <mergeCell ref="H26:J26"/>
    <mergeCell ref="B27:D27"/>
    <mergeCell ref="H27:J27"/>
    <mergeCell ref="B22:D22"/>
    <mergeCell ref="H22:J22"/>
    <mergeCell ref="B23:D23"/>
    <mergeCell ref="H23:J23"/>
    <mergeCell ref="B24:D24"/>
    <mergeCell ref="H24:J24"/>
    <mergeCell ref="B19:D19"/>
    <mergeCell ref="H19:J19"/>
    <mergeCell ref="B20:D20"/>
    <mergeCell ref="H20:J20"/>
    <mergeCell ref="B21:D21"/>
    <mergeCell ref="H21:J21"/>
    <mergeCell ref="B16:D16"/>
    <mergeCell ref="H16:J16"/>
    <mergeCell ref="B17:D17"/>
    <mergeCell ref="H17:J17"/>
    <mergeCell ref="B18:D18"/>
    <mergeCell ref="H18:J18"/>
    <mergeCell ref="B12:D12"/>
    <mergeCell ref="H12:J12"/>
    <mergeCell ref="B14:D14"/>
    <mergeCell ref="H14:J14"/>
    <mergeCell ref="B15:D15"/>
    <mergeCell ref="H15:J15"/>
    <mergeCell ref="B13:D13"/>
    <mergeCell ref="H13:J13"/>
    <mergeCell ref="B9:D9"/>
    <mergeCell ref="H9:J9"/>
    <mergeCell ref="B10:D10"/>
    <mergeCell ref="H10:J10"/>
    <mergeCell ref="B11:D11"/>
    <mergeCell ref="H11:J11"/>
    <mergeCell ref="B6:D6"/>
    <mergeCell ref="H6:J6"/>
    <mergeCell ref="B7:D7"/>
    <mergeCell ref="H7:J7"/>
    <mergeCell ref="B8:D8"/>
    <mergeCell ref="H8:J8"/>
  </mergeCells>
  <printOptions/>
  <pageMargins left="0.7" right="0.7" top="0.75" bottom="0.75" header="0.3" footer="0.3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6"/>
  <sheetViews>
    <sheetView zoomScalePageLayoutView="0" workbookViewId="0" topLeftCell="A73">
      <selection activeCell="K2" sqref="K2:S76"/>
    </sheetView>
  </sheetViews>
  <sheetFormatPr defaultColWidth="9.00390625" defaultRowHeight="12.75"/>
  <cols>
    <col min="10" max="10" width="3.375" style="0" customWidth="1"/>
  </cols>
  <sheetData>
    <row r="2" spans="1:19" ht="16.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K2" s="120" t="s">
        <v>656</v>
      </c>
      <c r="L2" s="120"/>
      <c r="M2" s="120"/>
      <c r="N2" s="120"/>
      <c r="O2" s="120"/>
      <c r="P2" s="120"/>
      <c r="Q2" s="120"/>
      <c r="R2" s="120"/>
      <c r="S2" s="120"/>
    </row>
    <row r="3" spans="1:19" ht="13.5" thickBo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K3" s="121" t="s">
        <v>1</v>
      </c>
      <c r="L3" s="121"/>
      <c r="M3" s="121"/>
      <c r="N3" s="121"/>
      <c r="O3" s="121"/>
      <c r="P3" s="121"/>
      <c r="Q3" s="121"/>
      <c r="R3" s="121"/>
      <c r="S3" s="121"/>
    </row>
    <row r="4" spans="1:19" ht="30" customHeight="1" thickBot="1">
      <c r="A4" s="122" t="s">
        <v>2</v>
      </c>
      <c r="B4" s="110"/>
      <c r="C4" s="110"/>
      <c r="D4" s="110"/>
      <c r="E4" s="110"/>
      <c r="F4" s="110"/>
      <c r="G4" s="16" t="s">
        <v>4</v>
      </c>
      <c r="H4" s="145" t="s">
        <v>5</v>
      </c>
      <c r="I4" s="145"/>
      <c r="K4" s="122" t="s">
        <v>470</v>
      </c>
      <c r="L4" s="110"/>
      <c r="M4" s="110"/>
      <c r="N4" s="110"/>
      <c r="O4" s="110"/>
      <c r="P4" s="110"/>
      <c r="Q4" s="16" t="s">
        <v>4</v>
      </c>
      <c r="R4" s="110" t="s">
        <v>5</v>
      </c>
      <c r="S4" s="111"/>
    </row>
    <row r="5" spans="1:19" ht="12.75">
      <c r="A5" s="113" t="s">
        <v>6</v>
      </c>
      <c r="B5" s="113"/>
      <c r="C5" s="113"/>
      <c r="D5" s="113"/>
      <c r="E5" s="113"/>
      <c r="F5" s="113"/>
      <c r="G5" s="17" t="s">
        <v>7</v>
      </c>
      <c r="H5" s="140">
        <v>9444206</v>
      </c>
      <c r="I5" s="140"/>
      <c r="K5" s="112" t="s">
        <v>471</v>
      </c>
      <c r="L5" s="113"/>
      <c r="M5" s="113"/>
      <c r="N5" s="113"/>
      <c r="O5" s="113"/>
      <c r="P5" s="113"/>
      <c r="Q5" s="17" t="s">
        <v>472</v>
      </c>
      <c r="R5" s="114">
        <v>15065005</v>
      </c>
      <c r="S5" s="115"/>
    </row>
    <row r="6" spans="1:19" ht="12.75">
      <c r="A6" s="107" t="s">
        <v>9</v>
      </c>
      <c r="B6" s="107"/>
      <c r="C6" s="107"/>
      <c r="D6" s="107"/>
      <c r="E6" s="107"/>
      <c r="F6" s="107"/>
      <c r="G6" s="15" t="s">
        <v>10</v>
      </c>
      <c r="H6" s="140">
        <f aca="true" t="shared" si="0" ref="H6:H11">SUM(J6:Q6)</f>
        <v>0</v>
      </c>
      <c r="I6" s="140"/>
      <c r="K6" s="106" t="s">
        <v>473</v>
      </c>
      <c r="L6" s="107"/>
      <c r="M6" s="107"/>
      <c r="N6" s="107"/>
      <c r="O6" s="107"/>
      <c r="P6" s="107"/>
      <c r="Q6" s="15" t="s">
        <v>474</v>
      </c>
      <c r="R6" s="108">
        <v>12955500</v>
      </c>
      <c r="S6" s="109"/>
    </row>
    <row r="7" spans="1:19" ht="12.75">
      <c r="A7" s="107" t="s">
        <v>11</v>
      </c>
      <c r="B7" s="107"/>
      <c r="C7" s="107"/>
      <c r="D7" s="107"/>
      <c r="E7" s="107"/>
      <c r="F7" s="107"/>
      <c r="G7" s="15" t="s">
        <v>12</v>
      </c>
      <c r="H7" s="140">
        <f t="shared" si="0"/>
        <v>0</v>
      </c>
      <c r="I7" s="140"/>
      <c r="K7" s="106" t="s">
        <v>475</v>
      </c>
      <c r="L7" s="107"/>
      <c r="M7" s="107"/>
      <c r="N7" s="107"/>
      <c r="O7" s="107"/>
      <c r="P7" s="107"/>
      <c r="Q7" s="15" t="s">
        <v>476</v>
      </c>
      <c r="R7" s="108">
        <v>10012417</v>
      </c>
      <c r="S7" s="109"/>
    </row>
    <row r="8" spans="1:19" ht="12.75">
      <c r="A8" s="107" t="s">
        <v>13</v>
      </c>
      <c r="B8" s="107"/>
      <c r="C8" s="107"/>
      <c r="D8" s="107"/>
      <c r="E8" s="107"/>
      <c r="F8" s="107"/>
      <c r="G8" s="15" t="s">
        <v>14</v>
      </c>
      <c r="H8" s="140">
        <f t="shared" si="0"/>
        <v>0</v>
      </c>
      <c r="I8" s="140"/>
      <c r="K8" s="106" t="s">
        <v>477</v>
      </c>
      <c r="L8" s="107"/>
      <c r="M8" s="107"/>
      <c r="N8" s="107"/>
      <c r="O8" s="107"/>
      <c r="P8" s="107"/>
      <c r="Q8" s="15" t="s">
        <v>478</v>
      </c>
      <c r="R8" s="108">
        <v>1800000</v>
      </c>
      <c r="S8" s="109"/>
    </row>
    <row r="9" spans="1:19" ht="12.75">
      <c r="A9" s="107" t="s">
        <v>15</v>
      </c>
      <c r="B9" s="107"/>
      <c r="C9" s="107"/>
      <c r="D9" s="107"/>
      <c r="E9" s="107"/>
      <c r="F9" s="107"/>
      <c r="G9" s="15" t="s">
        <v>16</v>
      </c>
      <c r="H9" s="140">
        <f t="shared" si="0"/>
        <v>0</v>
      </c>
      <c r="I9" s="140"/>
      <c r="K9" s="106" t="s">
        <v>479</v>
      </c>
      <c r="L9" s="107"/>
      <c r="M9" s="107"/>
      <c r="N9" s="107"/>
      <c r="O9" s="107"/>
      <c r="P9" s="107"/>
      <c r="Q9" s="15" t="s">
        <v>480</v>
      </c>
      <c r="R9" s="108">
        <v>10256672</v>
      </c>
      <c r="S9" s="109"/>
    </row>
    <row r="10" spans="1:19" ht="12.75">
      <c r="A10" s="107" t="s">
        <v>17</v>
      </c>
      <c r="B10" s="107"/>
      <c r="C10" s="107"/>
      <c r="D10" s="107"/>
      <c r="E10" s="107"/>
      <c r="F10" s="107"/>
      <c r="G10" s="15" t="s">
        <v>18</v>
      </c>
      <c r="H10" s="140">
        <f t="shared" si="0"/>
        <v>0</v>
      </c>
      <c r="I10" s="140"/>
      <c r="K10" s="106" t="s">
        <v>481</v>
      </c>
      <c r="L10" s="107"/>
      <c r="M10" s="107"/>
      <c r="N10" s="107"/>
      <c r="O10" s="107"/>
      <c r="P10" s="107"/>
      <c r="Q10" s="15" t="s">
        <v>482</v>
      </c>
      <c r="R10" s="108" t="s">
        <v>8</v>
      </c>
      <c r="S10" s="109"/>
    </row>
    <row r="11" spans="1:19" ht="12.75">
      <c r="A11" s="107" t="s">
        <v>19</v>
      </c>
      <c r="B11" s="107"/>
      <c r="C11" s="107"/>
      <c r="D11" s="107"/>
      <c r="E11" s="107"/>
      <c r="F11" s="107"/>
      <c r="G11" s="15" t="s">
        <v>20</v>
      </c>
      <c r="H11" s="140">
        <f t="shared" si="0"/>
        <v>0</v>
      </c>
      <c r="I11" s="140"/>
      <c r="K11" s="98" t="s">
        <v>483</v>
      </c>
      <c r="L11" s="99"/>
      <c r="M11" s="99"/>
      <c r="N11" s="99"/>
      <c r="O11" s="99"/>
      <c r="P11" s="99"/>
      <c r="Q11" s="19" t="s">
        <v>484</v>
      </c>
      <c r="R11" s="100">
        <f>SUM(R5:S10)</f>
        <v>50089594</v>
      </c>
      <c r="S11" s="101"/>
    </row>
    <row r="12" spans="1:19" ht="12.75">
      <c r="A12" s="107" t="s">
        <v>21</v>
      </c>
      <c r="B12" s="107"/>
      <c r="C12" s="107"/>
      <c r="D12" s="107"/>
      <c r="E12" s="107"/>
      <c r="F12" s="107"/>
      <c r="G12" s="15" t="s">
        <v>22</v>
      </c>
      <c r="H12" s="140">
        <v>10000</v>
      </c>
      <c r="I12" s="140"/>
      <c r="K12" s="106" t="s">
        <v>485</v>
      </c>
      <c r="L12" s="107"/>
      <c r="M12" s="107"/>
      <c r="N12" s="107"/>
      <c r="O12" s="107"/>
      <c r="P12" s="107"/>
      <c r="Q12" s="15" t="s">
        <v>486</v>
      </c>
      <c r="R12" s="108" t="s">
        <v>8</v>
      </c>
      <c r="S12" s="109"/>
    </row>
    <row r="13" spans="1:19" ht="12.75">
      <c r="A13" s="107" t="s">
        <v>23</v>
      </c>
      <c r="B13" s="107"/>
      <c r="C13" s="107"/>
      <c r="D13" s="107"/>
      <c r="E13" s="107"/>
      <c r="F13" s="107"/>
      <c r="G13" s="15" t="s">
        <v>24</v>
      </c>
      <c r="H13" s="140">
        <v>20000</v>
      </c>
      <c r="I13" s="140"/>
      <c r="K13" s="106" t="s">
        <v>487</v>
      </c>
      <c r="L13" s="107"/>
      <c r="M13" s="107"/>
      <c r="N13" s="107"/>
      <c r="O13" s="107"/>
      <c r="P13" s="107"/>
      <c r="Q13" s="15" t="s">
        <v>488</v>
      </c>
      <c r="R13" s="108" t="s">
        <v>8</v>
      </c>
      <c r="S13" s="109"/>
    </row>
    <row r="14" spans="1:19" ht="12.75">
      <c r="A14" s="107" t="s">
        <v>25</v>
      </c>
      <c r="B14" s="107"/>
      <c r="C14" s="107"/>
      <c r="D14" s="107"/>
      <c r="E14" s="107"/>
      <c r="F14" s="107"/>
      <c r="G14" s="15" t="s">
        <v>26</v>
      </c>
      <c r="H14" s="140">
        <f>SUM(J14:Q14)</f>
        <v>0</v>
      </c>
      <c r="I14" s="140"/>
      <c r="K14" s="106" t="s">
        <v>489</v>
      </c>
      <c r="L14" s="107"/>
      <c r="M14" s="107"/>
      <c r="N14" s="107"/>
      <c r="O14" s="107"/>
      <c r="P14" s="107"/>
      <c r="Q14" s="15" t="s">
        <v>490</v>
      </c>
      <c r="R14" s="108" t="s">
        <v>8</v>
      </c>
      <c r="S14" s="109"/>
    </row>
    <row r="15" spans="1:19" ht="12.75">
      <c r="A15" s="107" t="s">
        <v>27</v>
      </c>
      <c r="B15" s="107"/>
      <c r="C15" s="107"/>
      <c r="D15" s="107"/>
      <c r="E15" s="107"/>
      <c r="F15" s="107"/>
      <c r="G15" s="15" t="s">
        <v>28</v>
      </c>
      <c r="H15" s="140">
        <f>SUM(J15:Q15)</f>
        <v>0</v>
      </c>
      <c r="I15" s="140"/>
      <c r="K15" s="106" t="s">
        <v>491</v>
      </c>
      <c r="L15" s="107"/>
      <c r="M15" s="107"/>
      <c r="N15" s="107"/>
      <c r="O15" s="107"/>
      <c r="P15" s="107"/>
      <c r="Q15" s="15" t="s">
        <v>492</v>
      </c>
      <c r="R15" s="108" t="s">
        <v>8</v>
      </c>
      <c r="S15" s="109"/>
    </row>
    <row r="16" spans="1:19" ht="12.75">
      <c r="A16" s="107" t="s">
        <v>29</v>
      </c>
      <c r="B16" s="107"/>
      <c r="C16" s="107"/>
      <c r="D16" s="107"/>
      <c r="E16" s="107"/>
      <c r="F16" s="107"/>
      <c r="G16" s="15" t="s">
        <v>30</v>
      </c>
      <c r="H16" s="140">
        <f>SUM(J16:Q16)</f>
        <v>0</v>
      </c>
      <c r="I16" s="140"/>
      <c r="K16" s="98" t="s">
        <v>493</v>
      </c>
      <c r="L16" s="99"/>
      <c r="M16" s="99"/>
      <c r="N16" s="99"/>
      <c r="O16" s="99"/>
      <c r="P16" s="99"/>
      <c r="Q16" s="19" t="s">
        <v>494</v>
      </c>
      <c r="R16" s="100">
        <v>10094426</v>
      </c>
      <c r="S16" s="101"/>
    </row>
    <row r="17" spans="1:19" ht="12.75">
      <c r="A17" s="107" t="s">
        <v>31</v>
      </c>
      <c r="B17" s="107"/>
      <c r="C17" s="107"/>
      <c r="D17" s="107"/>
      <c r="E17" s="107"/>
      <c r="F17" s="107"/>
      <c r="G17" s="15" t="s">
        <v>32</v>
      </c>
      <c r="H17" s="140">
        <v>194557</v>
      </c>
      <c r="I17" s="140"/>
      <c r="K17" s="106" t="s">
        <v>495</v>
      </c>
      <c r="L17" s="107"/>
      <c r="M17" s="107"/>
      <c r="N17" s="107"/>
      <c r="O17" s="107"/>
      <c r="P17" s="107"/>
      <c r="Q17" s="15" t="s">
        <v>496</v>
      </c>
      <c r="R17" s="108" t="s">
        <v>8</v>
      </c>
      <c r="S17" s="109"/>
    </row>
    <row r="18" spans="1:19" ht="12.75">
      <c r="A18" s="142" t="s">
        <v>33</v>
      </c>
      <c r="B18" s="142"/>
      <c r="C18" s="142"/>
      <c r="D18" s="142"/>
      <c r="E18" s="142"/>
      <c r="F18" s="142"/>
      <c r="G18" s="58" t="s">
        <v>35</v>
      </c>
      <c r="H18" s="139">
        <f>SUM(J18:Q18)</f>
        <v>0</v>
      </c>
      <c r="I18" s="139"/>
      <c r="K18" s="106" t="s">
        <v>497</v>
      </c>
      <c r="L18" s="107"/>
      <c r="M18" s="107"/>
      <c r="N18" s="107"/>
      <c r="O18" s="107"/>
      <c r="P18" s="107"/>
      <c r="Q18" s="15" t="s">
        <v>498</v>
      </c>
      <c r="R18" s="108" t="s">
        <v>8</v>
      </c>
      <c r="S18" s="109"/>
    </row>
    <row r="19" spans="1:19" ht="12.75">
      <c r="A19" s="107" t="s">
        <v>36</v>
      </c>
      <c r="B19" s="107"/>
      <c r="C19" s="107"/>
      <c r="D19" s="107"/>
      <c r="E19" s="107"/>
      <c r="F19" s="107"/>
      <c r="G19" s="15" t="s">
        <v>37</v>
      </c>
      <c r="H19" s="140">
        <v>8090613</v>
      </c>
      <c r="I19" s="140"/>
      <c r="K19" s="106" t="s">
        <v>499</v>
      </c>
      <c r="L19" s="107"/>
      <c r="M19" s="107"/>
      <c r="N19" s="107"/>
      <c r="O19" s="107"/>
      <c r="P19" s="107"/>
      <c r="Q19" s="15" t="s">
        <v>500</v>
      </c>
      <c r="R19" s="108" t="s">
        <v>8</v>
      </c>
      <c r="S19" s="109"/>
    </row>
    <row r="20" spans="1:19" ht="12.75">
      <c r="A20" s="107" t="s">
        <v>38</v>
      </c>
      <c r="B20" s="107"/>
      <c r="C20" s="107"/>
      <c r="D20" s="107"/>
      <c r="E20" s="107"/>
      <c r="F20" s="107"/>
      <c r="G20" s="15" t="s">
        <v>39</v>
      </c>
      <c r="H20" s="140">
        <v>852000</v>
      </c>
      <c r="I20" s="140"/>
      <c r="K20" s="106" t="s">
        <v>501</v>
      </c>
      <c r="L20" s="107"/>
      <c r="M20" s="107"/>
      <c r="N20" s="107"/>
      <c r="O20" s="107"/>
      <c r="P20" s="107"/>
      <c r="Q20" s="15" t="s">
        <v>502</v>
      </c>
      <c r="R20" s="108" t="s">
        <v>8</v>
      </c>
      <c r="S20" s="109"/>
    </row>
    <row r="21" spans="1:19" ht="12.75">
      <c r="A21" s="107" t="s">
        <v>40</v>
      </c>
      <c r="B21" s="107"/>
      <c r="C21" s="107"/>
      <c r="D21" s="107"/>
      <c r="E21" s="107"/>
      <c r="F21" s="107"/>
      <c r="G21" s="15" t="s">
        <v>41</v>
      </c>
      <c r="H21" s="140">
        <f>SUM(J21:Q21)</f>
        <v>0</v>
      </c>
      <c r="I21" s="140"/>
      <c r="K21" s="106" t="s">
        <v>503</v>
      </c>
      <c r="L21" s="107"/>
      <c r="M21" s="107"/>
      <c r="N21" s="107"/>
      <c r="O21" s="107"/>
      <c r="P21" s="107"/>
      <c r="Q21" s="15" t="s">
        <v>504</v>
      </c>
      <c r="R21" s="108" t="s">
        <v>8</v>
      </c>
      <c r="S21" s="109"/>
    </row>
    <row r="22" spans="1:19" ht="12.75">
      <c r="A22" s="142" t="s">
        <v>42</v>
      </c>
      <c r="B22" s="142"/>
      <c r="C22" s="142"/>
      <c r="D22" s="142"/>
      <c r="E22" s="142"/>
      <c r="F22" s="142"/>
      <c r="G22" s="58" t="s">
        <v>44</v>
      </c>
      <c r="H22" s="139">
        <f>SUM(H19:I21)</f>
        <v>8942613</v>
      </c>
      <c r="I22" s="139"/>
      <c r="K22" s="106" t="s">
        <v>505</v>
      </c>
      <c r="L22" s="107"/>
      <c r="M22" s="107"/>
      <c r="N22" s="107"/>
      <c r="O22" s="107"/>
      <c r="P22" s="107"/>
      <c r="Q22" s="15" t="s">
        <v>506</v>
      </c>
      <c r="R22" s="108" t="s">
        <v>8</v>
      </c>
      <c r="S22" s="109"/>
    </row>
    <row r="23" spans="1:19" ht="12.75">
      <c r="A23" s="143" t="s">
        <v>45</v>
      </c>
      <c r="B23" s="143"/>
      <c r="C23" s="143"/>
      <c r="D23" s="143"/>
      <c r="E23" s="143"/>
      <c r="F23" s="143"/>
      <c r="G23" s="59" t="s">
        <v>47</v>
      </c>
      <c r="H23" s="139">
        <v>18611376</v>
      </c>
      <c r="I23" s="139"/>
      <c r="K23" s="106" t="s">
        <v>507</v>
      </c>
      <c r="L23" s="107"/>
      <c r="M23" s="107"/>
      <c r="N23" s="107"/>
      <c r="O23" s="107"/>
      <c r="P23" s="107"/>
      <c r="Q23" s="15" t="s">
        <v>508</v>
      </c>
      <c r="R23" s="108" t="s">
        <v>8</v>
      </c>
      <c r="S23" s="109"/>
    </row>
    <row r="24" spans="1:19" ht="12.75">
      <c r="A24" s="144" t="s">
        <v>48</v>
      </c>
      <c r="B24" s="144"/>
      <c r="C24" s="144"/>
      <c r="D24" s="144"/>
      <c r="E24" s="144"/>
      <c r="F24" s="144"/>
      <c r="G24" s="60" t="s">
        <v>49</v>
      </c>
      <c r="H24" s="139">
        <v>2917743</v>
      </c>
      <c r="I24" s="139"/>
      <c r="K24" s="106" t="s">
        <v>509</v>
      </c>
      <c r="L24" s="107"/>
      <c r="M24" s="107"/>
      <c r="N24" s="107"/>
      <c r="O24" s="107"/>
      <c r="P24" s="107"/>
      <c r="Q24" s="15" t="s">
        <v>510</v>
      </c>
      <c r="R24" s="108" t="s">
        <v>8</v>
      </c>
      <c r="S24" s="109"/>
    </row>
    <row r="25" spans="1:19" ht="12.75">
      <c r="A25" s="107" t="s">
        <v>50</v>
      </c>
      <c r="B25" s="107"/>
      <c r="C25" s="107"/>
      <c r="D25" s="107"/>
      <c r="E25" s="107"/>
      <c r="F25" s="107"/>
      <c r="G25" s="15" t="s">
        <v>51</v>
      </c>
      <c r="H25" s="140">
        <f>SUM(J25:Q25)</f>
        <v>0</v>
      </c>
      <c r="I25" s="140"/>
      <c r="K25" s="106" t="s">
        <v>511</v>
      </c>
      <c r="L25" s="107"/>
      <c r="M25" s="107"/>
      <c r="N25" s="107"/>
      <c r="O25" s="107"/>
      <c r="P25" s="107"/>
      <c r="Q25" s="15" t="s">
        <v>512</v>
      </c>
      <c r="R25" s="108" t="s">
        <v>8</v>
      </c>
      <c r="S25" s="109"/>
    </row>
    <row r="26" spans="1:19" ht="12.75">
      <c r="A26" s="141" t="s">
        <v>52</v>
      </c>
      <c r="B26" s="141"/>
      <c r="C26" s="141"/>
      <c r="D26" s="141"/>
      <c r="E26" s="141"/>
      <c r="F26" s="141"/>
      <c r="G26" s="61" t="s">
        <v>53</v>
      </c>
      <c r="H26" s="140">
        <v>1171000</v>
      </c>
      <c r="I26" s="140"/>
      <c r="K26" s="98" t="s">
        <v>513</v>
      </c>
      <c r="L26" s="99"/>
      <c r="M26" s="99"/>
      <c r="N26" s="99"/>
      <c r="O26" s="99"/>
      <c r="P26" s="99"/>
      <c r="Q26" s="19" t="s">
        <v>514</v>
      </c>
      <c r="R26" s="100">
        <f>SUM(R17:S25)</f>
        <v>0</v>
      </c>
      <c r="S26" s="101"/>
    </row>
    <row r="27" spans="1:19" ht="12.75">
      <c r="A27" s="107" t="s">
        <v>54</v>
      </c>
      <c r="B27" s="107"/>
      <c r="C27" s="107"/>
      <c r="D27" s="107"/>
      <c r="E27" s="107"/>
      <c r="F27" s="107"/>
      <c r="G27" s="15" t="s">
        <v>55</v>
      </c>
      <c r="H27" s="140">
        <f>SUM(J27:Q27)</f>
        <v>0</v>
      </c>
      <c r="I27" s="140"/>
      <c r="K27" s="106" t="s">
        <v>515</v>
      </c>
      <c r="L27" s="107"/>
      <c r="M27" s="107"/>
      <c r="N27" s="107"/>
      <c r="O27" s="107"/>
      <c r="P27" s="107"/>
      <c r="Q27" s="15" t="s">
        <v>516</v>
      </c>
      <c r="R27" s="108" t="s">
        <v>8</v>
      </c>
      <c r="S27" s="109"/>
    </row>
    <row r="28" spans="1:19" ht="12.75">
      <c r="A28" s="142" t="s">
        <v>56</v>
      </c>
      <c r="B28" s="142"/>
      <c r="C28" s="142"/>
      <c r="D28" s="142"/>
      <c r="E28" s="142"/>
      <c r="F28" s="142"/>
      <c r="G28" s="58" t="s">
        <v>58</v>
      </c>
      <c r="H28" s="139">
        <f>SUM(H25:I27)</f>
        <v>1171000</v>
      </c>
      <c r="I28" s="139"/>
      <c r="K28" s="106" t="s">
        <v>517</v>
      </c>
      <c r="L28" s="107"/>
      <c r="M28" s="107"/>
      <c r="N28" s="107"/>
      <c r="O28" s="107"/>
      <c r="P28" s="107"/>
      <c r="Q28" s="15" t="s">
        <v>518</v>
      </c>
      <c r="R28" s="108" t="s">
        <v>8</v>
      </c>
      <c r="S28" s="109"/>
    </row>
    <row r="29" spans="1:19" ht="12.75">
      <c r="A29" s="107" t="s">
        <v>59</v>
      </c>
      <c r="B29" s="107"/>
      <c r="C29" s="107"/>
      <c r="D29" s="107"/>
      <c r="E29" s="107"/>
      <c r="F29" s="107"/>
      <c r="G29" s="15" t="s">
        <v>60</v>
      </c>
      <c r="H29" s="140">
        <v>95000</v>
      </c>
      <c r="I29" s="140"/>
      <c r="K29" s="106" t="s">
        <v>519</v>
      </c>
      <c r="L29" s="107"/>
      <c r="M29" s="107"/>
      <c r="N29" s="107"/>
      <c r="O29" s="107"/>
      <c r="P29" s="107"/>
      <c r="Q29" s="15" t="s">
        <v>520</v>
      </c>
      <c r="R29" s="108" t="s">
        <v>8</v>
      </c>
      <c r="S29" s="109"/>
    </row>
    <row r="30" spans="1:19" ht="12.75">
      <c r="A30" s="107" t="s">
        <v>61</v>
      </c>
      <c r="B30" s="107"/>
      <c r="C30" s="107"/>
      <c r="D30" s="107"/>
      <c r="E30" s="107"/>
      <c r="F30" s="107"/>
      <c r="G30" s="15" t="s">
        <v>62</v>
      </c>
      <c r="H30" s="140">
        <v>75000</v>
      </c>
      <c r="I30" s="140"/>
      <c r="K30" s="106" t="s">
        <v>521</v>
      </c>
      <c r="L30" s="107"/>
      <c r="M30" s="107"/>
      <c r="N30" s="107"/>
      <c r="O30" s="107"/>
      <c r="P30" s="107"/>
      <c r="Q30" s="15" t="s">
        <v>522</v>
      </c>
      <c r="R30" s="108">
        <v>5000000</v>
      </c>
      <c r="S30" s="109"/>
    </row>
    <row r="31" spans="1:19" ht="12.75">
      <c r="A31" s="142" t="s">
        <v>63</v>
      </c>
      <c r="B31" s="142"/>
      <c r="C31" s="142"/>
      <c r="D31" s="142"/>
      <c r="E31" s="142"/>
      <c r="F31" s="142"/>
      <c r="G31" s="58" t="s">
        <v>65</v>
      </c>
      <c r="H31" s="139">
        <f>SUM(H29:I30)</f>
        <v>170000</v>
      </c>
      <c r="I31" s="139"/>
      <c r="K31" s="106" t="s">
        <v>523</v>
      </c>
      <c r="L31" s="107"/>
      <c r="M31" s="107"/>
      <c r="N31" s="107"/>
      <c r="O31" s="107"/>
      <c r="P31" s="107"/>
      <c r="Q31" s="15" t="s">
        <v>524</v>
      </c>
      <c r="R31" s="108" t="s">
        <v>8</v>
      </c>
      <c r="S31" s="109"/>
    </row>
    <row r="32" spans="1:19" ht="12.75">
      <c r="A32" s="107" t="s">
        <v>66</v>
      </c>
      <c r="B32" s="107"/>
      <c r="C32" s="107"/>
      <c r="D32" s="107"/>
      <c r="E32" s="107"/>
      <c r="F32" s="107"/>
      <c r="G32" s="15" t="s">
        <v>67</v>
      </c>
      <c r="H32" s="137">
        <v>2835000</v>
      </c>
      <c r="I32" s="137"/>
      <c r="K32" s="106" t="s">
        <v>525</v>
      </c>
      <c r="L32" s="107"/>
      <c r="M32" s="107"/>
      <c r="N32" s="107"/>
      <c r="O32" s="107"/>
      <c r="P32" s="107"/>
      <c r="Q32" s="15" t="s">
        <v>526</v>
      </c>
      <c r="R32" s="108" t="s">
        <v>8</v>
      </c>
      <c r="S32" s="109"/>
    </row>
    <row r="33" spans="1:19" ht="12.75">
      <c r="A33" s="107" t="s">
        <v>68</v>
      </c>
      <c r="B33" s="107"/>
      <c r="C33" s="107"/>
      <c r="D33" s="107"/>
      <c r="E33" s="107"/>
      <c r="F33" s="107"/>
      <c r="G33" s="15" t="s">
        <v>69</v>
      </c>
      <c r="H33" s="137">
        <v>2772583</v>
      </c>
      <c r="I33" s="137"/>
      <c r="K33" s="106" t="s">
        <v>527</v>
      </c>
      <c r="L33" s="107"/>
      <c r="M33" s="107"/>
      <c r="N33" s="107"/>
      <c r="O33" s="107"/>
      <c r="P33" s="107"/>
      <c r="Q33" s="15" t="s">
        <v>528</v>
      </c>
      <c r="R33" s="108">
        <v>800000</v>
      </c>
      <c r="S33" s="109"/>
    </row>
    <row r="34" spans="1:19" ht="12.75">
      <c r="A34" s="107" t="s">
        <v>70</v>
      </c>
      <c r="B34" s="107"/>
      <c r="C34" s="107"/>
      <c r="D34" s="107"/>
      <c r="E34" s="107"/>
      <c r="F34" s="107"/>
      <c r="G34" s="15" t="s">
        <v>71</v>
      </c>
      <c r="H34" s="137">
        <f>SUM(J34:Q34)</f>
        <v>0</v>
      </c>
      <c r="I34" s="137"/>
      <c r="K34" s="106" t="s">
        <v>529</v>
      </c>
      <c r="L34" s="107"/>
      <c r="M34" s="107"/>
      <c r="N34" s="107"/>
      <c r="O34" s="107"/>
      <c r="P34" s="107"/>
      <c r="Q34" s="15" t="s">
        <v>530</v>
      </c>
      <c r="R34" s="108" t="s">
        <v>8</v>
      </c>
      <c r="S34" s="109"/>
    </row>
    <row r="35" spans="1:19" ht="12.75">
      <c r="A35" s="107" t="s">
        <v>72</v>
      </c>
      <c r="B35" s="107"/>
      <c r="C35" s="107"/>
      <c r="D35" s="107"/>
      <c r="E35" s="107"/>
      <c r="F35" s="107"/>
      <c r="G35" s="15" t="s">
        <v>73</v>
      </c>
      <c r="H35" s="137">
        <v>1000000</v>
      </c>
      <c r="I35" s="137"/>
      <c r="K35" s="98" t="s">
        <v>531</v>
      </c>
      <c r="L35" s="99"/>
      <c r="M35" s="99"/>
      <c r="N35" s="99"/>
      <c r="O35" s="99"/>
      <c r="P35" s="99"/>
      <c r="Q35" s="19" t="s">
        <v>532</v>
      </c>
      <c r="R35" s="100">
        <f>SUM(R27:S34)</f>
        <v>5800000</v>
      </c>
      <c r="S35" s="101"/>
    </row>
    <row r="36" spans="1:19" ht="12.75">
      <c r="A36" s="107" t="s">
        <v>74</v>
      </c>
      <c r="B36" s="107"/>
      <c r="C36" s="107"/>
      <c r="D36" s="107"/>
      <c r="E36" s="107"/>
      <c r="F36" s="107"/>
      <c r="G36" s="15" t="s">
        <v>75</v>
      </c>
      <c r="H36" s="137">
        <f>SUM(J36:Q36)</f>
        <v>0</v>
      </c>
      <c r="I36" s="137"/>
      <c r="K36" s="106" t="s">
        <v>533</v>
      </c>
      <c r="L36" s="107"/>
      <c r="M36" s="107"/>
      <c r="N36" s="107"/>
      <c r="O36" s="107"/>
      <c r="P36" s="107"/>
      <c r="Q36" s="15" t="s">
        <v>534</v>
      </c>
      <c r="R36" s="108">
        <v>15000</v>
      </c>
      <c r="S36" s="109"/>
    </row>
    <row r="37" spans="1:19" ht="12.75">
      <c r="A37" s="107" t="s">
        <v>76</v>
      </c>
      <c r="B37" s="107"/>
      <c r="C37" s="107"/>
      <c r="D37" s="107"/>
      <c r="E37" s="107"/>
      <c r="F37" s="107"/>
      <c r="G37" s="15" t="s">
        <v>77</v>
      </c>
      <c r="H37" s="137">
        <v>400000</v>
      </c>
      <c r="I37" s="137"/>
      <c r="K37" s="98" t="s">
        <v>535</v>
      </c>
      <c r="L37" s="99"/>
      <c r="M37" s="99"/>
      <c r="N37" s="99"/>
      <c r="O37" s="99"/>
      <c r="P37" s="99"/>
      <c r="Q37" s="19" t="s">
        <v>536</v>
      </c>
      <c r="R37" s="100">
        <f>SUM(R36)</f>
        <v>15000</v>
      </c>
      <c r="S37" s="101"/>
    </row>
    <row r="38" spans="1:19" ht="12.75">
      <c r="A38" s="107" t="s">
        <v>78</v>
      </c>
      <c r="B38" s="107"/>
      <c r="C38" s="107"/>
      <c r="D38" s="107"/>
      <c r="E38" s="107"/>
      <c r="F38" s="107"/>
      <c r="G38" s="15" t="s">
        <v>79</v>
      </c>
      <c r="H38" s="137">
        <v>2457400</v>
      </c>
      <c r="I38" s="137"/>
      <c r="K38" s="106" t="s">
        <v>537</v>
      </c>
      <c r="L38" s="107"/>
      <c r="M38" s="107"/>
      <c r="N38" s="107"/>
      <c r="O38" s="107"/>
      <c r="P38" s="107"/>
      <c r="Q38" s="15" t="s">
        <v>538</v>
      </c>
      <c r="R38" s="108" t="s">
        <v>8</v>
      </c>
      <c r="S38" s="109"/>
    </row>
    <row r="39" spans="1:19" ht="12.75">
      <c r="A39" s="142" t="s">
        <v>80</v>
      </c>
      <c r="B39" s="142"/>
      <c r="C39" s="142"/>
      <c r="D39" s="142"/>
      <c r="E39" s="142"/>
      <c r="F39" s="142"/>
      <c r="G39" s="58" t="s">
        <v>82</v>
      </c>
      <c r="H39" s="139">
        <f>SUM(H32:I38)</f>
        <v>9464983</v>
      </c>
      <c r="I39" s="139"/>
      <c r="K39" s="106" t="s">
        <v>539</v>
      </c>
      <c r="L39" s="107"/>
      <c r="M39" s="107"/>
      <c r="N39" s="107"/>
      <c r="O39" s="107"/>
      <c r="P39" s="107"/>
      <c r="Q39" s="15" t="s">
        <v>540</v>
      </c>
      <c r="R39" s="108" t="s">
        <v>8</v>
      </c>
      <c r="S39" s="109"/>
    </row>
    <row r="40" spans="1:19" ht="12.75">
      <c r="A40" s="107" t="s">
        <v>83</v>
      </c>
      <c r="B40" s="107"/>
      <c r="C40" s="107"/>
      <c r="D40" s="107"/>
      <c r="E40" s="107"/>
      <c r="F40" s="107"/>
      <c r="G40" s="15" t="s">
        <v>84</v>
      </c>
      <c r="H40" s="140">
        <f>SUM(J40:Q40)</f>
        <v>0</v>
      </c>
      <c r="I40" s="140"/>
      <c r="K40" s="106" t="s">
        <v>541</v>
      </c>
      <c r="L40" s="107"/>
      <c r="M40" s="107"/>
      <c r="N40" s="107"/>
      <c r="O40" s="107"/>
      <c r="P40" s="107"/>
      <c r="Q40" s="15" t="s">
        <v>542</v>
      </c>
      <c r="R40" s="108">
        <v>0</v>
      </c>
      <c r="S40" s="109"/>
    </row>
    <row r="41" spans="1:19" ht="12.75">
      <c r="A41" s="107" t="s">
        <v>85</v>
      </c>
      <c r="B41" s="107"/>
      <c r="C41" s="107"/>
      <c r="D41" s="107"/>
      <c r="E41" s="107"/>
      <c r="F41" s="107"/>
      <c r="G41" s="15" t="s">
        <v>86</v>
      </c>
      <c r="H41" s="140">
        <f>SUM(J41:Q41)</f>
        <v>0</v>
      </c>
      <c r="I41" s="140"/>
      <c r="K41" s="106" t="s">
        <v>543</v>
      </c>
      <c r="L41" s="107"/>
      <c r="M41" s="107"/>
      <c r="N41" s="107"/>
      <c r="O41" s="107"/>
      <c r="P41" s="107"/>
      <c r="Q41" s="15" t="s">
        <v>544</v>
      </c>
      <c r="R41" s="108">
        <v>288000</v>
      </c>
      <c r="S41" s="109"/>
    </row>
    <row r="42" spans="1:19" ht="12.75">
      <c r="A42" s="138" t="s">
        <v>87</v>
      </c>
      <c r="B42" s="138"/>
      <c r="C42" s="138"/>
      <c r="D42" s="138"/>
      <c r="E42" s="138"/>
      <c r="F42" s="138"/>
      <c r="G42" s="62" t="s">
        <v>89</v>
      </c>
      <c r="H42" s="139">
        <f>SUM(J42:Q42)</f>
        <v>0</v>
      </c>
      <c r="I42" s="139"/>
      <c r="K42" s="106" t="s">
        <v>545</v>
      </c>
      <c r="L42" s="107"/>
      <c r="M42" s="107"/>
      <c r="N42" s="107"/>
      <c r="O42" s="107"/>
      <c r="P42" s="107"/>
      <c r="Q42" s="15" t="s">
        <v>546</v>
      </c>
      <c r="R42" s="108">
        <v>1200000</v>
      </c>
      <c r="S42" s="109"/>
    </row>
    <row r="43" spans="1:19" ht="12.75">
      <c r="A43" s="141" t="s">
        <v>90</v>
      </c>
      <c r="B43" s="141"/>
      <c r="C43" s="141"/>
      <c r="D43" s="141"/>
      <c r="E43" s="141"/>
      <c r="F43" s="141"/>
      <c r="G43" s="61" t="s">
        <v>91</v>
      </c>
      <c r="H43" s="140">
        <v>2923547</v>
      </c>
      <c r="I43" s="140"/>
      <c r="K43" s="106" t="s">
        <v>547</v>
      </c>
      <c r="L43" s="107"/>
      <c r="M43" s="107"/>
      <c r="N43" s="107"/>
      <c r="O43" s="107"/>
      <c r="P43" s="107"/>
      <c r="Q43" s="15" t="s">
        <v>548</v>
      </c>
      <c r="R43" s="108">
        <v>475000</v>
      </c>
      <c r="S43" s="109"/>
    </row>
    <row r="44" spans="1:19" ht="12.75">
      <c r="A44" s="107" t="s">
        <v>92</v>
      </c>
      <c r="B44" s="107"/>
      <c r="C44" s="107"/>
      <c r="D44" s="107"/>
      <c r="E44" s="107"/>
      <c r="F44" s="107"/>
      <c r="G44" s="15" t="s">
        <v>93</v>
      </c>
      <c r="H44" s="140">
        <f>SUM(J44:Q44)</f>
        <v>0</v>
      </c>
      <c r="I44" s="140"/>
      <c r="K44" s="106" t="s">
        <v>549</v>
      </c>
      <c r="L44" s="107"/>
      <c r="M44" s="107"/>
      <c r="N44" s="107"/>
      <c r="O44" s="107"/>
      <c r="P44" s="107"/>
      <c r="Q44" s="15" t="s">
        <v>550</v>
      </c>
      <c r="R44" s="108" t="s">
        <v>8</v>
      </c>
      <c r="S44" s="109"/>
    </row>
    <row r="45" spans="1:19" ht="12.75">
      <c r="A45" s="107" t="s">
        <v>94</v>
      </c>
      <c r="B45" s="107"/>
      <c r="C45" s="107"/>
      <c r="D45" s="107"/>
      <c r="E45" s="107"/>
      <c r="F45" s="107"/>
      <c r="G45" s="15" t="s">
        <v>95</v>
      </c>
      <c r="H45" s="140">
        <f>SUM(J45:Q45)</f>
        <v>0</v>
      </c>
      <c r="I45" s="140"/>
      <c r="K45" s="106" t="s">
        <v>551</v>
      </c>
      <c r="L45" s="107"/>
      <c r="M45" s="107"/>
      <c r="N45" s="107"/>
      <c r="O45" s="107"/>
      <c r="P45" s="107"/>
      <c r="Q45" s="15" t="s">
        <v>552</v>
      </c>
      <c r="R45" s="108">
        <v>0</v>
      </c>
      <c r="S45" s="109"/>
    </row>
    <row r="46" spans="1:19" ht="12.75">
      <c r="A46" s="107" t="s">
        <v>96</v>
      </c>
      <c r="B46" s="107"/>
      <c r="C46" s="107"/>
      <c r="D46" s="107"/>
      <c r="E46" s="107"/>
      <c r="F46" s="107"/>
      <c r="G46" s="15" t="s">
        <v>97</v>
      </c>
      <c r="H46" s="140">
        <f>SUM(J46:Q46)</f>
        <v>0</v>
      </c>
      <c r="I46" s="140"/>
      <c r="K46" s="106" t="s">
        <v>553</v>
      </c>
      <c r="L46" s="107"/>
      <c r="M46" s="107"/>
      <c r="N46" s="107"/>
      <c r="O46" s="107"/>
      <c r="P46" s="107"/>
      <c r="Q46" s="15" t="s">
        <v>554</v>
      </c>
      <c r="R46" s="108" t="s">
        <v>8</v>
      </c>
      <c r="S46" s="109"/>
    </row>
    <row r="47" spans="1:19" ht="12.75">
      <c r="A47" s="107" t="s">
        <v>98</v>
      </c>
      <c r="B47" s="107"/>
      <c r="C47" s="107"/>
      <c r="D47" s="107"/>
      <c r="E47" s="107"/>
      <c r="F47" s="107"/>
      <c r="G47" s="15" t="s">
        <v>99</v>
      </c>
      <c r="H47" s="140">
        <v>205000</v>
      </c>
      <c r="I47" s="140"/>
      <c r="K47" s="106" t="s">
        <v>555</v>
      </c>
      <c r="L47" s="107"/>
      <c r="M47" s="107"/>
      <c r="N47" s="107"/>
      <c r="O47" s="107"/>
      <c r="P47" s="107"/>
      <c r="Q47" s="15" t="s">
        <v>556</v>
      </c>
      <c r="R47" s="108">
        <v>0</v>
      </c>
      <c r="S47" s="109"/>
    </row>
    <row r="48" spans="1:19" ht="12.75">
      <c r="A48" s="138" t="s">
        <v>100</v>
      </c>
      <c r="B48" s="138"/>
      <c r="C48" s="138"/>
      <c r="D48" s="138"/>
      <c r="E48" s="138"/>
      <c r="F48" s="138"/>
      <c r="G48" s="62" t="s">
        <v>102</v>
      </c>
      <c r="H48" s="139">
        <f>SUM(H43:I47)</f>
        <v>3128547</v>
      </c>
      <c r="I48" s="139"/>
      <c r="K48" s="106" t="s">
        <v>557</v>
      </c>
      <c r="L48" s="107"/>
      <c r="M48" s="107"/>
      <c r="N48" s="107"/>
      <c r="O48" s="107"/>
      <c r="P48" s="107"/>
      <c r="Q48" s="15" t="s">
        <v>558</v>
      </c>
      <c r="R48" s="108">
        <v>0</v>
      </c>
      <c r="S48" s="109"/>
    </row>
    <row r="49" spans="1:19" ht="12.75">
      <c r="A49" s="138" t="s">
        <v>103</v>
      </c>
      <c r="B49" s="138"/>
      <c r="C49" s="138"/>
      <c r="D49" s="138"/>
      <c r="E49" s="138"/>
      <c r="F49" s="138"/>
      <c r="G49" s="62" t="s">
        <v>105</v>
      </c>
      <c r="H49" s="139">
        <f>SUM(H28,H31,H39,H42,H48)</f>
        <v>13934530</v>
      </c>
      <c r="I49" s="139"/>
      <c r="K49" s="106" t="s">
        <v>559</v>
      </c>
      <c r="L49" s="107"/>
      <c r="M49" s="107"/>
      <c r="N49" s="107"/>
      <c r="O49" s="107"/>
      <c r="P49" s="107"/>
      <c r="Q49" s="15" t="s">
        <v>560</v>
      </c>
      <c r="R49" s="108" t="s">
        <v>8</v>
      </c>
      <c r="S49" s="109"/>
    </row>
    <row r="50" spans="1:19" ht="12.75">
      <c r="A50" s="107" t="s">
        <v>106</v>
      </c>
      <c r="B50" s="107"/>
      <c r="C50" s="107"/>
      <c r="D50" s="107"/>
      <c r="E50" s="107"/>
      <c r="F50" s="107"/>
      <c r="G50" s="15" t="s">
        <v>107</v>
      </c>
      <c r="H50" s="137">
        <f aca="true" t="shared" si="1" ref="H50:H56">SUM(J50:Q50)</f>
        <v>0</v>
      </c>
      <c r="I50" s="137"/>
      <c r="K50" s="98" t="s">
        <v>561</v>
      </c>
      <c r="L50" s="99"/>
      <c r="M50" s="99"/>
      <c r="N50" s="99"/>
      <c r="O50" s="99"/>
      <c r="P50" s="99"/>
      <c r="Q50" s="19" t="s">
        <v>562</v>
      </c>
      <c r="R50" s="100">
        <f>SUM(R48:S49)</f>
        <v>0</v>
      </c>
      <c r="S50" s="101"/>
    </row>
    <row r="51" spans="1:19" ht="12.75">
      <c r="A51" s="107" t="s">
        <v>108</v>
      </c>
      <c r="B51" s="107"/>
      <c r="C51" s="107"/>
      <c r="D51" s="107"/>
      <c r="E51" s="107"/>
      <c r="F51" s="107"/>
      <c r="G51" s="15" t="s">
        <v>109</v>
      </c>
      <c r="H51" s="137">
        <f t="shared" si="1"/>
        <v>0</v>
      </c>
      <c r="I51" s="137"/>
      <c r="K51" s="106" t="s">
        <v>563</v>
      </c>
      <c r="L51" s="107"/>
      <c r="M51" s="107"/>
      <c r="N51" s="107"/>
      <c r="O51" s="107"/>
      <c r="P51" s="107"/>
      <c r="Q51" s="15" t="s">
        <v>564</v>
      </c>
      <c r="R51" s="108" t="s">
        <v>8</v>
      </c>
      <c r="S51" s="109"/>
    </row>
    <row r="52" spans="1:19" ht="12.75">
      <c r="A52" s="107" t="s">
        <v>110</v>
      </c>
      <c r="B52" s="107"/>
      <c r="C52" s="107"/>
      <c r="D52" s="107"/>
      <c r="E52" s="107"/>
      <c r="F52" s="107"/>
      <c r="G52" s="15" t="s">
        <v>111</v>
      </c>
      <c r="H52" s="137">
        <f t="shared" si="1"/>
        <v>0</v>
      </c>
      <c r="I52" s="137"/>
      <c r="K52" s="106" t="s">
        <v>565</v>
      </c>
      <c r="L52" s="107"/>
      <c r="M52" s="107"/>
      <c r="N52" s="107"/>
      <c r="O52" s="107"/>
      <c r="P52" s="107"/>
      <c r="Q52" s="15" t="s">
        <v>566</v>
      </c>
      <c r="R52" s="108" t="s">
        <v>8</v>
      </c>
      <c r="S52" s="109"/>
    </row>
    <row r="53" spans="1:19" ht="12.75">
      <c r="A53" s="107" t="s">
        <v>112</v>
      </c>
      <c r="B53" s="107"/>
      <c r="C53" s="107"/>
      <c r="D53" s="107"/>
      <c r="E53" s="107"/>
      <c r="F53" s="107"/>
      <c r="G53" s="15" t="s">
        <v>113</v>
      </c>
      <c r="H53" s="137">
        <f t="shared" si="1"/>
        <v>0</v>
      </c>
      <c r="I53" s="137"/>
      <c r="K53" s="98" t="s">
        <v>567</v>
      </c>
      <c r="L53" s="99"/>
      <c r="M53" s="99"/>
      <c r="N53" s="99"/>
      <c r="O53" s="99"/>
      <c r="P53" s="99"/>
      <c r="Q53" s="19" t="s">
        <v>568</v>
      </c>
      <c r="R53" s="100">
        <f>SUM(R38:S49)</f>
        <v>1963000</v>
      </c>
      <c r="S53" s="101"/>
    </row>
    <row r="54" spans="1:19" ht="12.75">
      <c r="A54" s="107" t="s">
        <v>114</v>
      </c>
      <c r="B54" s="107"/>
      <c r="C54" s="107"/>
      <c r="D54" s="107"/>
      <c r="E54" s="107"/>
      <c r="F54" s="107"/>
      <c r="G54" s="15" t="s">
        <v>115</v>
      </c>
      <c r="H54" s="137">
        <f t="shared" si="1"/>
        <v>0</v>
      </c>
      <c r="I54" s="137"/>
      <c r="K54" s="106" t="s">
        <v>569</v>
      </c>
      <c r="L54" s="107"/>
      <c r="M54" s="107"/>
      <c r="N54" s="107"/>
      <c r="O54" s="107"/>
      <c r="P54" s="107"/>
      <c r="Q54" s="15" t="s">
        <v>570</v>
      </c>
      <c r="R54" s="108" t="s">
        <v>8</v>
      </c>
      <c r="S54" s="109"/>
    </row>
    <row r="55" spans="1:19" ht="12.75">
      <c r="A55" s="107" t="s">
        <v>116</v>
      </c>
      <c r="B55" s="107"/>
      <c r="C55" s="107"/>
      <c r="D55" s="107"/>
      <c r="E55" s="107"/>
      <c r="F55" s="107"/>
      <c r="G55" s="15" t="s">
        <v>117</v>
      </c>
      <c r="H55" s="137">
        <f t="shared" si="1"/>
        <v>0</v>
      </c>
      <c r="I55" s="137"/>
      <c r="K55" s="106" t="s">
        <v>571</v>
      </c>
      <c r="L55" s="107"/>
      <c r="M55" s="107"/>
      <c r="N55" s="107"/>
      <c r="O55" s="107"/>
      <c r="P55" s="107"/>
      <c r="Q55" s="15" t="s">
        <v>572</v>
      </c>
      <c r="R55" s="108" t="s">
        <v>8</v>
      </c>
      <c r="S55" s="109"/>
    </row>
    <row r="56" spans="1:19" ht="12.75">
      <c r="A56" s="107" t="s">
        <v>118</v>
      </c>
      <c r="B56" s="107"/>
      <c r="C56" s="107"/>
      <c r="D56" s="107"/>
      <c r="E56" s="107"/>
      <c r="F56" s="107"/>
      <c r="G56" s="15" t="s">
        <v>119</v>
      </c>
      <c r="H56" s="137">
        <f t="shared" si="1"/>
        <v>0</v>
      </c>
      <c r="I56" s="137"/>
      <c r="K56" s="106" t="s">
        <v>573</v>
      </c>
      <c r="L56" s="107"/>
      <c r="M56" s="107"/>
      <c r="N56" s="107"/>
      <c r="O56" s="107"/>
      <c r="P56" s="107"/>
      <c r="Q56" s="15" t="s">
        <v>574</v>
      </c>
      <c r="R56" s="108" t="s">
        <v>8</v>
      </c>
      <c r="S56" s="109"/>
    </row>
    <row r="57" spans="1:19" ht="12.75">
      <c r="A57" s="107" t="s">
        <v>120</v>
      </c>
      <c r="B57" s="107"/>
      <c r="C57" s="107"/>
      <c r="D57" s="107"/>
      <c r="E57" s="107"/>
      <c r="F57" s="107"/>
      <c r="G57" s="15" t="s">
        <v>121</v>
      </c>
      <c r="H57" s="137">
        <v>6005813</v>
      </c>
      <c r="I57" s="137"/>
      <c r="K57" s="106" t="s">
        <v>575</v>
      </c>
      <c r="L57" s="107"/>
      <c r="M57" s="107"/>
      <c r="N57" s="107"/>
      <c r="O57" s="107"/>
      <c r="P57" s="107"/>
      <c r="Q57" s="15" t="s">
        <v>576</v>
      </c>
      <c r="R57" s="108" t="s">
        <v>8</v>
      </c>
      <c r="S57" s="109"/>
    </row>
    <row r="58" spans="1:19" ht="12.75">
      <c r="A58" s="138" t="s">
        <v>122</v>
      </c>
      <c r="B58" s="138"/>
      <c r="C58" s="138"/>
      <c r="D58" s="138"/>
      <c r="E58" s="138"/>
      <c r="F58" s="138"/>
      <c r="G58" s="62" t="s">
        <v>124</v>
      </c>
      <c r="H58" s="139">
        <f>SUM(H50:I57)</f>
        <v>6005813</v>
      </c>
      <c r="I58" s="139"/>
      <c r="K58" s="106" t="s">
        <v>577</v>
      </c>
      <c r="L58" s="107"/>
      <c r="M58" s="107"/>
      <c r="N58" s="107"/>
      <c r="O58" s="107"/>
      <c r="P58" s="107"/>
      <c r="Q58" s="15" t="s">
        <v>578</v>
      </c>
      <c r="R58" s="108" t="s">
        <v>8</v>
      </c>
      <c r="S58" s="109"/>
    </row>
    <row r="59" spans="1:19" ht="12.75">
      <c r="A59" s="107" t="s">
        <v>125</v>
      </c>
      <c r="B59" s="107"/>
      <c r="C59" s="107"/>
      <c r="D59" s="107"/>
      <c r="E59" s="107"/>
      <c r="F59" s="107"/>
      <c r="G59" s="15" t="s">
        <v>126</v>
      </c>
      <c r="H59" s="137">
        <f aca="true" t="shared" si="2" ref="H59:H66">SUM(J59:Q59)</f>
        <v>0</v>
      </c>
      <c r="I59" s="137"/>
      <c r="K59" s="98" t="s">
        <v>579</v>
      </c>
      <c r="L59" s="99"/>
      <c r="M59" s="99"/>
      <c r="N59" s="99"/>
      <c r="O59" s="99"/>
      <c r="P59" s="99"/>
      <c r="Q59" s="19" t="s">
        <v>580</v>
      </c>
      <c r="R59" s="100">
        <f>SUM(R54:S58)</f>
        <v>0</v>
      </c>
      <c r="S59" s="101"/>
    </row>
    <row r="60" spans="1:19" ht="12.75">
      <c r="A60" s="107" t="s">
        <v>127</v>
      </c>
      <c r="B60" s="107"/>
      <c r="C60" s="107"/>
      <c r="D60" s="107"/>
      <c r="E60" s="107"/>
      <c r="F60" s="107"/>
      <c r="G60" s="15" t="s">
        <v>128</v>
      </c>
      <c r="H60" s="137">
        <f t="shared" si="2"/>
        <v>0</v>
      </c>
      <c r="I60" s="137"/>
      <c r="K60" s="106" t="s">
        <v>581</v>
      </c>
      <c r="L60" s="107"/>
      <c r="M60" s="107"/>
      <c r="N60" s="107"/>
      <c r="O60" s="107"/>
      <c r="P60" s="107"/>
      <c r="Q60" s="15" t="s">
        <v>582</v>
      </c>
      <c r="R60" s="108" t="s">
        <v>8</v>
      </c>
      <c r="S60" s="109"/>
    </row>
    <row r="61" spans="1:19" ht="12.75">
      <c r="A61" s="107" t="s">
        <v>129</v>
      </c>
      <c r="B61" s="107"/>
      <c r="C61" s="107"/>
      <c r="D61" s="107"/>
      <c r="E61" s="107"/>
      <c r="F61" s="107"/>
      <c r="G61" s="15" t="s">
        <v>130</v>
      </c>
      <c r="H61" s="137">
        <f t="shared" si="2"/>
        <v>0</v>
      </c>
      <c r="I61" s="137"/>
      <c r="K61" s="106" t="s">
        <v>583</v>
      </c>
      <c r="L61" s="107"/>
      <c r="M61" s="107"/>
      <c r="N61" s="107"/>
      <c r="O61" s="107"/>
      <c r="P61" s="107"/>
      <c r="Q61" s="15" t="s">
        <v>584</v>
      </c>
      <c r="R61" s="108" t="s">
        <v>8</v>
      </c>
      <c r="S61" s="109"/>
    </row>
    <row r="62" spans="1:19" ht="12.75">
      <c r="A62" s="107" t="s">
        <v>131</v>
      </c>
      <c r="B62" s="107"/>
      <c r="C62" s="107"/>
      <c r="D62" s="107"/>
      <c r="E62" s="107"/>
      <c r="F62" s="107"/>
      <c r="G62" s="15" t="s">
        <v>132</v>
      </c>
      <c r="H62" s="137">
        <f t="shared" si="2"/>
        <v>0</v>
      </c>
      <c r="I62" s="137"/>
      <c r="K62" s="106" t="s">
        <v>585</v>
      </c>
      <c r="L62" s="107"/>
      <c r="M62" s="107"/>
      <c r="N62" s="107"/>
      <c r="O62" s="107"/>
      <c r="P62" s="107"/>
      <c r="Q62" s="15" t="s">
        <v>586</v>
      </c>
      <c r="R62" s="108" t="s">
        <v>8</v>
      </c>
      <c r="S62" s="109"/>
    </row>
    <row r="63" spans="1:19" ht="12.75">
      <c r="A63" s="107" t="s">
        <v>133</v>
      </c>
      <c r="B63" s="107"/>
      <c r="C63" s="107"/>
      <c r="D63" s="107"/>
      <c r="E63" s="107"/>
      <c r="F63" s="107"/>
      <c r="G63" s="15" t="s">
        <v>135</v>
      </c>
      <c r="H63" s="137">
        <f t="shared" si="2"/>
        <v>0</v>
      </c>
      <c r="I63" s="137"/>
      <c r="K63" s="106" t="s">
        <v>587</v>
      </c>
      <c r="L63" s="107"/>
      <c r="M63" s="107"/>
      <c r="N63" s="107"/>
      <c r="O63" s="107"/>
      <c r="P63" s="107"/>
      <c r="Q63" s="15" t="s">
        <v>588</v>
      </c>
      <c r="R63" s="108" t="s">
        <v>8</v>
      </c>
      <c r="S63" s="109"/>
    </row>
    <row r="64" spans="1:19" ht="12.75">
      <c r="A64" s="107" t="s">
        <v>136</v>
      </c>
      <c r="B64" s="107"/>
      <c r="C64" s="107"/>
      <c r="D64" s="107"/>
      <c r="E64" s="107"/>
      <c r="F64" s="107"/>
      <c r="G64" s="15" t="s">
        <v>137</v>
      </c>
      <c r="H64" s="137">
        <f t="shared" si="2"/>
        <v>0</v>
      </c>
      <c r="I64" s="137"/>
      <c r="K64" s="106" t="s">
        <v>589</v>
      </c>
      <c r="L64" s="107"/>
      <c r="M64" s="107"/>
      <c r="N64" s="107"/>
      <c r="O64" s="107"/>
      <c r="P64" s="107"/>
      <c r="Q64" s="15" t="s">
        <v>590</v>
      </c>
      <c r="R64" s="108" t="s">
        <v>8</v>
      </c>
      <c r="S64" s="109"/>
    </row>
    <row r="65" spans="1:19" ht="12.75">
      <c r="A65" s="107" t="s">
        <v>138</v>
      </c>
      <c r="B65" s="107"/>
      <c r="C65" s="107"/>
      <c r="D65" s="107"/>
      <c r="E65" s="107"/>
      <c r="F65" s="107"/>
      <c r="G65" s="15" t="s">
        <v>139</v>
      </c>
      <c r="H65" s="137">
        <f t="shared" si="2"/>
        <v>0</v>
      </c>
      <c r="I65" s="137"/>
      <c r="K65" s="98" t="s">
        <v>591</v>
      </c>
      <c r="L65" s="99"/>
      <c r="M65" s="99"/>
      <c r="N65" s="99"/>
      <c r="O65" s="99"/>
      <c r="P65" s="99"/>
      <c r="Q65" s="19" t="s">
        <v>592</v>
      </c>
      <c r="R65" s="100">
        <f>SUM(R60:S64)</f>
        <v>0</v>
      </c>
      <c r="S65" s="101"/>
    </row>
    <row r="66" spans="1:19" ht="12.75">
      <c r="A66" s="107" t="s">
        <v>140</v>
      </c>
      <c r="B66" s="107"/>
      <c r="C66" s="107"/>
      <c r="D66" s="107"/>
      <c r="E66" s="107"/>
      <c r="F66" s="107"/>
      <c r="G66" s="15" t="s">
        <v>141</v>
      </c>
      <c r="H66" s="137">
        <f t="shared" si="2"/>
        <v>0</v>
      </c>
      <c r="I66" s="137"/>
      <c r="K66" s="106" t="s">
        <v>593</v>
      </c>
      <c r="L66" s="107"/>
      <c r="M66" s="107"/>
      <c r="N66" s="107"/>
      <c r="O66" s="107"/>
      <c r="P66" s="107"/>
      <c r="Q66" s="15" t="s">
        <v>594</v>
      </c>
      <c r="R66" s="108" t="s">
        <v>8</v>
      </c>
      <c r="S66" s="109"/>
    </row>
    <row r="67" spans="1:19" ht="12.75">
      <c r="A67" s="107" t="s">
        <v>142</v>
      </c>
      <c r="B67" s="107"/>
      <c r="C67" s="107"/>
      <c r="D67" s="107"/>
      <c r="E67" s="107"/>
      <c r="F67" s="107"/>
      <c r="G67" s="15" t="s">
        <v>143</v>
      </c>
      <c r="H67" s="137">
        <v>3755253</v>
      </c>
      <c r="I67" s="137"/>
      <c r="K67" s="106" t="s">
        <v>595</v>
      </c>
      <c r="L67" s="107"/>
      <c r="M67" s="107"/>
      <c r="N67" s="107"/>
      <c r="O67" s="107"/>
      <c r="P67" s="107"/>
      <c r="Q67" s="15" t="s">
        <v>596</v>
      </c>
      <c r="R67" s="108" t="s">
        <v>8</v>
      </c>
      <c r="S67" s="109"/>
    </row>
    <row r="68" spans="1:19" ht="12.75">
      <c r="A68" s="107" t="s">
        <v>144</v>
      </c>
      <c r="B68" s="107"/>
      <c r="C68" s="107"/>
      <c r="D68" s="107"/>
      <c r="E68" s="107"/>
      <c r="F68" s="107"/>
      <c r="G68" s="15" t="s">
        <v>145</v>
      </c>
      <c r="H68" s="137">
        <f>SUM(J68:Q68)</f>
        <v>0</v>
      </c>
      <c r="I68" s="137"/>
      <c r="K68" s="106" t="s">
        <v>597</v>
      </c>
      <c r="L68" s="107"/>
      <c r="M68" s="107"/>
      <c r="N68" s="107"/>
      <c r="O68" s="107"/>
      <c r="P68" s="107"/>
      <c r="Q68" s="15" t="s">
        <v>598</v>
      </c>
      <c r="R68" s="108" t="s">
        <v>8</v>
      </c>
      <c r="S68" s="109"/>
    </row>
    <row r="69" spans="1:19" ht="12.75">
      <c r="A69" s="107" t="s">
        <v>146</v>
      </c>
      <c r="B69" s="107"/>
      <c r="C69" s="107"/>
      <c r="D69" s="107"/>
      <c r="E69" s="107"/>
      <c r="F69" s="107"/>
      <c r="G69" s="15" t="s">
        <v>147</v>
      </c>
      <c r="H69" s="137">
        <f>SUM(J69:Q69)</f>
        <v>0</v>
      </c>
      <c r="I69" s="137"/>
      <c r="K69" s="106" t="s">
        <v>599</v>
      </c>
      <c r="L69" s="107"/>
      <c r="M69" s="107"/>
      <c r="N69" s="107"/>
      <c r="O69" s="107"/>
      <c r="P69" s="107"/>
      <c r="Q69" s="15" t="s">
        <v>600</v>
      </c>
      <c r="R69" s="108" t="s">
        <v>8</v>
      </c>
      <c r="S69" s="109"/>
    </row>
    <row r="70" spans="1:19" ht="12.75">
      <c r="A70" s="107" t="s">
        <v>148</v>
      </c>
      <c r="B70" s="107"/>
      <c r="C70" s="107"/>
      <c r="D70" s="107"/>
      <c r="E70" s="107"/>
      <c r="F70" s="107"/>
      <c r="G70" s="15" t="s">
        <v>149</v>
      </c>
      <c r="H70" s="137">
        <f>SUM(J70:Q70)</f>
        <v>0</v>
      </c>
      <c r="I70" s="137"/>
      <c r="K70" s="106" t="s">
        <v>601</v>
      </c>
      <c r="L70" s="107"/>
      <c r="M70" s="107"/>
      <c r="N70" s="107"/>
      <c r="O70" s="107"/>
      <c r="P70" s="107"/>
      <c r="Q70" s="15" t="s">
        <v>602</v>
      </c>
      <c r="R70" s="108" t="s">
        <v>8</v>
      </c>
      <c r="S70" s="109"/>
    </row>
    <row r="71" spans="1:19" ht="12.75">
      <c r="A71" s="107" t="s">
        <v>150</v>
      </c>
      <c r="B71" s="107"/>
      <c r="C71" s="107"/>
      <c r="D71" s="107"/>
      <c r="E71" s="107"/>
      <c r="F71" s="107"/>
      <c r="G71" s="15" t="s">
        <v>151</v>
      </c>
      <c r="H71" s="137">
        <f>SUM(J71:Q71)</f>
        <v>0</v>
      </c>
      <c r="I71" s="137"/>
      <c r="K71" s="98" t="s">
        <v>603</v>
      </c>
      <c r="L71" s="99"/>
      <c r="M71" s="99"/>
      <c r="N71" s="99"/>
      <c r="O71" s="99"/>
      <c r="P71" s="99"/>
      <c r="Q71" s="19" t="s">
        <v>604</v>
      </c>
      <c r="R71" s="100">
        <f>SUM(R66:S70)</f>
        <v>0</v>
      </c>
      <c r="S71" s="101"/>
    </row>
    <row r="72" spans="1:19" ht="13.5" thickBot="1">
      <c r="A72" s="107" t="s">
        <v>152</v>
      </c>
      <c r="B72" s="107"/>
      <c r="C72" s="107"/>
      <c r="D72" s="107"/>
      <c r="E72" s="107"/>
      <c r="F72" s="107"/>
      <c r="G72" s="15" t="s">
        <v>153</v>
      </c>
      <c r="H72" s="137">
        <f>SUM(J72:Q72)</f>
        <v>0</v>
      </c>
      <c r="I72" s="137"/>
      <c r="K72" s="102" t="s">
        <v>605</v>
      </c>
      <c r="L72" s="103"/>
      <c r="M72" s="103"/>
      <c r="N72" s="103"/>
      <c r="O72" s="103"/>
      <c r="P72" s="103"/>
      <c r="Q72" s="20" t="s">
        <v>606</v>
      </c>
      <c r="R72" s="104">
        <f>R71+R65+R59+R53+R50+R37+R35+R26+R16+R11</f>
        <v>67962020</v>
      </c>
      <c r="S72" s="105"/>
    </row>
    <row r="73" spans="1:19" ht="13.5" thickBot="1">
      <c r="A73" s="107" t="s">
        <v>154</v>
      </c>
      <c r="B73" s="107"/>
      <c r="C73" s="107"/>
      <c r="D73" s="107"/>
      <c r="E73" s="107"/>
      <c r="F73" s="107"/>
      <c r="G73" s="15" t="s">
        <v>155</v>
      </c>
      <c r="H73" s="137">
        <v>300000</v>
      </c>
      <c r="I73" s="137"/>
      <c r="K73" s="8"/>
      <c r="L73" s="8"/>
      <c r="M73" s="8"/>
      <c r="N73" s="8"/>
      <c r="O73" s="8"/>
      <c r="P73" s="8"/>
      <c r="Q73" s="8"/>
      <c r="R73" s="8"/>
      <c r="S73" s="8"/>
    </row>
    <row r="74" spans="1:19" ht="13.5" thickBot="1">
      <c r="A74" s="107" t="s">
        <v>156</v>
      </c>
      <c r="B74" s="107"/>
      <c r="C74" s="107"/>
      <c r="D74" s="107"/>
      <c r="E74" s="107"/>
      <c r="F74" s="107"/>
      <c r="G74" s="15" t="s">
        <v>157</v>
      </c>
      <c r="H74" s="137">
        <f>SUM(J74:Q74)</f>
        <v>0</v>
      </c>
      <c r="I74" s="137"/>
      <c r="K74" s="92" t="s">
        <v>607</v>
      </c>
      <c r="L74" s="93"/>
      <c r="M74" s="93"/>
      <c r="N74" s="93"/>
      <c r="O74" s="93"/>
      <c r="P74" s="93"/>
      <c r="Q74" s="18" t="s">
        <v>608</v>
      </c>
      <c r="R74" s="94">
        <v>25308040</v>
      </c>
      <c r="S74" s="95"/>
    </row>
    <row r="75" spans="1:19" ht="13.5" thickBot="1">
      <c r="A75" s="138" t="s">
        <v>158</v>
      </c>
      <c r="B75" s="138"/>
      <c r="C75" s="138"/>
      <c r="D75" s="138"/>
      <c r="E75" s="138"/>
      <c r="F75" s="138"/>
      <c r="G75" s="62" t="s">
        <v>160</v>
      </c>
      <c r="H75" s="139">
        <f>SUM(H59:I74)</f>
        <v>4055253</v>
      </c>
      <c r="I75" s="139"/>
      <c r="K75" s="1"/>
      <c r="L75" s="1"/>
      <c r="M75" s="1"/>
      <c r="N75" s="1"/>
      <c r="O75" s="1"/>
      <c r="P75" s="1"/>
      <c r="Q75" s="1"/>
      <c r="R75" s="1"/>
      <c r="S75" s="1"/>
    </row>
    <row r="76" spans="1:19" ht="13.5" thickBot="1">
      <c r="A76" s="107" t="s">
        <v>161</v>
      </c>
      <c r="B76" s="107"/>
      <c r="C76" s="107"/>
      <c r="D76" s="107"/>
      <c r="E76" s="107"/>
      <c r="F76" s="107"/>
      <c r="G76" s="15" t="s">
        <v>162</v>
      </c>
      <c r="H76" s="140" t="s">
        <v>8</v>
      </c>
      <c r="I76" s="140"/>
      <c r="K76" s="13" t="s">
        <v>609</v>
      </c>
      <c r="L76" s="14"/>
      <c r="M76" s="14"/>
      <c r="N76" s="14"/>
      <c r="O76" s="14"/>
      <c r="P76" s="14"/>
      <c r="Q76" s="14"/>
      <c r="R76" s="96">
        <f>R72+R74</f>
        <v>93270060</v>
      </c>
      <c r="S76" s="97"/>
    </row>
    <row r="77" spans="1:9" ht="12.75">
      <c r="A77" s="107" t="s">
        <v>163</v>
      </c>
      <c r="B77" s="107"/>
      <c r="C77" s="107"/>
      <c r="D77" s="107"/>
      <c r="E77" s="107"/>
      <c r="F77" s="107"/>
      <c r="G77" s="15" t="s">
        <v>164</v>
      </c>
      <c r="H77" s="137">
        <f aca="true" t="shared" si="3" ref="H77:H83">SUM(J77:Q77)</f>
        <v>0</v>
      </c>
      <c r="I77" s="137"/>
    </row>
    <row r="78" spans="1:9" ht="12.75">
      <c r="A78" s="107" t="s">
        <v>165</v>
      </c>
      <c r="B78" s="107"/>
      <c r="C78" s="107"/>
      <c r="D78" s="107"/>
      <c r="E78" s="107"/>
      <c r="F78" s="107"/>
      <c r="G78" s="15" t="s">
        <v>166</v>
      </c>
      <c r="H78" s="137">
        <f t="shared" si="3"/>
        <v>0</v>
      </c>
      <c r="I78" s="137"/>
    </row>
    <row r="79" spans="1:9" ht="12.75">
      <c r="A79" s="107" t="s">
        <v>167</v>
      </c>
      <c r="B79" s="107"/>
      <c r="C79" s="107"/>
      <c r="D79" s="107"/>
      <c r="E79" s="107"/>
      <c r="F79" s="107"/>
      <c r="G79" s="15" t="s">
        <v>168</v>
      </c>
      <c r="H79" s="137">
        <f t="shared" si="3"/>
        <v>0</v>
      </c>
      <c r="I79" s="137"/>
    </row>
    <row r="80" spans="1:9" ht="12.75">
      <c r="A80" s="107" t="s">
        <v>169</v>
      </c>
      <c r="B80" s="107"/>
      <c r="C80" s="107"/>
      <c r="D80" s="107"/>
      <c r="E80" s="107"/>
      <c r="F80" s="107"/>
      <c r="G80" s="15" t="s">
        <v>170</v>
      </c>
      <c r="H80" s="137">
        <f t="shared" si="3"/>
        <v>0</v>
      </c>
      <c r="I80" s="137"/>
    </row>
    <row r="81" spans="1:9" ht="12.75">
      <c r="A81" s="107" t="s">
        <v>171</v>
      </c>
      <c r="B81" s="107"/>
      <c r="C81" s="107"/>
      <c r="D81" s="107"/>
      <c r="E81" s="107"/>
      <c r="F81" s="107"/>
      <c r="G81" s="15" t="s">
        <v>172</v>
      </c>
      <c r="H81" s="137">
        <f t="shared" si="3"/>
        <v>0</v>
      </c>
      <c r="I81" s="137"/>
    </row>
    <row r="82" spans="1:9" ht="12.75">
      <c r="A82" s="107" t="s">
        <v>173</v>
      </c>
      <c r="B82" s="107"/>
      <c r="C82" s="107"/>
      <c r="D82" s="107"/>
      <c r="E82" s="107"/>
      <c r="F82" s="107"/>
      <c r="G82" s="15" t="s">
        <v>174</v>
      </c>
      <c r="H82" s="137">
        <f t="shared" si="3"/>
        <v>0</v>
      </c>
      <c r="I82" s="137"/>
    </row>
    <row r="83" spans="1:9" ht="12.75">
      <c r="A83" s="138" t="s">
        <v>175</v>
      </c>
      <c r="B83" s="138"/>
      <c r="C83" s="138"/>
      <c r="D83" s="138"/>
      <c r="E83" s="138"/>
      <c r="F83" s="138"/>
      <c r="G83" s="62" t="s">
        <v>177</v>
      </c>
      <c r="H83" s="139">
        <f t="shared" si="3"/>
        <v>0</v>
      </c>
      <c r="I83" s="139"/>
    </row>
    <row r="84" spans="1:9" ht="12.75">
      <c r="A84" s="107" t="s">
        <v>178</v>
      </c>
      <c r="B84" s="107"/>
      <c r="C84" s="107"/>
      <c r="D84" s="107"/>
      <c r="E84" s="107"/>
      <c r="F84" s="107"/>
      <c r="G84" s="15" t="s">
        <v>179</v>
      </c>
      <c r="H84" s="137">
        <v>21954358</v>
      </c>
      <c r="I84" s="137"/>
    </row>
    <row r="85" spans="1:9" ht="12.75">
      <c r="A85" s="107" t="s">
        <v>180</v>
      </c>
      <c r="B85" s="107"/>
      <c r="C85" s="107"/>
      <c r="D85" s="107"/>
      <c r="E85" s="107"/>
      <c r="F85" s="107"/>
      <c r="G85" s="15" t="s">
        <v>181</v>
      </c>
      <c r="H85" s="137">
        <f>SUM(J85:Q85)</f>
        <v>0</v>
      </c>
      <c r="I85" s="137"/>
    </row>
    <row r="86" spans="1:9" ht="12.75">
      <c r="A86" s="107" t="s">
        <v>182</v>
      </c>
      <c r="B86" s="107"/>
      <c r="C86" s="107"/>
      <c r="D86" s="107"/>
      <c r="E86" s="107"/>
      <c r="F86" s="107"/>
      <c r="G86" s="15" t="s">
        <v>183</v>
      </c>
      <c r="H86" s="137">
        <f>SUM(J86:Q86)</f>
        <v>0</v>
      </c>
      <c r="I86" s="137"/>
    </row>
    <row r="87" spans="1:9" ht="12.75">
      <c r="A87" s="107" t="s">
        <v>184</v>
      </c>
      <c r="B87" s="107"/>
      <c r="C87" s="107"/>
      <c r="D87" s="107"/>
      <c r="E87" s="107"/>
      <c r="F87" s="107"/>
      <c r="G87" s="15" t="s">
        <v>185</v>
      </c>
      <c r="H87" s="137">
        <v>5853682</v>
      </c>
      <c r="I87" s="137"/>
    </row>
    <row r="88" spans="1:9" ht="12.75">
      <c r="A88" s="138" t="s">
        <v>186</v>
      </c>
      <c r="B88" s="138"/>
      <c r="C88" s="138"/>
      <c r="D88" s="138"/>
      <c r="E88" s="138"/>
      <c r="F88" s="138"/>
      <c r="G88" s="62" t="s">
        <v>188</v>
      </c>
      <c r="H88" s="139">
        <f>SUM(H84:I87)</f>
        <v>27808040</v>
      </c>
      <c r="I88" s="139"/>
    </row>
    <row r="89" spans="1:9" ht="12.75">
      <c r="A89" s="107" t="s">
        <v>189</v>
      </c>
      <c r="B89" s="107"/>
      <c r="C89" s="107"/>
      <c r="D89" s="107"/>
      <c r="E89" s="107"/>
      <c r="F89" s="107"/>
      <c r="G89" s="15" t="s">
        <v>190</v>
      </c>
      <c r="H89" s="134">
        <f aca="true" t="shared" si="4" ref="H89:H98">SUM(J89:Q89)</f>
        <v>0</v>
      </c>
      <c r="I89" s="134"/>
    </row>
    <row r="90" spans="1:9" ht="12.75">
      <c r="A90" s="107" t="s">
        <v>191</v>
      </c>
      <c r="B90" s="107"/>
      <c r="C90" s="107"/>
      <c r="D90" s="107"/>
      <c r="E90" s="107"/>
      <c r="F90" s="107"/>
      <c r="G90" s="15" t="s">
        <v>192</v>
      </c>
      <c r="H90" s="134">
        <f t="shared" si="4"/>
        <v>0</v>
      </c>
      <c r="I90" s="134"/>
    </row>
    <row r="91" spans="1:9" ht="12.75">
      <c r="A91" s="107" t="s">
        <v>193</v>
      </c>
      <c r="B91" s="107"/>
      <c r="C91" s="107"/>
      <c r="D91" s="107"/>
      <c r="E91" s="107"/>
      <c r="F91" s="107"/>
      <c r="G91" s="15" t="s">
        <v>194</v>
      </c>
      <c r="H91" s="134">
        <f t="shared" si="4"/>
        <v>0</v>
      </c>
      <c r="I91" s="134"/>
    </row>
    <row r="92" spans="1:9" ht="12.75">
      <c r="A92" s="107" t="s">
        <v>195</v>
      </c>
      <c r="B92" s="107"/>
      <c r="C92" s="107"/>
      <c r="D92" s="107"/>
      <c r="E92" s="107"/>
      <c r="F92" s="107"/>
      <c r="G92" s="15" t="s">
        <v>196</v>
      </c>
      <c r="H92" s="134">
        <f t="shared" si="4"/>
        <v>0</v>
      </c>
      <c r="I92" s="134"/>
    </row>
    <row r="93" spans="1:9" ht="12.75">
      <c r="A93" s="107" t="s">
        <v>197</v>
      </c>
      <c r="B93" s="107"/>
      <c r="C93" s="107"/>
      <c r="D93" s="107"/>
      <c r="E93" s="107"/>
      <c r="F93" s="107"/>
      <c r="G93" s="15" t="s">
        <v>198</v>
      </c>
      <c r="H93" s="134">
        <f t="shared" si="4"/>
        <v>0</v>
      </c>
      <c r="I93" s="134"/>
    </row>
    <row r="94" spans="1:9" ht="12.75">
      <c r="A94" s="107" t="s">
        <v>199</v>
      </c>
      <c r="B94" s="107"/>
      <c r="C94" s="107"/>
      <c r="D94" s="107"/>
      <c r="E94" s="107"/>
      <c r="F94" s="107"/>
      <c r="G94" s="15" t="s">
        <v>200</v>
      </c>
      <c r="H94" s="134">
        <f t="shared" si="4"/>
        <v>0</v>
      </c>
      <c r="I94" s="134"/>
    </row>
    <row r="95" spans="1:9" ht="12.75">
      <c r="A95" s="107" t="s">
        <v>201</v>
      </c>
      <c r="B95" s="107"/>
      <c r="C95" s="107"/>
      <c r="D95" s="107"/>
      <c r="E95" s="107"/>
      <c r="F95" s="107"/>
      <c r="G95" s="15" t="s">
        <v>202</v>
      </c>
      <c r="H95" s="134">
        <f t="shared" si="4"/>
        <v>0</v>
      </c>
      <c r="I95" s="134"/>
    </row>
    <row r="96" spans="1:9" ht="12.75">
      <c r="A96" s="107" t="s">
        <v>203</v>
      </c>
      <c r="B96" s="107"/>
      <c r="C96" s="107"/>
      <c r="D96" s="107"/>
      <c r="E96" s="107"/>
      <c r="F96" s="107"/>
      <c r="G96" s="15" t="s">
        <v>204</v>
      </c>
      <c r="H96" s="134">
        <f t="shared" si="4"/>
        <v>0</v>
      </c>
      <c r="I96" s="134"/>
    </row>
    <row r="97" spans="1:9" ht="12.75">
      <c r="A97" s="107" t="s">
        <v>205</v>
      </c>
      <c r="B97" s="107"/>
      <c r="C97" s="107"/>
      <c r="D97" s="107"/>
      <c r="E97" s="107"/>
      <c r="F97" s="107"/>
      <c r="G97" s="15" t="s">
        <v>206</v>
      </c>
      <c r="H97" s="134">
        <f t="shared" si="4"/>
        <v>0</v>
      </c>
      <c r="I97" s="134"/>
    </row>
    <row r="98" spans="1:9" ht="13.5" thickBot="1">
      <c r="A98" s="135" t="s">
        <v>207</v>
      </c>
      <c r="B98" s="135"/>
      <c r="C98" s="135"/>
      <c r="D98" s="135"/>
      <c r="E98" s="135"/>
      <c r="F98" s="135"/>
      <c r="G98" s="65" t="s">
        <v>209</v>
      </c>
      <c r="H98" s="136">
        <f t="shared" si="4"/>
        <v>0</v>
      </c>
      <c r="I98" s="136"/>
    </row>
    <row r="99" spans="1:9" ht="13.5" thickBot="1">
      <c r="A99" s="129" t="s">
        <v>210</v>
      </c>
      <c r="B99" s="130"/>
      <c r="C99" s="130"/>
      <c r="D99" s="130"/>
      <c r="E99" s="130"/>
      <c r="F99" s="130"/>
      <c r="G99" s="66" t="s">
        <v>212</v>
      </c>
      <c r="H99" s="131">
        <f>H88+H83+H75+H58+H49++H24+H23</f>
        <v>73332755</v>
      </c>
      <c r="I99" s="131"/>
    </row>
    <row r="100" spans="1:9" ht="12.75">
      <c r="A100" s="8"/>
      <c r="B100" s="8"/>
      <c r="C100" s="8"/>
      <c r="D100" s="8"/>
      <c r="E100" s="8"/>
      <c r="F100" s="8"/>
      <c r="G100" s="8"/>
      <c r="H100" s="63"/>
      <c r="I100" s="63"/>
    </row>
    <row r="101" spans="1:9" ht="13.5" thickBot="1">
      <c r="A101" s="132"/>
      <c r="B101" s="132"/>
      <c r="C101" s="132"/>
      <c r="D101" s="132"/>
      <c r="E101" s="132"/>
      <c r="F101" s="132"/>
      <c r="G101" s="64"/>
      <c r="H101" s="133"/>
      <c r="I101" s="133"/>
    </row>
    <row r="102" spans="1:9" ht="12.75">
      <c r="A102" s="123" t="s">
        <v>466</v>
      </c>
      <c r="B102" s="124"/>
      <c r="C102" s="124"/>
      <c r="D102" s="124"/>
      <c r="E102" s="124"/>
      <c r="F102" s="124"/>
      <c r="G102" s="55" t="s">
        <v>463</v>
      </c>
      <c r="H102" s="125">
        <v>1420576</v>
      </c>
      <c r="I102" s="125"/>
    </row>
    <row r="103" spans="1:9" ht="13.5" thickBot="1">
      <c r="A103" s="126" t="s">
        <v>467</v>
      </c>
      <c r="B103" s="127"/>
      <c r="C103" s="127"/>
      <c r="D103" s="127"/>
      <c r="E103" s="127"/>
      <c r="F103" s="127"/>
      <c r="G103" s="56" t="s">
        <v>464</v>
      </c>
      <c r="H103" s="128">
        <v>18516729</v>
      </c>
      <c r="I103" s="128"/>
    </row>
    <row r="104" spans="1:9" ht="13.5" thickBot="1">
      <c r="A104" s="116" t="s">
        <v>468</v>
      </c>
      <c r="B104" s="117"/>
      <c r="C104" s="117"/>
      <c r="D104" s="117"/>
      <c r="E104" s="117"/>
      <c r="F104" s="117"/>
      <c r="G104" s="57" t="s">
        <v>465</v>
      </c>
      <c r="H104" s="118">
        <f>SUM(H102:I103)</f>
        <v>19937305</v>
      </c>
      <c r="I104" s="118"/>
    </row>
    <row r="105" spans="1:9" ht="13.5" thickBot="1">
      <c r="A105" s="1"/>
      <c r="B105" s="1"/>
      <c r="C105" s="1"/>
      <c r="D105" s="1"/>
      <c r="E105" s="1"/>
      <c r="F105" s="1"/>
      <c r="G105" s="1"/>
      <c r="H105" s="12"/>
      <c r="I105" s="12"/>
    </row>
    <row r="106" spans="1:9" ht="13.5" thickBot="1">
      <c r="A106" s="13" t="s">
        <v>469</v>
      </c>
      <c r="B106" s="14"/>
      <c r="C106" s="14"/>
      <c r="D106" s="14"/>
      <c r="E106" s="14"/>
      <c r="F106" s="14"/>
      <c r="G106" s="14"/>
      <c r="H106" s="119">
        <f>H104+H99</f>
        <v>93270060</v>
      </c>
      <c r="I106" s="97"/>
    </row>
  </sheetData>
  <sheetProtection/>
  <mergeCells count="346">
    <mergeCell ref="A5:F5"/>
    <mergeCell ref="H5:I5"/>
    <mergeCell ref="A6:F6"/>
    <mergeCell ref="H6:I6"/>
    <mergeCell ref="A2:I2"/>
    <mergeCell ref="A3:I3"/>
    <mergeCell ref="A4:F4"/>
    <mergeCell ref="H4:I4"/>
    <mergeCell ref="A9:F9"/>
    <mergeCell ref="H9:I9"/>
    <mergeCell ref="A10:F10"/>
    <mergeCell ref="H10:I10"/>
    <mergeCell ref="A7:F7"/>
    <mergeCell ref="H7:I7"/>
    <mergeCell ref="A8:F8"/>
    <mergeCell ref="H8:I8"/>
    <mergeCell ref="A13:F13"/>
    <mergeCell ref="H13:I13"/>
    <mergeCell ref="A14:F14"/>
    <mergeCell ref="H14:I14"/>
    <mergeCell ref="A11:F11"/>
    <mergeCell ref="H11:I11"/>
    <mergeCell ref="A12:F12"/>
    <mergeCell ref="H12:I12"/>
    <mergeCell ref="A17:F17"/>
    <mergeCell ref="H17:I17"/>
    <mergeCell ref="A18:F18"/>
    <mergeCell ref="H18:I18"/>
    <mergeCell ref="A15:F15"/>
    <mergeCell ref="H15:I15"/>
    <mergeCell ref="A16:F16"/>
    <mergeCell ref="H16:I16"/>
    <mergeCell ref="A21:F21"/>
    <mergeCell ref="H21:I21"/>
    <mergeCell ref="A22:F22"/>
    <mergeCell ref="H22:I22"/>
    <mergeCell ref="A19:F19"/>
    <mergeCell ref="H19:I19"/>
    <mergeCell ref="A20:F20"/>
    <mergeCell ref="H20:I20"/>
    <mergeCell ref="A25:F25"/>
    <mergeCell ref="H25:I25"/>
    <mergeCell ref="A26:F26"/>
    <mergeCell ref="H26:I26"/>
    <mergeCell ref="A23:F23"/>
    <mergeCell ref="H23:I23"/>
    <mergeCell ref="A24:F24"/>
    <mergeCell ref="H24:I24"/>
    <mergeCell ref="A29:F29"/>
    <mergeCell ref="H29:I29"/>
    <mergeCell ref="A30:F30"/>
    <mergeCell ref="H30:I30"/>
    <mergeCell ref="A27:F27"/>
    <mergeCell ref="H27:I27"/>
    <mergeCell ref="A28:F28"/>
    <mergeCell ref="H28:I28"/>
    <mergeCell ref="A33:F33"/>
    <mergeCell ref="H33:I33"/>
    <mergeCell ref="A34:F34"/>
    <mergeCell ref="H34:I34"/>
    <mergeCell ref="A31:F31"/>
    <mergeCell ref="H31:I31"/>
    <mergeCell ref="A32:F32"/>
    <mergeCell ref="H32:I32"/>
    <mergeCell ref="A37:F37"/>
    <mergeCell ref="H37:I37"/>
    <mergeCell ref="A38:F38"/>
    <mergeCell ref="H38:I38"/>
    <mergeCell ref="A35:F35"/>
    <mergeCell ref="H35:I35"/>
    <mergeCell ref="A36:F36"/>
    <mergeCell ref="H36:I36"/>
    <mergeCell ref="A41:F41"/>
    <mergeCell ref="H41:I41"/>
    <mergeCell ref="A42:F42"/>
    <mergeCell ref="H42:I42"/>
    <mergeCell ref="A39:F39"/>
    <mergeCell ref="H39:I39"/>
    <mergeCell ref="A40:F40"/>
    <mergeCell ref="H40:I40"/>
    <mergeCell ref="A45:F45"/>
    <mergeCell ref="H45:I45"/>
    <mergeCell ref="A46:F46"/>
    <mergeCell ref="H46:I46"/>
    <mergeCell ref="A43:F43"/>
    <mergeCell ref="H43:I43"/>
    <mergeCell ref="A44:F44"/>
    <mergeCell ref="H44:I44"/>
    <mergeCell ref="A49:F49"/>
    <mergeCell ref="H49:I49"/>
    <mergeCell ref="A50:F50"/>
    <mergeCell ref="H50:I50"/>
    <mergeCell ref="A47:F47"/>
    <mergeCell ref="H47:I47"/>
    <mergeCell ref="A48:F48"/>
    <mergeCell ref="H48:I48"/>
    <mergeCell ref="A53:F53"/>
    <mergeCell ref="H53:I53"/>
    <mergeCell ref="A54:F54"/>
    <mergeCell ref="H54:I54"/>
    <mergeCell ref="A51:F51"/>
    <mergeCell ref="H51:I51"/>
    <mergeCell ref="A52:F52"/>
    <mergeCell ref="H52:I52"/>
    <mergeCell ref="A57:F57"/>
    <mergeCell ref="H57:I57"/>
    <mergeCell ref="A58:F58"/>
    <mergeCell ref="H58:I58"/>
    <mergeCell ref="A55:F55"/>
    <mergeCell ref="H55:I55"/>
    <mergeCell ref="A56:F56"/>
    <mergeCell ref="H56:I56"/>
    <mergeCell ref="A61:F61"/>
    <mergeCell ref="H61:I61"/>
    <mergeCell ref="A62:F62"/>
    <mergeCell ref="H62:I62"/>
    <mergeCell ref="A59:F59"/>
    <mergeCell ref="H59:I59"/>
    <mergeCell ref="A60:F60"/>
    <mergeCell ref="H60:I60"/>
    <mergeCell ref="A65:F65"/>
    <mergeCell ref="H65:I65"/>
    <mergeCell ref="A66:F66"/>
    <mergeCell ref="H66:I66"/>
    <mergeCell ref="A63:F63"/>
    <mergeCell ref="H63:I63"/>
    <mergeCell ref="A64:F64"/>
    <mergeCell ref="H64:I64"/>
    <mergeCell ref="A69:F69"/>
    <mergeCell ref="H69:I69"/>
    <mergeCell ref="A70:F70"/>
    <mergeCell ref="H70:I70"/>
    <mergeCell ref="A67:F67"/>
    <mergeCell ref="H67:I67"/>
    <mergeCell ref="A68:F68"/>
    <mergeCell ref="H68:I68"/>
    <mergeCell ref="A73:F73"/>
    <mergeCell ref="H73:I73"/>
    <mergeCell ref="A74:F74"/>
    <mergeCell ref="H74:I74"/>
    <mergeCell ref="A71:F71"/>
    <mergeCell ref="H71:I71"/>
    <mergeCell ref="A72:F72"/>
    <mergeCell ref="H72:I72"/>
    <mergeCell ref="A77:F77"/>
    <mergeCell ref="H77:I77"/>
    <mergeCell ref="A78:F78"/>
    <mergeCell ref="H78:I78"/>
    <mergeCell ref="A75:F75"/>
    <mergeCell ref="H75:I75"/>
    <mergeCell ref="A76:F76"/>
    <mergeCell ref="H76:I76"/>
    <mergeCell ref="A81:F81"/>
    <mergeCell ref="H81:I81"/>
    <mergeCell ref="A82:F82"/>
    <mergeCell ref="H82:I82"/>
    <mergeCell ref="A79:F79"/>
    <mergeCell ref="H79:I79"/>
    <mergeCell ref="A80:F80"/>
    <mergeCell ref="H80:I80"/>
    <mergeCell ref="A85:F85"/>
    <mergeCell ref="H85:I85"/>
    <mergeCell ref="A86:F86"/>
    <mergeCell ref="H86:I86"/>
    <mergeCell ref="A83:F83"/>
    <mergeCell ref="H83:I83"/>
    <mergeCell ref="A84:F84"/>
    <mergeCell ref="H84:I84"/>
    <mergeCell ref="A89:F89"/>
    <mergeCell ref="H89:I89"/>
    <mergeCell ref="A90:F90"/>
    <mergeCell ref="H90:I90"/>
    <mergeCell ref="A87:F87"/>
    <mergeCell ref="H87:I87"/>
    <mergeCell ref="A88:F88"/>
    <mergeCell ref="H88:I88"/>
    <mergeCell ref="A93:F93"/>
    <mergeCell ref="H93:I93"/>
    <mergeCell ref="A94:F94"/>
    <mergeCell ref="H94:I94"/>
    <mergeCell ref="A91:F91"/>
    <mergeCell ref="H91:I91"/>
    <mergeCell ref="A92:F92"/>
    <mergeCell ref="H92:I92"/>
    <mergeCell ref="H97:I97"/>
    <mergeCell ref="A98:F98"/>
    <mergeCell ref="H98:I98"/>
    <mergeCell ref="A95:F95"/>
    <mergeCell ref="H95:I95"/>
    <mergeCell ref="A96:F96"/>
    <mergeCell ref="H96:I96"/>
    <mergeCell ref="H106:I106"/>
    <mergeCell ref="K2:S2"/>
    <mergeCell ref="K3:S3"/>
    <mergeCell ref="K4:P4"/>
    <mergeCell ref="A102:F102"/>
    <mergeCell ref="H102:I102"/>
    <mergeCell ref="A103:F103"/>
    <mergeCell ref="H103:I103"/>
    <mergeCell ref="A99:F99"/>
    <mergeCell ref="H99:I99"/>
    <mergeCell ref="R4:S4"/>
    <mergeCell ref="K5:P5"/>
    <mergeCell ref="R5:S5"/>
    <mergeCell ref="K6:P6"/>
    <mergeCell ref="R6:S6"/>
    <mergeCell ref="A104:F104"/>
    <mergeCell ref="H104:I104"/>
    <mergeCell ref="A101:F101"/>
    <mergeCell ref="H101:I101"/>
    <mergeCell ref="A97:F97"/>
    <mergeCell ref="K9:P9"/>
    <mergeCell ref="R9:S9"/>
    <mergeCell ref="K10:P10"/>
    <mergeCell ref="R10:S10"/>
    <mergeCell ref="K7:P7"/>
    <mergeCell ref="R7:S7"/>
    <mergeCell ref="K8:P8"/>
    <mergeCell ref="R8:S8"/>
    <mergeCell ref="K13:P13"/>
    <mergeCell ref="R13:S13"/>
    <mergeCell ref="K14:P14"/>
    <mergeCell ref="R14:S14"/>
    <mergeCell ref="K11:P11"/>
    <mergeCell ref="R11:S11"/>
    <mergeCell ref="K12:P12"/>
    <mergeCell ref="R12:S12"/>
    <mergeCell ref="K17:P17"/>
    <mergeCell ref="R17:S17"/>
    <mergeCell ref="K18:P18"/>
    <mergeCell ref="R18:S18"/>
    <mergeCell ref="K15:P15"/>
    <mergeCell ref="R15:S15"/>
    <mergeCell ref="K16:P16"/>
    <mergeCell ref="R16:S16"/>
    <mergeCell ref="K21:P21"/>
    <mergeCell ref="R21:S21"/>
    <mergeCell ref="K22:P22"/>
    <mergeCell ref="R22:S22"/>
    <mergeCell ref="K19:P19"/>
    <mergeCell ref="R19:S19"/>
    <mergeCell ref="K20:P20"/>
    <mergeCell ref="R20:S20"/>
    <mergeCell ref="K25:P25"/>
    <mergeCell ref="R25:S25"/>
    <mergeCell ref="K26:P26"/>
    <mergeCell ref="R26:S26"/>
    <mergeCell ref="K23:P23"/>
    <mergeCell ref="R23:S23"/>
    <mergeCell ref="K24:P24"/>
    <mergeCell ref="R24:S24"/>
    <mergeCell ref="K29:P29"/>
    <mergeCell ref="R29:S29"/>
    <mergeCell ref="K30:P30"/>
    <mergeCell ref="R30:S30"/>
    <mergeCell ref="K27:P27"/>
    <mergeCell ref="R27:S27"/>
    <mergeCell ref="K28:P28"/>
    <mergeCell ref="R28:S28"/>
    <mergeCell ref="K33:P33"/>
    <mergeCell ref="R33:S33"/>
    <mergeCell ref="K34:P34"/>
    <mergeCell ref="R34:S34"/>
    <mergeCell ref="K31:P31"/>
    <mergeCell ref="R31:S31"/>
    <mergeCell ref="K32:P32"/>
    <mergeCell ref="R32:S32"/>
    <mergeCell ref="K37:P37"/>
    <mergeCell ref="R37:S37"/>
    <mergeCell ref="K38:P38"/>
    <mergeCell ref="R38:S38"/>
    <mergeCell ref="K35:P35"/>
    <mergeCell ref="R35:S35"/>
    <mergeCell ref="K36:P36"/>
    <mergeCell ref="R36:S36"/>
    <mergeCell ref="K41:P41"/>
    <mergeCell ref="R41:S41"/>
    <mergeCell ref="K42:P42"/>
    <mergeCell ref="R42:S42"/>
    <mergeCell ref="K39:P39"/>
    <mergeCell ref="R39:S39"/>
    <mergeCell ref="K40:P40"/>
    <mergeCell ref="R40:S40"/>
    <mergeCell ref="K45:P45"/>
    <mergeCell ref="R45:S45"/>
    <mergeCell ref="K46:P46"/>
    <mergeCell ref="R46:S46"/>
    <mergeCell ref="K43:P43"/>
    <mergeCell ref="R43:S43"/>
    <mergeCell ref="K44:P44"/>
    <mergeCell ref="R44:S44"/>
    <mergeCell ref="K49:P49"/>
    <mergeCell ref="R49:S49"/>
    <mergeCell ref="K50:P50"/>
    <mergeCell ref="R50:S50"/>
    <mergeCell ref="K47:P47"/>
    <mergeCell ref="R47:S47"/>
    <mergeCell ref="K48:P48"/>
    <mergeCell ref="R48:S48"/>
    <mergeCell ref="K53:P53"/>
    <mergeCell ref="R53:S53"/>
    <mergeCell ref="K54:P54"/>
    <mergeCell ref="R54:S54"/>
    <mergeCell ref="K51:P51"/>
    <mergeCell ref="R51:S51"/>
    <mergeCell ref="K52:P52"/>
    <mergeCell ref="R52:S52"/>
    <mergeCell ref="K57:P57"/>
    <mergeCell ref="R57:S57"/>
    <mergeCell ref="K58:P58"/>
    <mergeCell ref="R58:S58"/>
    <mergeCell ref="K55:P55"/>
    <mergeCell ref="R55:S55"/>
    <mergeCell ref="K56:P56"/>
    <mergeCell ref="R56:S56"/>
    <mergeCell ref="K61:P61"/>
    <mergeCell ref="R61:S61"/>
    <mergeCell ref="K62:P62"/>
    <mergeCell ref="R62:S62"/>
    <mergeCell ref="K59:P59"/>
    <mergeCell ref="R59:S59"/>
    <mergeCell ref="K60:P60"/>
    <mergeCell ref="R60:S60"/>
    <mergeCell ref="K65:P65"/>
    <mergeCell ref="R65:S65"/>
    <mergeCell ref="K66:P66"/>
    <mergeCell ref="R66:S66"/>
    <mergeCell ref="K63:P63"/>
    <mergeCell ref="R63:S63"/>
    <mergeCell ref="K64:P64"/>
    <mergeCell ref="R64:S64"/>
    <mergeCell ref="K69:P69"/>
    <mergeCell ref="R69:S69"/>
    <mergeCell ref="K70:P70"/>
    <mergeCell ref="R70:S70"/>
    <mergeCell ref="K67:P67"/>
    <mergeCell ref="R67:S67"/>
    <mergeCell ref="K68:P68"/>
    <mergeCell ref="R68:S68"/>
    <mergeCell ref="K74:P74"/>
    <mergeCell ref="R74:S74"/>
    <mergeCell ref="R76:S76"/>
    <mergeCell ref="K71:P71"/>
    <mergeCell ref="R71:S71"/>
    <mergeCell ref="K72:P72"/>
    <mergeCell ref="R72:S72"/>
  </mergeCells>
  <printOptions/>
  <pageMargins left="0.7" right="0.7" top="0.75" bottom="0.75" header="0.3" footer="0.3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26"/>
  <sheetViews>
    <sheetView zoomScalePageLayoutView="0" workbookViewId="0" topLeftCell="A1">
      <selection activeCell="I11" sqref="I11"/>
    </sheetView>
  </sheetViews>
  <sheetFormatPr defaultColWidth="9.00390625" defaultRowHeight="12.75"/>
  <cols>
    <col min="2" max="2" width="23.875" style="0" customWidth="1"/>
    <col min="3" max="3" width="15.25390625" style="0" bestFit="1" customWidth="1"/>
    <col min="4" max="4" width="19.625" style="0" customWidth="1"/>
  </cols>
  <sheetData>
    <row r="4" spans="2:4" ht="12.75">
      <c r="B4" s="9"/>
      <c r="C4" s="10"/>
      <c r="D4" s="9"/>
    </row>
    <row r="5" spans="2:7" ht="15">
      <c r="B5" s="53" t="s">
        <v>652</v>
      </c>
      <c r="C5" s="53"/>
      <c r="D5" s="53"/>
      <c r="E5" s="53"/>
      <c r="F5" s="53"/>
      <c r="G5" s="54"/>
    </row>
    <row r="6" spans="2:7" ht="15">
      <c r="B6" s="54"/>
      <c r="C6" s="54"/>
      <c r="D6" s="54"/>
      <c r="E6" s="54"/>
      <c r="F6" s="54"/>
      <c r="G6" s="54"/>
    </row>
    <row r="7" spans="2:7" ht="15">
      <c r="B7" s="54" t="s">
        <v>645</v>
      </c>
      <c r="C7" s="54"/>
      <c r="D7" s="54"/>
      <c r="E7" s="54"/>
      <c r="F7" s="54"/>
      <c r="G7" s="54" t="s">
        <v>646</v>
      </c>
    </row>
    <row r="8" spans="2:7" ht="15">
      <c r="B8" s="54" t="s">
        <v>648</v>
      </c>
      <c r="C8" s="54"/>
      <c r="D8" s="54"/>
      <c r="E8" s="54"/>
      <c r="F8" s="54"/>
      <c r="G8" s="54" t="s">
        <v>653</v>
      </c>
    </row>
    <row r="9" spans="2:7" ht="15">
      <c r="B9" s="54" t="s">
        <v>649</v>
      </c>
      <c r="C9" s="54"/>
      <c r="D9" s="54"/>
      <c r="E9" s="54"/>
      <c r="F9" s="54"/>
      <c r="G9" s="54" t="s">
        <v>654</v>
      </c>
    </row>
    <row r="10" spans="2:7" ht="15">
      <c r="B10" s="54" t="s">
        <v>647</v>
      </c>
      <c r="C10" s="54"/>
      <c r="D10" s="54"/>
      <c r="E10" s="54"/>
      <c r="F10" s="54"/>
      <c r="G10" s="54" t="s">
        <v>655</v>
      </c>
    </row>
    <row r="11" spans="2:4" ht="12.75">
      <c r="B11" s="26"/>
      <c r="C11" s="27"/>
      <c r="D11" s="28"/>
    </row>
    <row r="12" spans="2:4" ht="12.75">
      <c r="B12" s="26"/>
      <c r="C12" s="27"/>
      <c r="D12" s="26"/>
    </row>
    <row r="13" spans="2:4" ht="12.75">
      <c r="B13" s="26"/>
      <c r="C13" s="27"/>
      <c r="D13" s="26"/>
    </row>
    <row r="14" spans="2:4" ht="12.75">
      <c r="B14" s="29"/>
      <c r="C14" s="21"/>
      <c r="D14" s="26"/>
    </row>
    <row r="15" spans="2:4" ht="12.75">
      <c r="B15" s="9"/>
      <c r="C15" s="10"/>
      <c r="D15" s="9"/>
    </row>
    <row r="16" spans="2:4" ht="12.75">
      <c r="B16" s="9"/>
      <c r="C16" s="10"/>
      <c r="D16" s="9"/>
    </row>
    <row r="17" spans="2:4" ht="12.75">
      <c r="B17" s="9"/>
      <c r="C17" s="10"/>
      <c r="D17" s="9"/>
    </row>
    <row r="18" spans="2:4" ht="12.75">
      <c r="B18" s="22"/>
      <c r="C18" s="9"/>
      <c r="D18" s="9"/>
    </row>
    <row r="19" spans="2:4" ht="12.75">
      <c r="B19" s="9"/>
      <c r="C19" s="9"/>
      <c r="D19" s="9"/>
    </row>
    <row r="20" spans="2:4" ht="12.75">
      <c r="B20" s="9"/>
      <c r="C20" s="10"/>
      <c r="D20" s="9"/>
    </row>
    <row r="21" spans="2:4" ht="12.75">
      <c r="B21" s="9"/>
      <c r="C21" s="10"/>
      <c r="D21" s="9"/>
    </row>
    <row r="22" spans="2:4" ht="12.75">
      <c r="B22" s="9"/>
      <c r="C22" s="10"/>
      <c r="D22" s="9"/>
    </row>
    <row r="23" spans="2:4" ht="12.75">
      <c r="B23" s="9"/>
      <c r="C23" s="10"/>
      <c r="D23" s="9"/>
    </row>
    <row r="24" spans="2:4" ht="12.75">
      <c r="B24" s="23"/>
      <c r="C24" s="24"/>
      <c r="D24" s="9"/>
    </row>
    <row r="25" spans="2:4" ht="12.75">
      <c r="B25" s="25"/>
      <c r="C25" s="11"/>
      <c r="D25" s="9"/>
    </row>
    <row r="26" spans="2:4" ht="12.75">
      <c r="B26" s="9"/>
      <c r="C26" s="9"/>
      <c r="D2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6" width="3.25390625" style="1" customWidth="1"/>
    <col min="7" max="7" width="3.75390625" style="1" customWidth="1"/>
    <col min="8" max="11" width="3.25390625" style="1" customWidth="1"/>
    <col min="12" max="12" width="3.75390625" style="1" customWidth="1"/>
    <col min="13" max="47" width="3.25390625" style="1" customWidth="1"/>
    <col min="48" max="16384" width="9.00390625" style="1" customWidth="1"/>
  </cols>
  <sheetData>
    <row r="1" spans="1:256" s="5" customFormat="1" ht="16.5" customHeight="1">
      <c r="A1" s="2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46" t="s">
        <v>214</v>
      </c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46" t="s">
        <v>216</v>
      </c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6.5" customHeight="1">
      <c r="A3" s="4" t="s">
        <v>217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7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47" ht="15.75" customHeight="1">
      <c r="A4" s="120" t="s">
        <v>218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</row>
    <row r="5" spans="1:47" ht="12.75">
      <c r="A5" s="121" t="s">
        <v>219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</row>
    <row r="6" spans="1:47" ht="12.75" customHeight="1">
      <c r="A6" s="147" t="s">
        <v>220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 t="s">
        <v>3</v>
      </c>
      <c r="W6" s="148"/>
      <c r="X6" s="147" t="s">
        <v>221</v>
      </c>
      <c r="Y6" s="147"/>
      <c r="Z6" s="147"/>
      <c r="AA6" s="147"/>
      <c r="AB6" s="147"/>
      <c r="AC6" s="147"/>
      <c r="AD6" s="147" t="s">
        <v>222</v>
      </c>
      <c r="AE6" s="147"/>
      <c r="AF6" s="147"/>
      <c r="AG6" s="147"/>
      <c r="AH6" s="147"/>
      <c r="AI6" s="147"/>
      <c r="AJ6" s="147" t="s">
        <v>223</v>
      </c>
      <c r="AK6" s="147"/>
      <c r="AL6" s="147"/>
      <c r="AM6" s="147"/>
      <c r="AN6" s="147"/>
      <c r="AO6" s="147"/>
      <c r="AP6" s="147" t="s">
        <v>224</v>
      </c>
      <c r="AQ6" s="147"/>
      <c r="AR6" s="147"/>
      <c r="AS6" s="147"/>
      <c r="AT6" s="147"/>
      <c r="AU6" s="147"/>
    </row>
    <row r="7" spans="1:47" ht="12.75">
      <c r="A7" s="149">
        <v>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>
        <v>0</v>
      </c>
      <c r="W7" s="150"/>
      <c r="X7" s="150">
        <v>0</v>
      </c>
      <c r="Y7" s="150"/>
      <c r="Z7" s="150"/>
      <c r="AA7" s="150"/>
      <c r="AB7" s="150"/>
      <c r="AC7" s="150"/>
      <c r="AD7" s="150">
        <v>0</v>
      </c>
      <c r="AE7" s="150"/>
      <c r="AF7" s="150"/>
      <c r="AG7" s="150"/>
      <c r="AH7" s="150"/>
      <c r="AI7" s="150"/>
      <c r="AJ7" s="150">
        <v>0</v>
      </c>
      <c r="AK7" s="150"/>
      <c r="AL7" s="150"/>
      <c r="AM7" s="150"/>
      <c r="AN7" s="150"/>
      <c r="AO7" s="150"/>
      <c r="AP7" s="151">
        <v>0</v>
      </c>
      <c r="AQ7" s="151"/>
      <c r="AR7" s="151"/>
      <c r="AS7" s="151"/>
      <c r="AT7" s="151"/>
      <c r="AU7" s="151"/>
    </row>
    <row r="8" spans="1:47" ht="12.75" customHeight="1">
      <c r="A8" s="107" t="s">
        <v>225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52" t="s">
        <v>226</v>
      </c>
      <c r="W8" s="152"/>
      <c r="X8" s="153" t="s">
        <v>227</v>
      </c>
      <c r="Y8" s="153"/>
      <c r="Z8" s="153"/>
      <c r="AA8" s="153"/>
      <c r="AB8" s="153"/>
      <c r="AC8" s="153"/>
      <c r="AD8" s="153" t="s">
        <v>228</v>
      </c>
      <c r="AE8" s="153"/>
      <c r="AF8" s="153"/>
      <c r="AG8" s="153"/>
      <c r="AH8" s="153"/>
      <c r="AI8" s="153"/>
      <c r="AJ8" s="153" t="s">
        <v>228</v>
      </c>
      <c r="AK8" s="153"/>
      <c r="AL8" s="153"/>
      <c r="AM8" s="153"/>
      <c r="AN8" s="153"/>
      <c r="AO8" s="153"/>
      <c r="AP8" s="154" t="s">
        <v>228</v>
      </c>
      <c r="AQ8" s="154"/>
      <c r="AR8" s="154"/>
      <c r="AS8" s="154"/>
      <c r="AT8" s="154"/>
      <c r="AU8" s="154"/>
    </row>
    <row r="9" spans="1:47" ht="12.75" customHeight="1">
      <c r="A9" s="107" t="s">
        <v>229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52" t="s">
        <v>230</v>
      </c>
      <c r="W9" s="152"/>
      <c r="X9" s="153" t="s">
        <v>231</v>
      </c>
      <c r="Y9" s="153"/>
      <c r="Z9" s="153"/>
      <c r="AA9" s="153"/>
      <c r="AB9" s="153"/>
      <c r="AC9" s="153"/>
      <c r="AD9" s="153" t="s">
        <v>228</v>
      </c>
      <c r="AE9" s="153"/>
      <c r="AF9" s="153"/>
      <c r="AG9" s="153"/>
      <c r="AH9" s="153"/>
      <c r="AI9" s="153"/>
      <c r="AJ9" s="153" t="s">
        <v>228</v>
      </c>
      <c r="AK9" s="153"/>
      <c r="AL9" s="153"/>
      <c r="AM9" s="153"/>
      <c r="AN9" s="153"/>
      <c r="AO9" s="153"/>
      <c r="AP9" s="154" t="s">
        <v>228</v>
      </c>
      <c r="AQ9" s="154"/>
      <c r="AR9" s="154"/>
      <c r="AS9" s="154"/>
      <c r="AT9" s="154"/>
      <c r="AU9" s="154"/>
    </row>
    <row r="10" spans="1:47" ht="12.75" customHeight="1">
      <c r="A10" s="107" t="s">
        <v>232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52" t="s">
        <v>233</v>
      </c>
      <c r="W10" s="152"/>
      <c r="X10" s="153" t="s">
        <v>234</v>
      </c>
      <c r="Y10" s="153"/>
      <c r="Z10" s="153"/>
      <c r="AA10" s="153"/>
      <c r="AB10" s="153"/>
      <c r="AC10" s="153"/>
      <c r="AD10" s="153" t="s">
        <v>228</v>
      </c>
      <c r="AE10" s="153"/>
      <c r="AF10" s="153"/>
      <c r="AG10" s="153"/>
      <c r="AH10" s="153"/>
      <c r="AI10" s="153"/>
      <c r="AJ10" s="153" t="s">
        <v>228</v>
      </c>
      <c r="AK10" s="153"/>
      <c r="AL10" s="153"/>
      <c r="AM10" s="153"/>
      <c r="AN10" s="153"/>
      <c r="AO10" s="153"/>
      <c r="AP10" s="154" t="s">
        <v>228</v>
      </c>
      <c r="AQ10" s="154"/>
      <c r="AR10" s="154"/>
      <c r="AS10" s="154"/>
      <c r="AT10" s="154"/>
      <c r="AU10" s="154"/>
    </row>
    <row r="11" spans="1:47" ht="12.75" customHeight="1">
      <c r="A11" s="107" t="s">
        <v>235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52" t="s">
        <v>236</v>
      </c>
      <c r="W11" s="152"/>
      <c r="X11" s="153" t="s">
        <v>237</v>
      </c>
      <c r="Y11" s="153"/>
      <c r="Z11" s="153"/>
      <c r="AA11" s="153"/>
      <c r="AB11" s="153"/>
      <c r="AC11" s="153"/>
      <c r="AD11" s="153" t="s">
        <v>228</v>
      </c>
      <c r="AE11" s="153"/>
      <c r="AF11" s="153"/>
      <c r="AG11" s="153"/>
      <c r="AH11" s="153"/>
      <c r="AI11" s="153"/>
      <c r="AJ11" s="153" t="s">
        <v>228</v>
      </c>
      <c r="AK11" s="153"/>
      <c r="AL11" s="153"/>
      <c r="AM11" s="153"/>
      <c r="AN11" s="153"/>
      <c r="AO11" s="153"/>
      <c r="AP11" s="154" t="s">
        <v>228</v>
      </c>
      <c r="AQ11" s="154"/>
      <c r="AR11" s="154"/>
      <c r="AS11" s="154"/>
      <c r="AT11" s="154"/>
      <c r="AU11" s="154"/>
    </row>
    <row r="12" spans="1:47" ht="12.75" customHeight="1">
      <c r="A12" s="107" t="s">
        <v>238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52" t="s">
        <v>239</v>
      </c>
      <c r="W12" s="152"/>
      <c r="X12" s="153" t="s">
        <v>240</v>
      </c>
      <c r="Y12" s="153"/>
      <c r="Z12" s="153"/>
      <c r="AA12" s="153"/>
      <c r="AB12" s="153"/>
      <c r="AC12" s="153"/>
      <c r="AD12" s="153" t="s">
        <v>228</v>
      </c>
      <c r="AE12" s="153"/>
      <c r="AF12" s="153"/>
      <c r="AG12" s="153"/>
      <c r="AH12" s="153"/>
      <c r="AI12" s="153"/>
      <c r="AJ12" s="153" t="s">
        <v>228</v>
      </c>
      <c r="AK12" s="153"/>
      <c r="AL12" s="153"/>
      <c r="AM12" s="153"/>
      <c r="AN12" s="153"/>
      <c r="AO12" s="153"/>
      <c r="AP12" s="154" t="s">
        <v>228</v>
      </c>
      <c r="AQ12" s="154"/>
      <c r="AR12" s="154"/>
      <c r="AS12" s="154"/>
      <c r="AT12" s="154"/>
      <c r="AU12" s="154"/>
    </row>
    <row r="13" spans="1:47" ht="12.75" customHeight="1">
      <c r="A13" s="107" t="s">
        <v>241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52" t="s">
        <v>242</v>
      </c>
      <c r="W13" s="152"/>
      <c r="X13" s="153" t="s">
        <v>243</v>
      </c>
      <c r="Y13" s="153"/>
      <c r="Z13" s="153"/>
      <c r="AA13" s="153"/>
      <c r="AB13" s="153"/>
      <c r="AC13" s="153"/>
      <c r="AD13" s="153" t="s">
        <v>228</v>
      </c>
      <c r="AE13" s="153"/>
      <c r="AF13" s="153"/>
      <c r="AG13" s="153"/>
      <c r="AH13" s="153"/>
      <c r="AI13" s="153"/>
      <c r="AJ13" s="153" t="s">
        <v>228</v>
      </c>
      <c r="AK13" s="153"/>
      <c r="AL13" s="153"/>
      <c r="AM13" s="153"/>
      <c r="AN13" s="153"/>
      <c r="AO13" s="153"/>
      <c r="AP13" s="154" t="s">
        <v>228</v>
      </c>
      <c r="AQ13" s="154"/>
      <c r="AR13" s="154"/>
      <c r="AS13" s="154"/>
      <c r="AT13" s="154"/>
      <c r="AU13" s="154"/>
    </row>
    <row r="14" spans="1:47" ht="12.75" customHeight="1">
      <c r="A14" s="107" t="s">
        <v>244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52" t="s">
        <v>245</v>
      </c>
      <c r="W14" s="152"/>
      <c r="X14" s="153" t="s">
        <v>246</v>
      </c>
      <c r="Y14" s="153"/>
      <c r="Z14" s="153"/>
      <c r="AA14" s="153"/>
      <c r="AB14" s="153"/>
      <c r="AC14" s="153"/>
      <c r="AD14" s="153" t="s">
        <v>228</v>
      </c>
      <c r="AE14" s="153"/>
      <c r="AF14" s="153"/>
      <c r="AG14" s="153"/>
      <c r="AH14" s="153"/>
      <c r="AI14" s="153"/>
      <c r="AJ14" s="153" t="s">
        <v>228</v>
      </c>
      <c r="AK14" s="153"/>
      <c r="AL14" s="153"/>
      <c r="AM14" s="153"/>
      <c r="AN14" s="153"/>
      <c r="AO14" s="153"/>
      <c r="AP14" s="154" t="s">
        <v>228</v>
      </c>
      <c r="AQ14" s="154"/>
      <c r="AR14" s="154"/>
      <c r="AS14" s="154"/>
      <c r="AT14" s="154"/>
      <c r="AU14" s="154"/>
    </row>
    <row r="15" spans="1:47" ht="12.75" customHeight="1">
      <c r="A15" s="107" t="s">
        <v>247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52" t="s">
        <v>248</v>
      </c>
      <c r="W15" s="152"/>
      <c r="X15" s="153" t="s">
        <v>249</v>
      </c>
      <c r="Y15" s="153"/>
      <c r="Z15" s="153"/>
      <c r="AA15" s="153"/>
      <c r="AB15" s="153"/>
      <c r="AC15" s="153"/>
      <c r="AD15" s="153" t="s">
        <v>228</v>
      </c>
      <c r="AE15" s="153"/>
      <c r="AF15" s="153"/>
      <c r="AG15" s="153"/>
      <c r="AH15" s="153"/>
      <c r="AI15" s="153"/>
      <c r="AJ15" s="153" t="s">
        <v>228</v>
      </c>
      <c r="AK15" s="153"/>
      <c r="AL15" s="153"/>
      <c r="AM15" s="153"/>
      <c r="AN15" s="153"/>
      <c r="AO15" s="153"/>
      <c r="AP15" s="154" t="s">
        <v>228</v>
      </c>
      <c r="AQ15" s="154"/>
      <c r="AR15" s="154"/>
      <c r="AS15" s="154"/>
      <c r="AT15" s="154"/>
      <c r="AU15" s="154"/>
    </row>
    <row r="16" spans="1:47" ht="12.75" customHeight="1">
      <c r="A16" s="107" t="s">
        <v>250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52" t="s">
        <v>251</v>
      </c>
      <c r="W16" s="152"/>
      <c r="X16" s="153" t="s">
        <v>252</v>
      </c>
      <c r="Y16" s="153"/>
      <c r="Z16" s="153"/>
      <c r="AA16" s="153"/>
      <c r="AB16" s="153"/>
      <c r="AC16" s="153"/>
      <c r="AD16" s="153" t="s">
        <v>228</v>
      </c>
      <c r="AE16" s="153"/>
      <c r="AF16" s="153"/>
      <c r="AG16" s="153"/>
      <c r="AH16" s="153"/>
      <c r="AI16" s="153"/>
      <c r="AJ16" s="153" t="s">
        <v>228</v>
      </c>
      <c r="AK16" s="153"/>
      <c r="AL16" s="153"/>
      <c r="AM16" s="153"/>
      <c r="AN16" s="153"/>
      <c r="AO16" s="153"/>
      <c r="AP16" s="154" t="s">
        <v>228</v>
      </c>
      <c r="AQ16" s="154"/>
      <c r="AR16" s="154"/>
      <c r="AS16" s="154"/>
      <c r="AT16" s="154"/>
      <c r="AU16" s="154"/>
    </row>
    <row r="17" spans="1:47" ht="12.75" customHeight="1">
      <c r="A17" s="107" t="s">
        <v>253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52" t="s">
        <v>254</v>
      </c>
      <c r="W17" s="152"/>
      <c r="X17" s="153" t="s">
        <v>255</v>
      </c>
      <c r="Y17" s="153"/>
      <c r="Z17" s="153"/>
      <c r="AA17" s="153"/>
      <c r="AB17" s="153"/>
      <c r="AC17" s="153"/>
      <c r="AD17" s="153" t="s">
        <v>228</v>
      </c>
      <c r="AE17" s="153"/>
      <c r="AF17" s="153"/>
      <c r="AG17" s="153"/>
      <c r="AH17" s="153"/>
      <c r="AI17" s="153"/>
      <c r="AJ17" s="153" t="s">
        <v>228</v>
      </c>
      <c r="AK17" s="153"/>
      <c r="AL17" s="153"/>
      <c r="AM17" s="153"/>
      <c r="AN17" s="153"/>
      <c r="AO17" s="153"/>
      <c r="AP17" s="154" t="s">
        <v>228</v>
      </c>
      <c r="AQ17" s="154"/>
      <c r="AR17" s="154"/>
      <c r="AS17" s="154"/>
      <c r="AT17" s="154"/>
      <c r="AU17" s="154"/>
    </row>
    <row r="18" spans="1:47" ht="12.75" customHeight="1">
      <c r="A18" s="107" t="s">
        <v>256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52" t="s">
        <v>257</v>
      </c>
      <c r="W18" s="152"/>
      <c r="X18" s="153" t="s">
        <v>258</v>
      </c>
      <c r="Y18" s="153"/>
      <c r="Z18" s="153"/>
      <c r="AA18" s="153"/>
      <c r="AB18" s="153"/>
      <c r="AC18" s="153"/>
      <c r="AD18" s="153" t="s">
        <v>228</v>
      </c>
      <c r="AE18" s="153"/>
      <c r="AF18" s="153"/>
      <c r="AG18" s="153"/>
      <c r="AH18" s="153"/>
      <c r="AI18" s="153"/>
      <c r="AJ18" s="153" t="s">
        <v>228</v>
      </c>
      <c r="AK18" s="153"/>
      <c r="AL18" s="153"/>
      <c r="AM18" s="153"/>
      <c r="AN18" s="153"/>
      <c r="AO18" s="153"/>
      <c r="AP18" s="154" t="s">
        <v>228</v>
      </c>
      <c r="AQ18" s="154"/>
      <c r="AR18" s="154"/>
      <c r="AS18" s="154"/>
      <c r="AT18" s="154"/>
      <c r="AU18" s="154"/>
    </row>
    <row r="19" spans="1:47" ht="12.75" customHeight="1">
      <c r="A19" s="107" t="s">
        <v>259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52" t="s">
        <v>260</v>
      </c>
      <c r="W19" s="152"/>
      <c r="X19" s="153" t="s">
        <v>261</v>
      </c>
      <c r="Y19" s="153"/>
      <c r="Z19" s="153"/>
      <c r="AA19" s="153"/>
      <c r="AB19" s="153"/>
      <c r="AC19" s="153"/>
      <c r="AD19" s="153" t="s">
        <v>228</v>
      </c>
      <c r="AE19" s="153"/>
      <c r="AF19" s="153"/>
      <c r="AG19" s="153"/>
      <c r="AH19" s="153"/>
      <c r="AI19" s="153"/>
      <c r="AJ19" s="153" t="s">
        <v>228</v>
      </c>
      <c r="AK19" s="153"/>
      <c r="AL19" s="153"/>
      <c r="AM19" s="153"/>
      <c r="AN19" s="153"/>
      <c r="AO19" s="153"/>
      <c r="AP19" s="154" t="s">
        <v>228</v>
      </c>
      <c r="AQ19" s="154"/>
      <c r="AR19" s="154"/>
      <c r="AS19" s="154"/>
      <c r="AT19" s="154"/>
      <c r="AU19" s="154"/>
    </row>
    <row r="20" spans="1:47" ht="12.75" customHeight="1">
      <c r="A20" s="107" t="s">
        <v>262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52" t="s">
        <v>263</v>
      </c>
      <c r="W20" s="152"/>
      <c r="X20" s="153" t="s">
        <v>264</v>
      </c>
      <c r="Y20" s="153"/>
      <c r="Z20" s="153"/>
      <c r="AA20" s="153"/>
      <c r="AB20" s="153"/>
      <c r="AC20" s="153"/>
      <c r="AD20" s="153" t="s">
        <v>228</v>
      </c>
      <c r="AE20" s="153"/>
      <c r="AF20" s="153"/>
      <c r="AG20" s="153"/>
      <c r="AH20" s="153"/>
      <c r="AI20" s="153"/>
      <c r="AJ20" s="153" t="s">
        <v>228</v>
      </c>
      <c r="AK20" s="153"/>
      <c r="AL20" s="153"/>
      <c r="AM20" s="153"/>
      <c r="AN20" s="153"/>
      <c r="AO20" s="153"/>
      <c r="AP20" s="154" t="s">
        <v>228</v>
      </c>
      <c r="AQ20" s="154"/>
      <c r="AR20" s="154"/>
      <c r="AS20" s="154"/>
      <c r="AT20" s="154"/>
      <c r="AU20" s="154"/>
    </row>
    <row r="21" spans="1:47" ht="12.75" customHeight="1">
      <c r="A21" s="107" t="s">
        <v>33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52" t="s">
        <v>34</v>
      </c>
      <c r="W21" s="152"/>
      <c r="X21" s="153" t="s">
        <v>35</v>
      </c>
      <c r="Y21" s="153"/>
      <c r="Z21" s="153"/>
      <c r="AA21" s="153"/>
      <c r="AB21" s="153"/>
      <c r="AC21" s="153"/>
      <c r="AD21" s="153" t="s">
        <v>8</v>
      </c>
      <c r="AE21" s="153"/>
      <c r="AF21" s="153"/>
      <c r="AG21" s="153"/>
      <c r="AH21" s="153"/>
      <c r="AI21" s="153"/>
      <c r="AJ21" s="153" t="s">
        <v>8</v>
      </c>
      <c r="AK21" s="153"/>
      <c r="AL21" s="153"/>
      <c r="AM21" s="153"/>
      <c r="AN21" s="153"/>
      <c r="AO21" s="153"/>
      <c r="AP21" s="154" t="s">
        <v>8</v>
      </c>
      <c r="AQ21" s="154"/>
      <c r="AR21" s="154"/>
      <c r="AS21" s="154"/>
      <c r="AT21" s="154"/>
      <c r="AU21" s="154"/>
    </row>
    <row r="22" spans="1:47" ht="12.75" customHeight="1">
      <c r="A22" s="107" t="s">
        <v>265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52" t="s">
        <v>266</v>
      </c>
      <c r="W22" s="152"/>
      <c r="X22" s="153" t="s">
        <v>267</v>
      </c>
      <c r="Y22" s="153"/>
      <c r="Z22" s="153"/>
      <c r="AA22" s="153"/>
      <c r="AB22" s="153"/>
      <c r="AC22" s="153"/>
      <c r="AD22" s="153" t="s">
        <v>228</v>
      </c>
      <c r="AE22" s="153"/>
      <c r="AF22" s="153"/>
      <c r="AG22" s="153"/>
      <c r="AH22" s="153"/>
      <c r="AI22" s="153"/>
      <c r="AJ22" s="153" t="s">
        <v>228</v>
      </c>
      <c r="AK22" s="153"/>
      <c r="AL22" s="153"/>
      <c r="AM22" s="153"/>
      <c r="AN22" s="153"/>
      <c r="AO22" s="153"/>
      <c r="AP22" s="154" t="s">
        <v>228</v>
      </c>
      <c r="AQ22" s="154"/>
      <c r="AR22" s="154"/>
      <c r="AS22" s="154"/>
      <c r="AT22" s="154"/>
      <c r="AU22" s="154"/>
    </row>
    <row r="23" spans="1:47" ht="23.25" customHeight="1">
      <c r="A23" s="107" t="s">
        <v>268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52" t="s">
        <v>269</v>
      </c>
      <c r="W23" s="152"/>
      <c r="X23" s="153" t="s">
        <v>270</v>
      </c>
      <c r="Y23" s="153"/>
      <c r="Z23" s="153"/>
      <c r="AA23" s="153"/>
      <c r="AB23" s="153"/>
      <c r="AC23" s="153"/>
      <c r="AD23" s="153" t="s">
        <v>228</v>
      </c>
      <c r="AE23" s="153"/>
      <c r="AF23" s="153"/>
      <c r="AG23" s="153"/>
      <c r="AH23" s="153"/>
      <c r="AI23" s="153"/>
      <c r="AJ23" s="153" t="s">
        <v>228</v>
      </c>
      <c r="AK23" s="153"/>
      <c r="AL23" s="153"/>
      <c r="AM23" s="153"/>
      <c r="AN23" s="153"/>
      <c r="AO23" s="153"/>
      <c r="AP23" s="154" t="s">
        <v>228</v>
      </c>
      <c r="AQ23" s="154"/>
      <c r="AR23" s="154"/>
      <c r="AS23" s="154"/>
      <c r="AT23" s="154"/>
      <c r="AU23" s="154"/>
    </row>
    <row r="24" spans="1:47" ht="12.75" customHeight="1">
      <c r="A24" s="107" t="s">
        <v>271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52" t="s">
        <v>272</v>
      </c>
      <c r="W24" s="152"/>
      <c r="X24" s="153" t="s">
        <v>273</v>
      </c>
      <c r="Y24" s="153"/>
      <c r="Z24" s="153"/>
      <c r="AA24" s="153"/>
      <c r="AB24" s="153"/>
      <c r="AC24" s="153"/>
      <c r="AD24" s="153" t="s">
        <v>228</v>
      </c>
      <c r="AE24" s="153"/>
      <c r="AF24" s="153"/>
      <c r="AG24" s="153"/>
      <c r="AH24" s="153"/>
      <c r="AI24" s="153"/>
      <c r="AJ24" s="153" t="s">
        <v>228</v>
      </c>
      <c r="AK24" s="153"/>
      <c r="AL24" s="153"/>
      <c r="AM24" s="153"/>
      <c r="AN24" s="153"/>
      <c r="AO24" s="153"/>
      <c r="AP24" s="154" t="s">
        <v>228</v>
      </c>
      <c r="AQ24" s="154"/>
      <c r="AR24" s="154"/>
      <c r="AS24" s="154"/>
      <c r="AT24" s="154"/>
      <c r="AU24" s="154"/>
    </row>
    <row r="25" spans="1:47" ht="12.75" customHeight="1">
      <c r="A25" s="107" t="s">
        <v>42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52" t="s">
        <v>43</v>
      </c>
      <c r="W25" s="152"/>
      <c r="X25" s="153" t="s">
        <v>44</v>
      </c>
      <c r="Y25" s="153"/>
      <c r="Z25" s="153"/>
      <c r="AA25" s="153"/>
      <c r="AB25" s="153"/>
      <c r="AC25" s="153"/>
      <c r="AD25" s="153" t="s">
        <v>8</v>
      </c>
      <c r="AE25" s="153"/>
      <c r="AF25" s="153"/>
      <c r="AG25" s="153"/>
      <c r="AH25" s="153"/>
      <c r="AI25" s="153"/>
      <c r="AJ25" s="153" t="s">
        <v>8</v>
      </c>
      <c r="AK25" s="153"/>
      <c r="AL25" s="153"/>
      <c r="AM25" s="153"/>
      <c r="AN25" s="153"/>
      <c r="AO25" s="153"/>
      <c r="AP25" s="154" t="s">
        <v>8</v>
      </c>
      <c r="AQ25" s="154"/>
      <c r="AR25" s="154"/>
      <c r="AS25" s="154"/>
      <c r="AT25" s="154"/>
      <c r="AU25" s="154"/>
    </row>
    <row r="26" spans="1:47" ht="12.75" customHeight="1">
      <c r="A26" s="107" t="s">
        <v>45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52" t="s">
        <v>46</v>
      </c>
      <c r="W26" s="152"/>
      <c r="X26" s="153" t="s">
        <v>47</v>
      </c>
      <c r="Y26" s="153"/>
      <c r="Z26" s="153"/>
      <c r="AA26" s="153"/>
      <c r="AB26" s="153"/>
      <c r="AC26" s="153"/>
      <c r="AD26" s="153" t="s">
        <v>8</v>
      </c>
      <c r="AE26" s="153"/>
      <c r="AF26" s="153"/>
      <c r="AG26" s="153"/>
      <c r="AH26" s="153"/>
      <c r="AI26" s="153"/>
      <c r="AJ26" s="153" t="s">
        <v>8</v>
      </c>
      <c r="AK26" s="153"/>
      <c r="AL26" s="153"/>
      <c r="AM26" s="153"/>
      <c r="AN26" s="153"/>
      <c r="AO26" s="153"/>
      <c r="AP26" s="154" t="s">
        <v>8</v>
      </c>
      <c r="AQ26" s="154"/>
      <c r="AR26" s="154"/>
      <c r="AS26" s="154"/>
      <c r="AT26" s="154"/>
      <c r="AU26" s="154"/>
    </row>
    <row r="27" spans="1:47" ht="12.75" customHeight="1">
      <c r="A27" s="107" t="s">
        <v>274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52" t="s">
        <v>275</v>
      </c>
      <c r="W27" s="152"/>
      <c r="X27" s="153" t="s">
        <v>276</v>
      </c>
      <c r="Y27" s="153"/>
      <c r="Z27" s="153"/>
      <c r="AA27" s="153"/>
      <c r="AB27" s="153"/>
      <c r="AC27" s="153"/>
      <c r="AD27" s="153" t="s">
        <v>228</v>
      </c>
      <c r="AE27" s="153"/>
      <c r="AF27" s="153"/>
      <c r="AG27" s="153"/>
      <c r="AH27" s="153"/>
      <c r="AI27" s="153"/>
      <c r="AJ27" s="153" t="s">
        <v>228</v>
      </c>
      <c r="AK27" s="153"/>
      <c r="AL27" s="153"/>
      <c r="AM27" s="153"/>
      <c r="AN27" s="153"/>
      <c r="AO27" s="153"/>
      <c r="AP27" s="154" t="s">
        <v>228</v>
      </c>
      <c r="AQ27" s="154"/>
      <c r="AR27" s="154"/>
      <c r="AS27" s="154"/>
      <c r="AT27" s="154"/>
      <c r="AU27" s="154"/>
    </row>
    <row r="28" spans="1:47" ht="12.75" customHeight="1">
      <c r="A28" s="107" t="s">
        <v>277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52" t="s">
        <v>278</v>
      </c>
      <c r="W28" s="152"/>
      <c r="X28" s="153" t="s">
        <v>279</v>
      </c>
      <c r="Y28" s="153"/>
      <c r="Z28" s="153"/>
      <c r="AA28" s="153"/>
      <c r="AB28" s="153"/>
      <c r="AC28" s="153"/>
      <c r="AD28" s="153" t="s">
        <v>228</v>
      </c>
      <c r="AE28" s="153"/>
      <c r="AF28" s="153"/>
      <c r="AG28" s="153"/>
      <c r="AH28" s="153"/>
      <c r="AI28" s="153"/>
      <c r="AJ28" s="153" t="s">
        <v>228</v>
      </c>
      <c r="AK28" s="153"/>
      <c r="AL28" s="153"/>
      <c r="AM28" s="153"/>
      <c r="AN28" s="153"/>
      <c r="AO28" s="153"/>
      <c r="AP28" s="154" t="s">
        <v>228</v>
      </c>
      <c r="AQ28" s="154"/>
      <c r="AR28" s="154"/>
      <c r="AS28" s="154"/>
      <c r="AT28" s="154"/>
      <c r="AU28" s="154"/>
    </row>
    <row r="29" spans="1:47" ht="12.75" customHeight="1">
      <c r="A29" s="107" t="s">
        <v>280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52" t="s">
        <v>281</v>
      </c>
      <c r="W29" s="152"/>
      <c r="X29" s="153" t="s">
        <v>282</v>
      </c>
      <c r="Y29" s="153"/>
      <c r="Z29" s="153"/>
      <c r="AA29" s="153"/>
      <c r="AB29" s="153"/>
      <c r="AC29" s="153"/>
      <c r="AD29" s="153" t="s">
        <v>228</v>
      </c>
      <c r="AE29" s="153"/>
      <c r="AF29" s="153"/>
      <c r="AG29" s="153"/>
      <c r="AH29" s="153"/>
      <c r="AI29" s="153"/>
      <c r="AJ29" s="153" t="s">
        <v>228</v>
      </c>
      <c r="AK29" s="153"/>
      <c r="AL29" s="153"/>
      <c r="AM29" s="153"/>
      <c r="AN29" s="153"/>
      <c r="AO29" s="153"/>
      <c r="AP29" s="154" t="s">
        <v>228</v>
      </c>
      <c r="AQ29" s="154"/>
      <c r="AR29" s="154"/>
      <c r="AS29" s="154"/>
      <c r="AT29" s="154"/>
      <c r="AU29" s="154"/>
    </row>
    <row r="30" spans="1:47" ht="12.75" customHeight="1">
      <c r="A30" s="107" t="s">
        <v>283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52" t="s">
        <v>284</v>
      </c>
      <c r="W30" s="152"/>
      <c r="X30" s="153" t="s">
        <v>285</v>
      </c>
      <c r="Y30" s="153"/>
      <c r="Z30" s="153"/>
      <c r="AA30" s="153"/>
      <c r="AB30" s="153"/>
      <c r="AC30" s="153"/>
      <c r="AD30" s="153" t="s">
        <v>228</v>
      </c>
      <c r="AE30" s="153"/>
      <c r="AF30" s="153"/>
      <c r="AG30" s="153"/>
      <c r="AH30" s="153"/>
      <c r="AI30" s="153"/>
      <c r="AJ30" s="153" t="s">
        <v>228</v>
      </c>
      <c r="AK30" s="153"/>
      <c r="AL30" s="153"/>
      <c r="AM30" s="153"/>
      <c r="AN30" s="153"/>
      <c r="AO30" s="153"/>
      <c r="AP30" s="154" t="s">
        <v>228</v>
      </c>
      <c r="AQ30" s="154"/>
      <c r="AR30" s="154"/>
      <c r="AS30" s="154"/>
      <c r="AT30" s="154"/>
      <c r="AU30" s="154"/>
    </row>
    <row r="31" spans="1:47" ht="12.75" customHeight="1">
      <c r="A31" s="107" t="s">
        <v>56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52" t="s">
        <v>57</v>
      </c>
      <c r="W31" s="152"/>
      <c r="X31" s="153" t="s">
        <v>58</v>
      </c>
      <c r="Y31" s="153"/>
      <c r="Z31" s="153"/>
      <c r="AA31" s="153"/>
      <c r="AB31" s="153"/>
      <c r="AC31" s="153"/>
      <c r="AD31" s="153" t="s">
        <v>8</v>
      </c>
      <c r="AE31" s="153"/>
      <c r="AF31" s="153"/>
      <c r="AG31" s="153"/>
      <c r="AH31" s="153"/>
      <c r="AI31" s="153"/>
      <c r="AJ31" s="153" t="s">
        <v>8</v>
      </c>
      <c r="AK31" s="153"/>
      <c r="AL31" s="153"/>
      <c r="AM31" s="153"/>
      <c r="AN31" s="153"/>
      <c r="AO31" s="153"/>
      <c r="AP31" s="154" t="s">
        <v>8</v>
      </c>
      <c r="AQ31" s="154"/>
      <c r="AR31" s="154"/>
      <c r="AS31" s="154"/>
      <c r="AT31" s="154"/>
      <c r="AU31" s="154"/>
    </row>
    <row r="32" spans="1:47" ht="12.75" customHeight="1">
      <c r="A32" s="107" t="s">
        <v>286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52" t="s">
        <v>287</v>
      </c>
      <c r="W32" s="152"/>
      <c r="X32" s="153" t="s">
        <v>288</v>
      </c>
      <c r="Y32" s="153"/>
      <c r="Z32" s="153"/>
      <c r="AA32" s="153"/>
      <c r="AB32" s="153"/>
      <c r="AC32" s="153"/>
      <c r="AD32" s="153" t="s">
        <v>228</v>
      </c>
      <c r="AE32" s="153"/>
      <c r="AF32" s="153"/>
      <c r="AG32" s="153"/>
      <c r="AH32" s="153"/>
      <c r="AI32" s="153"/>
      <c r="AJ32" s="153" t="s">
        <v>228</v>
      </c>
      <c r="AK32" s="153"/>
      <c r="AL32" s="153"/>
      <c r="AM32" s="153"/>
      <c r="AN32" s="153"/>
      <c r="AO32" s="153"/>
      <c r="AP32" s="154" t="s">
        <v>228</v>
      </c>
      <c r="AQ32" s="154"/>
      <c r="AR32" s="154"/>
      <c r="AS32" s="154"/>
      <c r="AT32" s="154"/>
      <c r="AU32" s="154"/>
    </row>
    <row r="33" spans="1:47" ht="12.75" customHeight="1">
      <c r="A33" s="107" t="s">
        <v>289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52" t="s">
        <v>290</v>
      </c>
      <c r="W33" s="152"/>
      <c r="X33" s="153" t="s">
        <v>291</v>
      </c>
      <c r="Y33" s="153"/>
      <c r="Z33" s="153"/>
      <c r="AA33" s="153"/>
      <c r="AB33" s="153"/>
      <c r="AC33" s="153"/>
      <c r="AD33" s="153" t="s">
        <v>228</v>
      </c>
      <c r="AE33" s="153"/>
      <c r="AF33" s="153"/>
      <c r="AG33" s="153"/>
      <c r="AH33" s="153"/>
      <c r="AI33" s="153"/>
      <c r="AJ33" s="153" t="s">
        <v>228</v>
      </c>
      <c r="AK33" s="153"/>
      <c r="AL33" s="153"/>
      <c r="AM33" s="153"/>
      <c r="AN33" s="153"/>
      <c r="AO33" s="153"/>
      <c r="AP33" s="154" t="s">
        <v>228</v>
      </c>
      <c r="AQ33" s="154"/>
      <c r="AR33" s="154"/>
      <c r="AS33" s="154"/>
      <c r="AT33" s="154"/>
      <c r="AU33" s="154"/>
    </row>
    <row r="34" spans="1:47" ht="12.75" customHeight="1">
      <c r="A34" s="107" t="s">
        <v>63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52" t="s">
        <v>64</v>
      </c>
      <c r="W34" s="152"/>
      <c r="X34" s="153" t="s">
        <v>65</v>
      </c>
      <c r="Y34" s="153"/>
      <c r="Z34" s="153"/>
      <c r="AA34" s="153"/>
      <c r="AB34" s="153"/>
      <c r="AC34" s="153"/>
      <c r="AD34" s="153" t="s">
        <v>8</v>
      </c>
      <c r="AE34" s="153"/>
      <c r="AF34" s="153"/>
      <c r="AG34" s="153"/>
      <c r="AH34" s="153"/>
      <c r="AI34" s="153"/>
      <c r="AJ34" s="153" t="s">
        <v>8</v>
      </c>
      <c r="AK34" s="153"/>
      <c r="AL34" s="153"/>
      <c r="AM34" s="153"/>
      <c r="AN34" s="153"/>
      <c r="AO34" s="153"/>
      <c r="AP34" s="154" t="s">
        <v>8</v>
      </c>
      <c r="AQ34" s="154"/>
      <c r="AR34" s="154"/>
      <c r="AS34" s="154"/>
      <c r="AT34" s="154"/>
      <c r="AU34" s="154"/>
    </row>
    <row r="35" spans="1:47" ht="12.75" customHeight="1">
      <c r="A35" s="107" t="s">
        <v>292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52" t="s">
        <v>293</v>
      </c>
      <c r="W35" s="152"/>
      <c r="X35" s="153" t="s">
        <v>294</v>
      </c>
      <c r="Y35" s="153"/>
      <c r="Z35" s="153"/>
      <c r="AA35" s="153"/>
      <c r="AB35" s="153"/>
      <c r="AC35" s="153"/>
      <c r="AD35" s="153" t="s">
        <v>228</v>
      </c>
      <c r="AE35" s="153"/>
      <c r="AF35" s="153"/>
      <c r="AG35" s="153"/>
      <c r="AH35" s="153"/>
      <c r="AI35" s="153"/>
      <c r="AJ35" s="153" t="s">
        <v>228</v>
      </c>
      <c r="AK35" s="153"/>
      <c r="AL35" s="153"/>
      <c r="AM35" s="153"/>
      <c r="AN35" s="153"/>
      <c r="AO35" s="153"/>
      <c r="AP35" s="154" t="s">
        <v>228</v>
      </c>
      <c r="AQ35" s="154"/>
      <c r="AR35" s="154"/>
      <c r="AS35" s="154"/>
      <c r="AT35" s="154"/>
      <c r="AU35" s="154"/>
    </row>
    <row r="36" spans="1:47" ht="12.75" customHeight="1">
      <c r="A36" s="107" t="s">
        <v>295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52" t="s">
        <v>296</v>
      </c>
      <c r="W36" s="152"/>
      <c r="X36" s="153" t="s">
        <v>297</v>
      </c>
      <c r="Y36" s="153"/>
      <c r="Z36" s="153"/>
      <c r="AA36" s="153"/>
      <c r="AB36" s="153"/>
      <c r="AC36" s="153"/>
      <c r="AD36" s="153" t="s">
        <v>228</v>
      </c>
      <c r="AE36" s="153"/>
      <c r="AF36" s="153"/>
      <c r="AG36" s="153"/>
      <c r="AH36" s="153"/>
      <c r="AI36" s="153"/>
      <c r="AJ36" s="153" t="s">
        <v>228</v>
      </c>
      <c r="AK36" s="153"/>
      <c r="AL36" s="153"/>
      <c r="AM36" s="153"/>
      <c r="AN36" s="153"/>
      <c r="AO36" s="153"/>
      <c r="AP36" s="154" t="s">
        <v>228</v>
      </c>
      <c r="AQ36" s="154"/>
      <c r="AR36" s="154"/>
      <c r="AS36" s="154"/>
      <c r="AT36" s="154"/>
      <c r="AU36" s="154"/>
    </row>
    <row r="37" spans="1:47" ht="12.75" customHeight="1">
      <c r="A37" s="107" t="s">
        <v>298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52" t="s">
        <v>299</v>
      </c>
      <c r="W37" s="152"/>
      <c r="X37" s="153" t="s">
        <v>300</v>
      </c>
      <c r="Y37" s="153"/>
      <c r="Z37" s="153"/>
      <c r="AA37" s="153"/>
      <c r="AB37" s="153"/>
      <c r="AC37" s="153"/>
      <c r="AD37" s="153" t="s">
        <v>228</v>
      </c>
      <c r="AE37" s="153"/>
      <c r="AF37" s="153"/>
      <c r="AG37" s="153"/>
      <c r="AH37" s="153"/>
      <c r="AI37" s="153"/>
      <c r="AJ37" s="153" t="s">
        <v>228</v>
      </c>
      <c r="AK37" s="153"/>
      <c r="AL37" s="153"/>
      <c r="AM37" s="153"/>
      <c r="AN37" s="153"/>
      <c r="AO37" s="153"/>
      <c r="AP37" s="154" t="s">
        <v>228</v>
      </c>
      <c r="AQ37" s="154"/>
      <c r="AR37" s="154"/>
      <c r="AS37" s="154"/>
      <c r="AT37" s="154"/>
      <c r="AU37" s="154"/>
    </row>
    <row r="38" spans="1:47" ht="12.75" customHeight="1">
      <c r="A38" s="107" t="s">
        <v>301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52" t="s">
        <v>302</v>
      </c>
      <c r="W38" s="152"/>
      <c r="X38" s="153" t="s">
        <v>303</v>
      </c>
      <c r="Y38" s="153"/>
      <c r="Z38" s="153"/>
      <c r="AA38" s="153"/>
      <c r="AB38" s="153"/>
      <c r="AC38" s="153"/>
      <c r="AD38" s="153" t="s">
        <v>228</v>
      </c>
      <c r="AE38" s="153"/>
      <c r="AF38" s="153"/>
      <c r="AG38" s="153"/>
      <c r="AH38" s="153"/>
      <c r="AI38" s="153"/>
      <c r="AJ38" s="153" t="s">
        <v>228</v>
      </c>
      <c r="AK38" s="153"/>
      <c r="AL38" s="153"/>
      <c r="AM38" s="153"/>
      <c r="AN38" s="153"/>
      <c r="AO38" s="153"/>
      <c r="AP38" s="154" t="s">
        <v>228</v>
      </c>
      <c r="AQ38" s="154"/>
      <c r="AR38" s="154"/>
      <c r="AS38" s="154"/>
      <c r="AT38" s="154"/>
      <c r="AU38" s="154"/>
    </row>
    <row r="39" spans="1:47" ht="12.75" customHeight="1">
      <c r="A39" s="107" t="s">
        <v>304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52" t="s">
        <v>305</v>
      </c>
      <c r="W39" s="152"/>
      <c r="X39" s="153" t="s">
        <v>306</v>
      </c>
      <c r="Y39" s="153"/>
      <c r="Z39" s="153"/>
      <c r="AA39" s="153"/>
      <c r="AB39" s="153"/>
      <c r="AC39" s="153"/>
      <c r="AD39" s="153" t="s">
        <v>228</v>
      </c>
      <c r="AE39" s="153"/>
      <c r="AF39" s="153"/>
      <c r="AG39" s="153"/>
      <c r="AH39" s="153"/>
      <c r="AI39" s="153"/>
      <c r="AJ39" s="153" t="s">
        <v>228</v>
      </c>
      <c r="AK39" s="153"/>
      <c r="AL39" s="153"/>
      <c r="AM39" s="153"/>
      <c r="AN39" s="153"/>
      <c r="AO39" s="153"/>
      <c r="AP39" s="154" t="s">
        <v>228</v>
      </c>
      <c r="AQ39" s="154"/>
      <c r="AR39" s="154"/>
      <c r="AS39" s="154"/>
      <c r="AT39" s="154"/>
      <c r="AU39" s="154"/>
    </row>
    <row r="40" spans="1:47" ht="12.75" customHeight="1">
      <c r="A40" s="107" t="s">
        <v>307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52" t="s">
        <v>308</v>
      </c>
      <c r="W40" s="152"/>
      <c r="X40" s="153" t="s">
        <v>309</v>
      </c>
      <c r="Y40" s="153"/>
      <c r="Z40" s="153"/>
      <c r="AA40" s="153"/>
      <c r="AB40" s="153"/>
      <c r="AC40" s="153"/>
      <c r="AD40" s="153" t="s">
        <v>228</v>
      </c>
      <c r="AE40" s="153"/>
      <c r="AF40" s="153"/>
      <c r="AG40" s="153"/>
      <c r="AH40" s="153"/>
      <c r="AI40" s="153"/>
      <c r="AJ40" s="153" t="s">
        <v>228</v>
      </c>
      <c r="AK40" s="153"/>
      <c r="AL40" s="153"/>
      <c r="AM40" s="153"/>
      <c r="AN40" s="153"/>
      <c r="AO40" s="153"/>
      <c r="AP40" s="154" t="s">
        <v>228</v>
      </c>
      <c r="AQ40" s="154"/>
      <c r="AR40" s="154"/>
      <c r="AS40" s="154"/>
      <c r="AT40" s="154"/>
      <c r="AU40" s="154"/>
    </row>
    <row r="41" spans="1:47" ht="12.75" customHeight="1">
      <c r="A41" s="107" t="s">
        <v>310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52" t="s">
        <v>311</v>
      </c>
      <c r="W41" s="152"/>
      <c r="X41" s="153" t="s">
        <v>312</v>
      </c>
      <c r="Y41" s="153"/>
      <c r="Z41" s="153"/>
      <c r="AA41" s="153"/>
      <c r="AB41" s="153"/>
      <c r="AC41" s="153"/>
      <c r="AD41" s="153" t="s">
        <v>228</v>
      </c>
      <c r="AE41" s="153"/>
      <c r="AF41" s="153"/>
      <c r="AG41" s="153"/>
      <c r="AH41" s="153"/>
      <c r="AI41" s="153"/>
      <c r="AJ41" s="153" t="s">
        <v>228</v>
      </c>
      <c r="AK41" s="153"/>
      <c r="AL41" s="153"/>
      <c r="AM41" s="153"/>
      <c r="AN41" s="153"/>
      <c r="AO41" s="153"/>
      <c r="AP41" s="154" t="s">
        <v>228</v>
      </c>
      <c r="AQ41" s="154"/>
      <c r="AR41" s="154"/>
      <c r="AS41" s="154"/>
      <c r="AT41" s="154"/>
      <c r="AU41" s="154"/>
    </row>
    <row r="42" spans="1:47" ht="12.75" customHeight="1">
      <c r="A42" s="107" t="s">
        <v>80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52" t="s">
        <v>81</v>
      </c>
      <c r="W42" s="152"/>
      <c r="X42" s="153" t="s">
        <v>82</v>
      </c>
      <c r="Y42" s="153"/>
      <c r="Z42" s="153"/>
      <c r="AA42" s="153"/>
      <c r="AB42" s="153"/>
      <c r="AC42" s="153"/>
      <c r="AD42" s="153" t="s">
        <v>8</v>
      </c>
      <c r="AE42" s="153"/>
      <c r="AF42" s="153"/>
      <c r="AG42" s="153"/>
      <c r="AH42" s="153"/>
      <c r="AI42" s="153"/>
      <c r="AJ42" s="153" t="s">
        <v>8</v>
      </c>
      <c r="AK42" s="153"/>
      <c r="AL42" s="153"/>
      <c r="AM42" s="153"/>
      <c r="AN42" s="153"/>
      <c r="AO42" s="153"/>
      <c r="AP42" s="154" t="s">
        <v>8</v>
      </c>
      <c r="AQ42" s="154"/>
      <c r="AR42" s="154"/>
      <c r="AS42" s="154"/>
      <c r="AT42" s="154"/>
      <c r="AU42" s="154"/>
    </row>
    <row r="43" spans="1:47" ht="12.75" customHeight="1">
      <c r="A43" s="107" t="s">
        <v>313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52" t="s">
        <v>314</v>
      </c>
      <c r="W43" s="152"/>
      <c r="X43" s="153" t="s">
        <v>315</v>
      </c>
      <c r="Y43" s="153"/>
      <c r="Z43" s="153"/>
      <c r="AA43" s="153"/>
      <c r="AB43" s="153"/>
      <c r="AC43" s="153"/>
      <c r="AD43" s="153" t="s">
        <v>228</v>
      </c>
      <c r="AE43" s="153"/>
      <c r="AF43" s="153"/>
      <c r="AG43" s="153"/>
      <c r="AH43" s="153"/>
      <c r="AI43" s="153"/>
      <c r="AJ43" s="153" t="s">
        <v>228</v>
      </c>
      <c r="AK43" s="153"/>
      <c r="AL43" s="153"/>
      <c r="AM43" s="153"/>
      <c r="AN43" s="153"/>
      <c r="AO43" s="153"/>
      <c r="AP43" s="154" t="s">
        <v>228</v>
      </c>
      <c r="AQ43" s="154"/>
      <c r="AR43" s="154"/>
      <c r="AS43" s="154"/>
      <c r="AT43" s="154"/>
      <c r="AU43" s="154"/>
    </row>
    <row r="44" spans="1:47" ht="12.75" customHeight="1">
      <c r="A44" s="107" t="s">
        <v>316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52" t="s">
        <v>317</v>
      </c>
      <c r="W44" s="152"/>
      <c r="X44" s="153" t="s">
        <v>318</v>
      </c>
      <c r="Y44" s="153"/>
      <c r="Z44" s="153"/>
      <c r="AA44" s="153"/>
      <c r="AB44" s="153"/>
      <c r="AC44" s="153"/>
      <c r="AD44" s="153" t="s">
        <v>228</v>
      </c>
      <c r="AE44" s="153"/>
      <c r="AF44" s="153"/>
      <c r="AG44" s="153"/>
      <c r="AH44" s="153"/>
      <c r="AI44" s="153"/>
      <c r="AJ44" s="153" t="s">
        <v>228</v>
      </c>
      <c r="AK44" s="153"/>
      <c r="AL44" s="153"/>
      <c r="AM44" s="153"/>
      <c r="AN44" s="153"/>
      <c r="AO44" s="153"/>
      <c r="AP44" s="154" t="s">
        <v>228</v>
      </c>
      <c r="AQ44" s="154"/>
      <c r="AR44" s="154"/>
      <c r="AS44" s="154"/>
      <c r="AT44" s="154"/>
      <c r="AU44" s="154"/>
    </row>
    <row r="45" spans="1:47" ht="12.75" customHeight="1">
      <c r="A45" s="107" t="s">
        <v>87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52" t="s">
        <v>88</v>
      </c>
      <c r="W45" s="152"/>
      <c r="X45" s="153" t="s">
        <v>89</v>
      </c>
      <c r="Y45" s="153"/>
      <c r="Z45" s="153"/>
      <c r="AA45" s="153"/>
      <c r="AB45" s="153"/>
      <c r="AC45" s="153"/>
      <c r="AD45" s="153" t="s">
        <v>8</v>
      </c>
      <c r="AE45" s="153"/>
      <c r="AF45" s="153"/>
      <c r="AG45" s="153"/>
      <c r="AH45" s="153"/>
      <c r="AI45" s="153"/>
      <c r="AJ45" s="153" t="s">
        <v>8</v>
      </c>
      <c r="AK45" s="153"/>
      <c r="AL45" s="153"/>
      <c r="AM45" s="153"/>
      <c r="AN45" s="153"/>
      <c r="AO45" s="153"/>
      <c r="AP45" s="154" t="s">
        <v>8</v>
      </c>
      <c r="AQ45" s="154"/>
      <c r="AR45" s="154"/>
      <c r="AS45" s="154"/>
      <c r="AT45" s="154"/>
      <c r="AU45" s="154"/>
    </row>
    <row r="46" spans="1:47" ht="12.75" customHeight="1">
      <c r="A46" s="107" t="s">
        <v>319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52" t="s">
        <v>320</v>
      </c>
      <c r="W46" s="152"/>
      <c r="X46" s="153" t="s">
        <v>321</v>
      </c>
      <c r="Y46" s="153"/>
      <c r="Z46" s="153"/>
      <c r="AA46" s="153"/>
      <c r="AB46" s="153"/>
      <c r="AC46" s="153"/>
      <c r="AD46" s="153" t="s">
        <v>228</v>
      </c>
      <c r="AE46" s="153"/>
      <c r="AF46" s="153"/>
      <c r="AG46" s="153"/>
      <c r="AH46" s="153"/>
      <c r="AI46" s="153"/>
      <c r="AJ46" s="153" t="s">
        <v>228</v>
      </c>
      <c r="AK46" s="153"/>
      <c r="AL46" s="153"/>
      <c r="AM46" s="153"/>
      <c r="AN46" s="153"/>
      <c r="AO46" s="153"/>
      <c r="AP46" s="154" t="s">
        <v>228</v>
      </c>
      <c r="AQ46" s="154"/>
      <c r="AR46" s="154"/>
      <c r="AS46" s="154"/>
      <c r="AT46" s="154"/>
      <c r="AU46" s="154"/>
    </row>
    <row r="47" spans="1:47" ht="12.75" customHeight="1">
      <c r="A47" s="107" t="s">
        <v>322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52" t="s">
        <v>323</v>
      </c>
      <c r="W47" s="152"/>
      <c r="X47" s="153" t="s">
        <v>324</v>
      </c>
      <c r="Y47" s="153"/>
      <c r="Z47" s="153"/>
      <c r="AA47" s="153"/>
      <c r="AB47" s="153"/>
      <c r="AC47" s="153"/>
      <c r="AD47" s="153" t="s">
        <v>228</v>
      </c>
      <c r="AE47" s="153"/>
      <c r="AF47" s="153"/>
      <c r="AG47" s="153"/>
      <c r="AH47" s="153"/>
      <c r="AI47" s="153"/>
      <c r="AJ47" s="153" t="s">
        <v>228</v>
      </c>
      <c r="AK47" s="153"/>
      <c r="AL47" s="153"/>
      <c r="AM47" s="153"/>
      <c r="AN47" s="153"/>
      <c r="AO47" s="153"/>
      <c r="AP47" s="154" t="s">
        <v>228</v>
      </c>
      <c r="AQ47" s="154"/>
      <c r="AR47" s="154"/>
      <c r="AS47" s="154"/>
      <c r="AT47" s="154"/>
      <c r="AU47" s="154"/>
    </row>
    <row r="48" spans="1:47" ht="12.75" customHeight="1">
      <c r="A48" s="107" t="s">
        <v>325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52" t="s">
        <v>326</v>
      </c>
      <c r="W48" s="152"/>
      <c r="X48" s="153" t="s">
        <v>327</v>
      </c>
      <c r="Y48" s="153"/>
      <c r="Z48" s="153"/>
      <c r="AA48" s="153"/>
      <c r="AB48" s="153"/>
      <c r="AC48" s="153"/>
      <c r="AD48" s="153" t="s">
        <v>228</v>
      </c>
      <c r="AE48" s="153"/>
      <c r="AF48" s="153"/>
      <c r="AG48" s="153"/>
      <c r="AH48" s="153"/>
      <c r="AI48" s="153"/>
      <c r="AJ48" s="153" t="s">
        <v>228</v>
      </c>
      <c r="AK48" s="153"/>
      <c r="AL48" s="153"/>
      <c r="AM48" s="153"/>
      <c r="AN48" s="153"/>
      <c r="AO48" s="153"/>
      <c r="AP48" s="154" t="s">
        <v>228</v>
      </c>
      <c r="AQ48" s="154"/>
      <c r="AR48" s="154"/>
      <c r="AS48" s="154"/>
      <c r="AT48" s="154"/>
      <c r="AU48" s="154"/>
    </row>
    <row r="49" spans="1:47" ht="12.75" customHeight="1">
      <c r="A49" s="107" t="s">
        <v>328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52" t="s">
        <v>329</v>
      </c>
      <c r="W49" s="152"/>
      <c r="X49" s="153" t="s">
        <v>330</v>
      </c>
      <c r="Y49" s="153"/>
      <c r="Z49" s="153"/>
      <c r="AA49" s="153"/>
      <c r="AB49" s="153"/>
      <c r="AC49" s="153"/>
      <c r="AD49" s="153" t="s">
        <v>228</v>
      </c>
      <c r="AE49" s="153"/>
      <c r="AF49" s="153"/>
      <c r="AG49" s="153"/>
      <c r="AH49" s="153"/>
      <c r="AI49" s="153"/>
      <c r="AJ49" s="153" t="s">
        <v>228</v>
      </c>
      <c r="AK49" s="153"/>
      <c r="AL49" s="153"/>
      <c r="AM49" s="153"/>
      <c r="AN49" s="153"/>
      <c r="AO49" s="153"/>
      <c r="AP49" s="154" t="s">
        <v>228</v>
      </c>
      <c r="AQ49" s="154"/>
      <c r="AR49" s="154"/>
      <c r="AS49" s="154"/>
      <c r="AT49" s="154"/>
      <c r="AU49" s="154"/>
    </row>
    <row r="50" spans="1:47" ht="12.75" customHeight="1">
      <c r="A50" s="107" t="s">
        <v>331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52" t="s">
        <v>332</v>
      </c>
      <c r="W50" s="152"/>
      <c r="X50" s="153" t="s">
        <v>333</v>
      </c>
      <c r="Y50" s="153"/>
      <c r="Z50" s="153"/>
      <c r="AA50" s="153"/>
      <c r="AB50" s="153"/>
      <c r="AC50" s="153"/>
      <c r="AD50" s="153" t="s">
        <v>228</v>
      </c>
      <c r="AE50" s="153"/>
      <c r="AF50" s="153"/>
      <c r="AG50" s="153"/>
      <c r="AH50" s="153"/>
      <c r="AI50" s="153"/>
      <c r="AJ50" s="153" t="s">
        <v>228</v>
      </c>
      <c r="AK50" s="153"/>
      <c r="AL50" s="153"/>
      <c r="AM50" s="153"/>
      <c r="AN50" s="153"/>
      <c r="AO50" s="153"/>
      <c r="AP50" s="154" t="s">
        <v>228</v>
      </c>
      <c r="AQ50" s="154"/>
      <c r="AR50" s="154"/>
      <c r="AS50" s="154"/>
      <c r="AT50" s="154"/>
      <c r="AU50" s="154"/>
    </row>
    <row r="51" spans="1:47" ht="12.75" customHeight="1">
      <c r="A51" s="107" t="s">
        <v>100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52" t="s">
        <v>101</v>
      </c>
      <c r="W51" s="152"/>
      <c r="X51" s="153" t="s">
        <v>102</v>
      </c>
      <c r="Y51" s="153"/>
      <c r="Z51" s="153"/>
      <c r="AA51" s="153"/>
      <c r="AB51" s="153"/>
      <c r="AC51" s="153"/>
      <c r="AD51" s="153" t="s">
        <v>8</v>
      </c>
      <c r="AE51" s="153"/>
      <c r="AF51" s="153"/>
      <c r="AG51" s="153"/>
      <c r="AH51" s="153"/>
      <c r="AI51" s="153"/>
      <c r="AJ51" s="153" t="s">
        <v>8</v>
      </c>
      <c r="AK51" s="153"/>
      <c r="AL51" s="153"/>
      <c r="AM51" s="153"/>
      <c r="AN51" s="153"/>
      <c r="AO51" s="153"/>
      <c r="AP51" s="154" t="s">
        <v>8</v>
      </c>
      <c r="AQ51" s="154"/>
      <c r="AR51" s="154"/>
      <c r="AS51" s="154"/>
      <c r="AT51" s="154"/>
      <c r="AU51" s="154"/>
    </row>
    <row r="52" spans="1:47" ht="12.75" customHeight="1">
      <c r="A52" s="107" t="s">
        <v>103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52" t="s">
        <v>104</v>
      </c>
      <c r="W52" s="152"/>
      <c r="X52" s="153" t="s">
        <v>105</v>
      </c>
      <c r="Y52" s="153"/>
      <c r="Z52" s="153"/>
      <c r="AA52" s="153"/>
      <c r="AB52" s="153"/>
      <c r="AC52" s="153"/>
      <c r="AD52" s="153" t="s">
        <v>8</v>
      </c>
      <c r="AE52" s="153"/>
      <c r="AF52" s="153"/>
      <c r="AG52" s="153"/>
      <c r="AH52" s="153"/>
      <c r="AI52" s="153"/>
      <c r="AJ52" s="153" t="s">
        <v>8</v>
      </c>
      <c r="AK52" s="153"/>
      <c r="AL52" s="153"/>
      <c r="AM52" s="153"/>
      <c r="AN52" s="153"/>
      <c r="AO52" s="153"/>
      <c r="AP52" s="154" t="s">
        <v>8</v>
      </c>
      <c r="AQ52" s="154"/>
      <c r="AR52" s="154"/>
      <c r="AS52" s="154"/>
      <c r="AT52" s="154"/>
      <c r="AU52" s="154"/>
    </row>
    <row r="53" spans="1:47" ht="12.75" customHeight="1">
      <c r="A53" s="107" t="s">
        <v>334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52" t="s">
        <v>335</v>
      </c>
      <c r="W53" s="152"/>
      <c r="X53" s="153" t="s">
        <v>336</v>
      </c>
      <c r="Y53" s="153"/>
      <c r="Z53" s="153"/>
      <c r="AA53" s="153"/>
      <c r="AB53" s="153"/>
      <c r="AC53" s="153"/>
      <c r="AD53" s="153" t="s">
        <v>228</v>
      </c>
      <c r="AE53" s="153"/>
      <c r="AF53" s="153"/>
      <c r="AG53" s="153"/>
      <c r="AH53" s="153"/>
      <c r="AI53" s="153"/>
      <c r="AJ53" s="153" t="s">
        <v>228</v>
      </c>
      <c r="AK53" s="153"/>
      <c r="AL53" s="153"/>
      <c r="AM53" s="153"/>
      <c r="AN53" s="153"/>
      <c r="AO53" s="153"/>
      <c r="AP53" s="154" t="s">
        <v>228</v>
      </c>
      <c r="AQ53" s="154"/>
      <c r="AR53" s="154"/>
      <c r="AS53" s="154"/>
      <c r="AT53" s="154"/>
      <c r="AU53" s="154"/>
    </row>
    <row r="54" spans="1:47" ht="12.75" customHeight="1">
      <c r="A54" s="107" t="s">
        <v>337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52" t="s">
        <v>338</v>
      </c>
      <c r="W54" s="152"/>
      <c r="X54" s="153" t="s">
        <v>339</v>
      </c>
      <c r="Y54" s="153"/>
      <c r="Z54" s="153"/>
      <c r="AA54" s="153"/>
      <c r="AB54" s="153"/>
      <c r="AC54" s="153"/>
      <c r="AD54" s="153" t="s">
        <v>228</v>
      </c>
      <c r="AE54" s="153"/>
      <c r="AF54" s="153"/>
      <c r="AG54" s="153"/>
      <c r="AH54" s="153"/>
      <c r="AI54" s="153"/>
      <c r="AJ54" s="153" t="s">
        <v>228</v>
      </c>
      <c r="AK54" s="153"/>
      <c r="AL54" s="153"/>
      <c r="AM54" s="153"/>
      <c r="AN54" s="153"/>
      <c r="AO54" s="153"/>
      <c r="AP54" s="154" t="s">
        <v>228</v>
      </c>
      <c r="AQ54" s="154"/>
      <c r="AR54" s="154"/>
      <c r="AS54" s="154"/>
      <c r="AT54" s="154"/>
      <c r="AU54" s="154"/>
    </row>
    <row r="55" spans="1:47" ht="12.75" customHeight="1">
      <c r="A55" s="107" t="s">
        <v>340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52" t="s">
        <v>341</v>
      </c>
      <c r="W55" s="152"/>
      <c r="X55" s="153" t="s">
        <v>342</v>
      </c>
      <c r="Y55" s="153"/>
      <c r="Z55" s="153"/>
      <c r="AA55" s="153"/>
      <c r="AB55" s="153"/>
      <c r="AC55" s="153"/>
      <c r="AD55" s="153" t="s">
        <v>228</v>
      </c>
      <c r="AE55" s="153"/>
      <c r="AF55" s="153"/>
      <c r="AG55" s="153"/>
      <c r="AH55" s="153"/>
      <c r="AI55" s="153"/>
      <c r="AJ55" s="153" t="s">
        <v>228</v>
      </c>
      <c r="AK55" s="153"/>
      <c r="AL55" s="153"/>
      <c r="AM55" s="153"/>
      <c r="AN55" s="153"/>
      <c r="AO55" s="153"/>
      <c r="AP55" s="154" t="s">
        <v>228</v>
      </c>
      <c r="AQ55" s="154"/>
      <c r="AR55" s="154"/>
      <c r="AS55" s="154"/>
      <c r="AT55" s="154"/>
      <c r="AU55" s="154"/>
    </row>
    <row r="56" spans="1:47" ht="12.75" customHeight="1">
      <c r="A56" s="107" t="s">
        <v>343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52" t="s">
        <v>344</v>
      </c>
      <c r="W56" s="152"/>
      <c r="X56" s="153" t="s">
        <v>345</v>
      </c>
      <c r="Y56" s="153"/>
      <c r="Z56" s="153"/>
      <c r="AA56" s="153"/>
      <c r="AB56" s="153"/>
      <c r="AC56" s="153"/>
      <c r="AD56" s="153" t="s">
        <v>228</v>
      </c>
      <c r="AE56" s="153"/>
      <c r="AF56" s="153"/>
      <c r="AG56" s="153"/>
      <c r="AH56" s="153"/>
      <c r="AI56" s="153"/>
      <c r="AJ56" s="153" t="s">
        <v>228</v>
      </c>
      <c r="AK56" s="153"/>
      <c r="AL56" s="153"/>
      <c r="AM56" s="153"/>
      <c r="AN56" s="153"/>
      <c r="AO56" s="153"/>
      <c r="AP56" s="154" t="s">
        <v>228</v>
      </c>
      <c r="AQ56" s="154"/>
      <c r="AR56" s="154"/>
      <c r="AS56" s="154"/>
      <c r="AT56" s="154"/>
      <c r="AU56" s="154"/>
    </row>
    <row r="57" spans="1:47" ht="12.75" customHeight="1">
      <c r="A57" s="107" t="s">
        <v>346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52" t="s">
        <v>347</v>
      </c>
      <c r="W57" s="152"/>
      <c r="X57" s="153" t="s">
        <v>348</v>
      </c>
      <c r="Y57" s="153"/>
      <c r="Z57" s="153"/>
      <c r="AA57" s="153"/>
      <c r="AB57" s="153"/>
      <c r="AC57" s="153"/>
      <c r="AD57" s="153" t="s">
        <v>228</v>
      </c>
      <c r="AE57" s="153"/>
      <c r="AF57" s="153"/>
      <c r="AG57" s="153"/>
      <c r="AH57" s="153"/>
      <c r="AI57" s="153"/>
      <c r="AJ57" s="153" t="s">
        <v>228</v>
      </c>
      <c r="AK57" s="153"/>
      <c r="AL57" s="153"/>
      <c r="AM57" s="153"/>
      <c r="AN57" s="153"/>
      <c r="AO57" s="153"/>
      <c r="AP57" s="154" t="s">
        <v>228</v>
      </c>
      <c r="AQ57" s="154"/>
      <c r="AR57" s="154"/>
      <c r="AS57" s="154"/>
      <c r="AT57" s="154"/>
      <c r="AU57" s="154"/>
    </row>
    <row r="58" spans="1:47" ht="12.75" customHeight="1">
      <c r="A58" s="107" t="s">
        <v>349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52" t="s">
        <v>350</v>
      </c>
      <c r="W58" s="152"/>
      <c r="X58" s="153" t="s">
        <v>351</v>
      </c>
      <c r="Y58" s="153"/>
      <c r="Z58" s="153"/>
      <c r="AA58" s="153"/>
      <c r="AB58" s="153"/>
      <c r="AC58" s="153"/>
      <c r="AD58" s="153" t="s">
        <v>228</v>
      </c>
      <c r="AE58" s="153"/>
      <c r="AF58" s="153"/>
      <c r="AG58" s="153"/>
      <c r="AH58" s="153"/>
      <c r="AI58" s="153"/>
      <c r="AJ58" s="153" t="s">
        <v>228</v>
      </c>
      <c r="AK58" s="153"/>
      <c r="AL58" s="153"/>
      <c r="AM58" s="153"/>
      <c r="AN58" s="153"/>
      <c r="AO58" s="153"/>
      <c r="AP58" s="154" t="s">
        <v>228</v>
      </c>
      <c r="AQ58" s="154"/>
      <c r="AR58" s="154"/>
      <c r="AS58" s="154"/>
      <c r="AT58" s="154"/>
      <c r="AU58" s="154"/>
    </row>
    <row r="59" spans="1:47" ht="12.75" customHeight="1">
      <c r="A59" s="107" t="s">
        <v>352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52" t="s">
        <v>353</v>
      </c>
      <c r="W59" s="152"/>
      <c r="X59" s="153" t="s">
        <v>354</v>
      </c>
      <c r="Y59" s="153"/>
      <c r="Z59" s="153"/>
      <c r="AA59" s="153"/>
      <c r="AB59" s="153"/>
      <c r="AC59" s="153"/>
      <c r="AD59" s="153" t="s">
        <v>228</v>
      </c>
      <c r="AE59" s="153"/>
      <c r="AF59" s="153"/>
      <c r="AG59" s="153"/>
      <c r="AH59" s="153"/>
      <c r="AI59" s="153"/>
      <c r="AJ59" s="153" t="s">
        <v>228</v>
      </c>
      <c r="AK59" s="153"/>
      <c r="AL59" s="153"/>
      <c r="AM59" s="153"/>
      <c r="AN59" s="153"/>
      <c r="AO59" s="153"/>
      <c r="AP59" s="154" t="s">
        <v>228</v>
      </c>
      <c r="AQ59" s="154"/>
      <c r="AR59" s="154"/>
      <c r="AS59" s="154"/>
      <c r="AT59" s="154"/>
      <c r="AU59" s="154"/>
    </row>
    <row r="60" spans="1:47" ht="12.75" customHeight="1">
      <c r="A60" s="107" t="s">
        <v>355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52" t="s">
        <v>356</v>
      </c>
      <c r="W60" s="152"/>
      <c r="X60" s="153" t="s">
        <v>357</v>
      </c>
      <c r="Y60" s="153"/>
      <c r="Z60" s="153"/>
      <c r="AA60" s="153"/>
      <c r="AB60" s="153"/>
      <c r="AC60" s="153"/>
      <c r="AD60" s="153" t="s">
        <v>228</v>
      </c>
      <c r="AE60" s="153"/>
      <c r="AF60" s="153"/>
      <c r="AG60" s="153"/>
      <c r="AH60" s="153"/>
      <c r="AI60" s="153"/>
      <c r="AJ60" s="153" t="s">
        <v>228</v>
      </c>
      <c r="AK60" s="153"/>
      <c r="AL60" s="153"/>
      <c r="AM60" s="153"/>
      <c r="AN60" s="153"/>
      <c r="AO60" s="153"/>
      <c r="AP60" s="154" t="s">
        <v>228</v>
      </c>
      <c r="AQ60" s="154"/>
      <c r="AR60" s="154"/>
      <c r="AS60" s="154"/>
      <c r="AT60" s="154"/>
      <c r="AU60" s="154"/>
    </row>
    <row r="61" spans="1:47" ht="12.75" customHeight="1">
      <c r="A61" s="107" t="s">
        <v>122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52" t="s">
        <v>123</v>
      </c>
      <c r="W61" s="152"/>
      <c r="X61" s="153" t="s">
        <v>124</v>
      </c>
      <c r="Y61" s="153"/>
      <c r="Z61" s="153"/>
      <c r="AA61" s="153"/>
      <c r="AB61" s="153"/>
      <c r="AC61" s="153"/>
      <c r="AD61" s="153" t="s">
        <v>8</v>
      </c>
      <c r="AE61" s="153"/>
      <c r="AF61" s="153"/>
      <c r="AG61" s="153"/>
      <c r="AH61" s="153"/>
      <c r="AI61" s="153"/>
      <c r="AJ61" s="153" t="s">
        <v>8</v>
      </c>
      <c r="AK61" s="153"/>
      <c r="AL61" s="153"/>
      <c r="AM61" s="153"/>
      <c r="AN61" s="153"/>
      <c r="AO61" s="153"/>
      <c r="AP61" s="154" t="s">
        <v>8</v>
      </c>
      <c r="AQ61" s="154"/>
      <c r="AR61" s="154"/>
      <c r="AS61" s="154"/>
      <c r="AT61" s="154"/>
      <c r="AU61" s="154"/>
    </row>
    <row r="62" spans="1:47" ht="12.75" customHeight="1">
      <c r="A62" s="107" t="s">
        <v>358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52" t="s">
        <v>359</v>
      </c>
      <c r="W62" s="152"/>
      <c r="X62" s="153" t="s">
        <v>360</v>
      </c>
      <c r="Y62" s="153"/>
      <c r="Z62" s="153"/>
      <c r="AA62" s="153"/>
      <c r="AB62" s="153"/>
      <c r="AC62" s="153"/>
      <c r="AD62" s="153" t="s">
        <v>228</v>
      </c>
      <c r="AE62" s="153"/>
      <c r="AF62" s="153"/>
      <c r="AG62" s="153"/>
      <c r="AH62" s="153"/>
      <c r="AI62" s="153"/>
      <c r="AJ62" s="153" t="s">
        <v>228</v>
      </c>
      <c r="AK62" s="153"/>
      <c r="AL62" s="153"/>
      <c r="AM62" s="153"/>
      <c r="AN62" s="153"/>
      <c r="AO62" s="153"/>
      <c r="AP62" s="154" t="s">
        <v>228</v>
      </c>
      <c r="AQ62" s="154"/>
      <c r="AR62" s="154"/>
      <c r="AS62" s="154"/>
      <c r="AT62" s="154"/>
      <c r="AU62" s="154"/>
    </row>
    <row r="63" spans="1:47" ht="12.75" customHeight="1">
      <c r="A63" s="107" t="s">
        <v>361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52" t="s">
        <v>362</v>
      </c>
      <c r="W63" s="152"/>
      <c r="X63" s="153" t="s">
        <v>363</v>
      </c>
      <c r="Y63" s="153"/>
      <c r="Z63" s="153"/>
      <c r="AA63" s="153"/>
      <c r="AB63" s="153"/>
      <c r="AC63" s="153"/>
      <c r="AD63" s="153" t="s">
        <v>228</v>
      </c>
      <c r="AE63" s="153"/>
      <c r="AF63" s="153"/>
      <c r="AG63" s="153"/>
      <c r="AH63" s="153"/>
      <c r="AI63" s="153"/>
      <c r="AJ63" s="153" t="s">
        <v>228</v>
      </c>
      <c r="AK63" s="153"/>
      <c r="AL63" s="153"/>
      <c r="AM63" s="153"/>
      <c r="AN63" s="153"/>
      <c r="AO63" s="153"/>
      <c r="AP63" s="154" t="s">
        <v>228</v>
      </c>
      <c r="AQ63" s="154"/>
      <c r="AR63" s="154"/>
      <c r="AS63" s="154"/>
      <c r="AT63" s="154"/>
      <c r="AU63" s="154"/>
    </row>
    <row r="64" spans="1:47" ht="12.75" customHeight="1">
      <c r="A64" s="107" t="s">
        <v>364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52" t="s">
        <v>365</v>
      </c>
      <c r="W64" s="152"/>
      <c r="X64" s="153" t="s">
        <v>366</v>
      </c>
      <c r="Y64" s="153"/>
      <c r="Z64" s="153"/>
      <c r="AA64" s="153"/>
      <c r="AB64" s="153"/>
      <c r="AC64" s="153"/>
      <c r="AD64" s="153" t="s">
        <v>228</v>
      </c>
      <c r="AE64" s="153"/>
      <c r="AF64" s="153"/>
      <c r="AG64" s="153"/>
      <c r="AH64" s="153"/>
      <c r="AI64" s="153"/>
      <c r="AJ64" s="153" t="s">
        <v>228</v>
      </c>
      <c r="AK64" s="153"/>
      <c r="AL64" s="153"/>
      <c r="AM64" s="153"/>
      <c r="AN64" s="153"/>
      <c r="AO64" s="153"/>
      <c r="AP64" s="154" t="s">
        <v>228</v>
      </c>
      <c r="AQ64" s="154"/>
      <c r="AR64" s="154"/>
      <c r="AS64" s="154"/>
      <c r="AT64" s="154"/>
      <c r="AU64" s="154"/>
    </row>
    <row r="65" spans="1:47" ht="12.75" customHeight="1">
      <c r="A65" s="107" t="s">
        <v>367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52" t="s">
        <v>368</v>
      </c>
      <c r="W65" s="152"/>
      <c r="X65" s="153" t="s">
        <v>369</v>
      </c>
      <c r="Y65" s="153"/>
      <c r="Z65" s="153"/>
      <c r="AA65" s="153"/>
      <c r="AB65" s="153"/>
      <c r="AC65" s="153"/>
      <c r="AD65" s="153" t="s">
        <v>228</v>
      </c>
      <c r="AE65" s="153"/>
      <c r="AF65" s="153"/>
      <c r="AG65" s="153"/>
      <c r="AH65" s="153"/>
      <c r="AI65" s="153"/>
      <c r="AJ65" s="153" t="s">
        <v>228</v>
      </c>
      <c r="AK65" s="153"/>
      <c r="AL65" s="153"/>
      <c r="AM65" s="153"/>
      <c r="AN65" s="153"/>
      <c r="AO65" s="153"/>
      <c r="AP65" s="154" t="s">
        <v>228</v>
      </c>
      <c r="AQ65" s="154"/>
      <c r="AR65" s="154"/>
      <c r="AS65" s="154"/>
      <c r="AT65" s="154"/>
      <c r="AU65" s="154"/>
    </row>
    <row r="66" spans="1:47" ht="12.75" customHeight="1">
      <c r="A66" s="107" t="s">
        <v>133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52" t="s">
        <v>134</v>
      </c>
      <c r="W66" s="152"/>
      <c r="X66" s="153" t="s">
        <v>135</v>
      </c>
      <c r="Y66" s="153"/>
      <c r="Z66" s="153"/>
      <c r="AA66" s="153"/>
      <c r="AB66" s="153"/>
      <c r="AC66" s="153"/>
      <c r="AD66" s="153" t="s">
        <v>8</v>
      </c>
      <c r="AE66" s="153"/>
      <c r="AF66" s="153"/>
      <c r="AG66" s="153"/>
      <c r="AH66" s="153"/>
      <c r="AI66" s="153"/>
      <c r="AJ66" s="153" t="s">
        <v>8</v>
      </c>
      <c r="AK66" s="153"/>
      <c r="AL66" s="153"/>
      <c r="AM66" s="153"/>
      <c r="AN66" s="153"/>
      <c r="AO66" s="153"/>
      <c r="AP66" s="154" t="s">
        <v>8</v>
      </c>
      <c r="AQ66" s="154"/>
      <c r="AR66" s="154"/>
      <c r="AS66" s="154"/>
      <c r="AT66" s="154"/>
      <c r="AU66" s="154"/>
    </row>
    <row r="67" spans="1:47" ht="23.25" customHeight="1">
      <c r="A67" s="107" t="s">
        <v>370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52" t="s">
        <v>371</v>
      </c>
      <c r="W67" s="152"/>
      <c r="X67" s="153" t="s">
        <v>372</v>
      </c>
      <c r="Y67" s="153"/>
      <c r="Z67" s="153"/>
      <c r="AA67" s="153"/>
      <c r="AB67" s="153"/>
      <c r="AC67" s="153"/>
      <c r="AD67" s="153" t="s">
        <v>228</v>
      </c>
      <c r="AE67" s="153"/>
      <c r="AF67" s="153"/>
      <c r="AG67" s="153"/>
      <c r="AH67" s="153"/>
      <c r="AI67" s="153"/>
      <c r="AJ67" s="153" t="s">
        <v>228</v>
      </c>
      <c r="AK67" s="153"/>
      <c r="AL67" s="153"/>
      <c r="AM67" s="153"/>
      <c r="AN67" s="153"/>
      <c r="AO67" s="153"/>
      <c r="AP67" s="154" t="s">
        <v>228</v>
      </c>
      <c r="AQ67" s="154"/>
      <c r="AR67" s="154"/>
      <c r="AS67" s="154"/>
      <c r="AT67" s="154"/>
      <c r="AU67" s="154"/>
    </row>
    <row r="68" spans="1:47" ht="23.25" customHeight="1">
      <c r="A68" s="107" t="s">
        <v>373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52" t="s">
        <v>374</v>
      </c>
      <c r="W68" s="152"/>
      <c r="X68" s="153" t="s">
        <v>375</v>
      </c>
      <c r="Y68" s="153"/>
      <c r="Z68" s="153"/>
      <c r="AA68" s="153"/>
      <c r="AB68" s="153"/>
      <c r="AC68" s="153"/>
      <c r="AD68" s="153" t="s">
        <v>228</v>
      </c>
      <c r="AE68" s="153"/>
      <c r="AF68" s="153"/>
      <c r="AG68" s="153"/>
      <c r="AH68" s="153"/>
      <c r="AI68" s="153"/>
      <c r="AJ68" s="153" t="s">
        <v>228</v>
      </c>
      <c r="AK68" s="153"/>
      <c r="AL68" s="153"/>
      <c r="AM68" s="153"/>
      <c r="AN68" s="153"/>
      <c r="AO68" s="153"/>
      <c r="AP68" s="154" t="s">
        <v>228</v>
      </c>
      <c r="AQ68" s="154"/>
      <c r="AR68" s="154"/>
      <c r="AS68" s="154"/>
      <c r="AT68" s="154"/>
      <c r="AU68" s="154"/>
    </row>
    <row r="69" spans="1:47" ht="23.25" customHeight="1">
      <c r="A69" s="107" t="s">
        <v>376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52" t="s">
        <v>377</v>
      </c>
      <c r="W69" s="152"/>
      <c r="X69" s="153" t="s">
        <v>378</v>
      </c>
      <c r="Y69" s="153"/>
      <c r="Z69" s="153"/>
      <c r="AA69" s="153"/>
      <c r="AB69" s="153"/>
      <c r="AC69" s="153"/>
      <c r="AD69" s="153" t="s">
        <v>228</v>
      </c>
      <c r="AE69" s="153"/>
      <c r="AF69" s="153"/>
      <c r="AG69" s="153"/>
      <c r="AH69" s="153"/>
      <c r="AI69" s="153"/>
      <c r="AJ69" s="153" t="s">
        <v>228</v>
      </c>
      <c r="AK69" s="153"/>
      <c r="AL69" s="153"/>
      <c r="AM69" s="153"/>
      <c r="AN69" s="153"/>
      <c r="AO69" s="153"/>
      <c r="AP69" s="154" t="s">
        <v>228</v>
      </c>
      <c r="AQ69" s="154"/>
      <c r="AR69" s="154"/>
      <c r="AS69" s="154"/>
      <c r="AT69" s="154"/>
      <c r="AU69" s="154"/>
    </row>
    <row r="70" spans="1:47" ht="12.75" customHeight="1">
      <c r="A70" s="107" t="s">
        <v>379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52" t="s">
        <v>380</v>
      </c>
      <c r="W70" s="152"/>
      <c r="X70" s="153" t="s">
        <v>381</v>
      </c>
      <c r="Y70" s="153"/>
      <c r="Z70" s="153"/>
      <c r="AA70" s="153"/>
      <c r="AB70" s="153"/>
      <c r="AC70" s="153"/>
      <c r="AD70" s="153" t="s">
        <v>228</v>
      </c>
      <c r="AE70" s="153"/>
      <c r="AF70" s="153"/>
      <c r="AG70" s="153"/>
      <c r="AH70" s="153"/>
      <c r="AI70" s="153"/>
      <c r="AJ70" s="153" t="s">
        <v>228</v>
      </c>
      <c r="AK70" s="153"/>
      <c r="AL70" s="153"/>
      <c r="AM70" s="153"/>
      <c r="AN70" s="153"/>
      <c r="AO70" s="153"/>
      <c r="AP70" s="154" t="s">
        <v>228</v>
      </c>
      <c r="AQ70" s="154"/>
      <c r="AR70" s="154"/>
      <c r="AS70" s="154"/>
      <c r="AT70" s="154"/>
      <c r="AU70" s="154"/>
    </row>
    <row r="71" spans="1:47" ht="23.25" customHeight="1">
      <c r="A71" s="107" t="s">
        <v>382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52" t="s">
        <v>383</v>
      </c>
      <c r="W71" s="152"/>
      <c r="X71" s="153" t="s">
        <v>384</v>
      </c>
      <c r="Y71" s="153"/>
      <c r="Z71" s="153"/>
      <c r="AA71" s="153"/>
      <c r="AB71" s="153"/>
      <c r="AC71" s="153"/>
      <c r="AD71" s="153" t="s">
        <v>228</v>
      </c>
      <c r="AE71" s="153"/>
      <c r="AF71" s="153"/>
      <c r="AG71" s="153"/>
      <c r="AH71" s="153"/>
      <c r="AI71" s="153"/>
      <c r="AJ71" s="153" t="s">
        <v>228</v>
      </c>
      <c r="AK71" s="153"/>
      <c r="AL71" s="153"/>
      <c r="AM71" s="153"/>
      <c r="AN71" s="153"/>
      <c r="AO71" s="153"/>
      <c r="AP71" s="154" t="s">
        <v>228</v>
      </c>
      <c r="AQ71" s="154"/>
      <c r="AR71" s="154"/>
      <c r="AS71" s="154"/>
      <c r="AT71" s="154"/>
      <c r="AU71" s="154"/>
    </row>
    <row r="72" spans="1:47" ht="23.25" customHeight="1">
      <c r="A72" s="107" t="s">
        <v>385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52" t="s">
        <v>386</v>
      </c>
      <c r="W72" s="152"/>
      <c r="X72" s="153" t="s">
        <v>387</v>
      </c>
      <c r="Y72" s="153"/>
      <c r="Z72" s="153"/>
      <c r="AA72" s="153"/>
      <c r="AB72" s="153"/>
      <c r="AC72" s="153"/>
      <c r="AD72" s="153" t="s">
        <v>228</v>
      </c>
      <c r="AE72" s="153"/>
      <c r="AF72" s="153"/>
      <c r="AG72" s="153"/>
      <c r="AH72" s="153"/>
      <c r="AI72" s="153"/>
      <c r="AJ72" s="153" t="s">
        <v>228</v>
      </c>
      <c r="AK72" s="153"/>
      <c r="AL72" s="153"/>
      <c r="AM72" s="153"/>
      <c r="AN72" s="153"/>
      <c r="AO72" s="153"/>
      <c r="AP72" s="154" t="s">
        <v>228</v>
      </c>
      <c r="AQ72" s="154"/>
      <c r="AR72" s="154"/>
      <c r="AS72" s="154"/>
      <c r="AT72" s="154"/>
      <c r="AU72" s="154"/>
    </row>
    <row r="73" spans="1:47" ht="12.75" customHeight="1">
      <c r="A73" s="107" t="s">
        <v>388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52" t="s">
        <v>389</v>
      </c>
      <c r="W73" s="152"/>
      <c r="X73" s="153" t="s">
        <v>390</v>
      </c>
      <c r="Y73" s="153"/>
      <c r="Z73" s="153"/>
      <c r="AA73" s="153"/>
      <c r="AB73" s="153"/>
      <c r="AC73" s="153"/>
      <c r="AD73" s="153" t="s">
        <v>228</v>
      </c>
      <c r="AE73" s="153"/>
      <c r="AF73" s="153"/>
      <c r="AG73" s="153"/>
      <c r="AH73" s="153"/>
      <c r="AI73" s="153"/>
      <c r="AJ73" s="153" t="s">
        <v>228</v>
      </c>
      <c r="AK73" s="153"/>
      <c r="AL73" s="153"/>
      <c r="AM73" s="153"/>
      <c r="AN73" s="153"/>
      <c r="AO73" s="153"/>
      <c r="AP73" s="154" t="s">
        <v>228</v>
      </c>
      <c r="AQ73" s="154"/>
      <c r="AR73" s="154"/>
      <c r="AS73" s="154"/>
      <c r="AT73" s="154"/>
      <c r="AU73" s="154"/>
    </row>
    <row r="74" spans="1:47" ht="12.75" customHeight="1">
      <c r="A74" s="107" t="s">
        <v>391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52" t="s">
        <v>392</v>
      </c>
      <c r="W74" s="152"/>
      <c r="X74" s="153" t="s">
        <v>393</v>
      </c>
      <c r="Y74" s="153"/>
      <c r="Z74" s="153"/>
      <c r="AA74" s="153"/>
      <c r="AB74" s="153"/>
      <c r="AC74" s="153"/>
      <c r="AD74" s="153" t="s">
        <v>228</v>
      </c>
      <c r="AE74" s="153"/>
      <c r="AF74" s="153"/>
      <c r="AG74" s="153"/>
      <c r="AH74" s="153"/>
      <c r="AI74" s="153"/>
      <c r="AJ74" s="153" t="s">
        <v>228</v>
      </c>
      <c r="AK74" s="153"/>
      <c r="AL74" s="153"/>
      <c r="AM74" s="153"/>
      <c r="AN74" s="153"/>
      <c r="AO74" s="153"/>
      <c r="AP74" s="154" t="s">
        <v>228</v>
      </c>
      <c r="AQ74" s="154"/>
      <c r="AR74" s="154"/>
      <c r="AS74" s="154"/>
      <c r="AT74" s="154"/>
      <c r="AU74" s="154"/>
    </row>
    <row r="75" spans="1:47" ht="12.75" customHeight="1">
      <c r="A75" s="107" t="s">
        <v>394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52" t="s">
        <v>395</v>
      </c>
      <c r="W75" s="152"/>
      <c r="X75" s="153" t="s">
        <v>396</v>
      </c>
      <c r="Y75" s="153"/>
      <c r="Z75" s="153"/>
      <c r="AA75" s="153"/>
      <c r="AB75" s="153"/>
      <c r="AC75" s="153"/>
      <c r="AD75" s="153" t="s">
        <v>228</v>
      </c>
      <c r="AE75" s="153"/>
      <c r="AF75" s="153"/>
      <c r="AG75" s="153"/>
      <c r="AH75" s="153"/>
      <c r="AI75" s="153"/>
      <c r="AJ75" s="153" t="s">
        <v>228</v>
      </c>
      <c r="AK75" s="153"/>
      <c r="AL75" s="153"/>
      <c r="AM75" s="153"/>
      <c r="AN75" s="153"/>
      <c r="AO75" s="153"/>
      <c r="AP75" s="154" t="s">
        <v>228</v>
      </c>
      <c r="AQ75" s="154"/>
      <c r="AR75" s="154"/>
      <c r="AS75" s="154"/>
      <c r="AT75" s="154"/>
      <c r="AU75" s="154"/>
    </row>
    <row r="76" spans="1:47" ht="12.75" customHeight="1">
      <c r="A76" s="107" t="s">
        <v>397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52" t="s">
        <v>398</v>
      </c>
      <c r="W76" s="152"/>
      <c r="X76" s="153" t="s">
        <v>399</v>
      </c>
      <c r="Y76" s="153"/>
      <c r="Z76" s="153"/>
      <c r="AA76" s="153"/>
      <c r="AB76" s="153"/>
      <c r="AC76" s="153"/>
      <c r="AD76" s="153" t="s">
        <v>228</v>
      </c>
      <c r="AE76" s="153"/>
      <c r="AF76" s="153"/>
      <c r="AG76" s="153"/>
      <c r="AH76" s="153"/>
      <c r="AI76" s="153"/>
      <c r="AJ76" s="153" t="s">
        <v>228</v>
      </c>
      <c r="AK76" s="153"/>
      <c r="AL76" s="153"/>
      <c r="AM76" s="153"/>
      <c r="AN76" s="153"/>
      <c r="AO76" s="153"/>
      <c r="AP76" s="154" t="s">
        <v>228</v>
      </c>
      <c r="AQ76" s="154"/>
      <c r="AR76" s="154"/>
      <c r="AS76" s="154"/>
      <c r="AT76" s="154"/>
      <c r="AU76" s="154"/>
    </row>
    <row r="77" spans="1:47" ht="12.75" customHeight="1">
      <c r="A77" s="107" t="s">
        <v>400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52" t="s">
        <v>401</v>
      </c>
      <c r="W77" s="152"/>
      <c r="X77" s="153" t="s">
        <v>402</v>
      </c>
      <c r="Y77" s="153"/>
      <c r="Z77" s="153"/>
      <c r="AA77" s="153"/>
      <c r="AB77" s="153"/>
      <c r="AC77" s="153"/>
      <c r="AD77" s="153" t="s">
        <v>228</v>
      </c>
      <c r="AE77" s="153"/>
      <c r="AF77" s="153"/>
      <c r="AG77" s="153"/>
      <c r="AH77" s="153"/>
      <c r="AI77" s="153"/>
      <c r="AJ77" s="153" t="s">
        <v>228</v>
      </c>
      <c r="AK77" s="153"/>
      <c r="AL77" s="153"/>
      <c r="AM77" s="153"/>
      <c r="AN77" s="153"/>
      <c r="AO77" s="153"/>
      <c r="AP77" s="154" t="s">
        <v>228</v>
      </c>
      <c r="AQ77" s="154"/>
      <c r="AR77" s="154"/>
      <c r="AS77" s="154"/>
      <c r="AT77" s="154"/>
      <c r="AU77" s="154"/>
    </row>
    <row r="78" spans="1:47" ht="12.75" customHeight="1">
      <c r="A78" s="107" t="s">
        <v>158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52" t="s">
        <v>159</v>
      </c>
      <c r="W78" s="152"/>
      <c r="X78" s="153" t="s">
        <v>160</v>
      </c>
      <c r="Y78" s="153"/>
      <c r="Z78" s="153"/>
      <c r="AA78" s="153"/>
      <c r="AB78" s="153"/>
      <c r="AC78" s="153"/>
      <c r="AD78" s="153" t="s">
        <v>8</v>
      </c>
      <c r="AE78" s="153"/>
      <c r="AF78" s="153"/>
      <c r="AG78" s="153"/>
      <c r="AH78" s="153"/>
      <c r="AI78" s="153"/>
      <c r="AJ78" s="153" t="s">
        <v>8</v>
      </c>
      <c r="AK78" s="153"/>
      <c r="AL78" s="153"/>
      <c r="AM78" s="153"/>
      <c r="AN78" s="153"/>
      <c r="AO78" s="153"/>
      <c r="AP78" s="154" t="s">
        <v>8</v>
      </c>
      <c r="AQ78" s="154"/>
      <c r="AR78" s="154"/>
      <c r="AS78" s="154"/>
      <c r="AT78" s="154"/>
      <c r="AU78" s="154"/>
    </row>
    <row r="79" spans="1:47" ht="12.75" customHeight="1">
      <c r="A79" s="107" t="s">
        <v>403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52" t="s">
        <v>404</v>
      </c>
      <c r="W79" s="152"/>
      <c r="X79" s="153" t="s">
        <v>405</v>
      </c>
      <c r="Y79" s="153"/>
      <c r="Z79" s="153"/>
      <c r="AA79" s="153"/>
      <c r="AB79" s="153"/>
      <c r="AC79" s="153"/>
      <c r="AD79" s="153" t="s">
        <v>228</v>
      </c>
      <c r="AE79" s="153"/>
      <c r="AF79" s="153"/>
      <c r="AG79" s="153"/>
      <c r="AH79" s="153"/>
      <c r="AI79" s="153"/>
      <c r="AJ79" s="153" t="s">
        <v>228</v>
      </c>
      <c r="AK79" s="153"/>
      <c r="AL79" s="153"/>
      <c r="AM79" s="153"/>
      <c r="AN79" s="153"/>
      <c r="AO79" s="153"/>
      <c r="AP79" s="154" t="s">
        <v>228</v>
      </c>
      <c r="AQ79" s="154"/>
      <c r="AR79" s="154"/>
      <c r="AS79" s="154"/>
      <c r="AT79" s="154"/>
      <c r="AU79" s="154"/>
    </row>
    <row r="80" spans="1:47" ht="12.75" customHeight="1">
      <c r="A80" s="107" t="s">
        <v>406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52" t="s">
        <v>407</v>
      </c>
      <c r="W80" s="152"/>
      <c r="X80" s="153" t="s">
        <v>408</v>
      </c>
      <c r="Y80" s="153"/>
      <c r="Z80" s="153"/>
      <c r="AA80" s="153"/>
      <c r="AB80" s="153"/>
      <c r="AC80" s="153"/>
      <c r="AD80" s="153" t="s">
        <v>228</v>
      </c>
      <c r="AE80" s="153"/>
      <c r="AF80" s="153"/>
      <c r="AG80" s="153"/>
      <c r="AH80" s="153"/>
      <c r="AI80" s="153"/>
      <c r="AJ80" s="153" t="s">
        <v>228</v>
      </c>
      <c r="AK80" s="153"/>
      <c r="AL80" s="153"/>
      <c r="AM80" s="153"/>
      <c r="AN80" s="153"/>
      <c r="AO80" s="153"/>
      <c r="AP80" s="154" t="s">
        <v>228</v>
      </c>
      <c r="AQ80" s="154"/>
      <c r="AR80" s="154"/>
      <c r="AS80" s="154"/>
      <c r="AT80" s="154"/>
      <c r="AU80" s="154"/>
    </row>
    <row r="81" spans="1:47" ht="12.75" customHeight="1">
      <c r="A81" s="107" t="s">
        <v>409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52" t="s">
        <v>410</v>
      </c>
      <c r="W81" s="152"/>
      <c r="X81" s="153" t="s">
        <v>411</v>
      </c>
      <c r="Y81" s="153"/>
      <c r="Z81" s="153"/>
      <c r="AA81" s="153"/>
      <c r="AB81" s="153"/>
      <c r="AC81" s="153"/>
      <c r="AD81" s="153" t="s">
        <v>228</v>
      </c>
      <c r="AE81" s="153"/>
      <c r="AF81" s="153"/>
      <c r="AG81" s="153"/>
      <c r="AH81" s="153"/>
      <c r="AI81" s="153"/>
      <c r="AJ81" s="153" t="s">
        <v>228</v>
      </c>
      <c r="AK81" s="153"/>
      <c r="AL81" s="153"/>
      <c r="AM81" s="153"/>
      <c r="AN81" s="153"/>
      <c r="AO81" s="153"/>
      <c r="AP81" s="154" t="s">
        <v>228</v>
      </c>
      <c r="AQ81" s="154"/>
      <c r="AR81" s="154"/>
      <c r="AS81" s="154"/>
      <c r="AT81" s="154"/>
      <c r="AU81" s="154"/>
    </row>
    <row r="82" spans="1:47" ht="12.75" customHeight="1">
      <c r="A82" s="107" t="s">
        <v>412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52" t="s">
        <v>413</v>
      </c>
      <c r="W82" s="152"/>
      <c r="X82" s="153" t="s">
        <v>414</v>
      </c>
      <c r="Y82" s="153"/>
      <c r="Z82" s="153"/>
      <c r="AA82" s="153"/>
      <c r="AB82" s="153"/>
      <c r="AC82" s="153"/>
      <c r="AD82" s="153" t="s">
        <v>228</v>
      </c>
      <c r="AE82" s="153"/>
      <c r="AF82" s="153"/>
      <c r="AG82" s="153"/>
      <c r="AH82" s="153"/>
      <c r="AI82" s="153"/>
      <c r="AJ82" s="153" t="s">
        <v>228</v>
      </c>
      <c r="AK82" s="153"/>
      <c r="AL82" s="153"/>
      <c r="AM82" s="153"/>
      <c r="AN82" s="153"/>
      <c r="AO82" s="153"/>
      <c r="AP82" s="154" t="s">
        <v>228</v>
      </c>
      <c r="AQ82" s="154"/>
      <c r="AR82" s="154"/>
      <c r="AS82" s="154"/>
      <c r="AT82" s="154"/>
      <c r="AU82" s="154"/>
    </row>
    <row r="83" spans="1:47" ht="12.75" customHeight="1">
      <c r="A83" s="107" t="s">
        <v>415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52" t="s">
        <v>416</v>
      </c>
      <c r="W83" s="152"/>
      <c r="X83" s="153" t="s">
        <v>417</v>
      </c>
      <c r="Y83" s="153"/>
      <c r="Z83" s="153"/>
      <c r="AA83" s="153"/>
      <c r="AB83" s="153"/>
      <c r="AC83" s="153"/>
      <c r="AD83" s="153" t="s">
        <v>228</v>
      </c>
      <c r="AE83" s="153"/>
      <c r="AF83" s="153"/>
      <c r="AG83" s="153"/>
      <c r="AH83" s="153"/>
      <c r="AI83" s="153"/>
      <c r="AJ83" s="153" t="s">
        <v>228</v>
      </c>
      <c r="AK83" s="153"/>
      <c r="AL83" s="153"/>
      <c r="AM83" s="153"/>
      <c r="AN83" s="153"/>
      <c r="AO83" s="153"/>
      <c r="AP83" s="154" t="s">
        <v>228</v>
      </c>
      <c r="AQ83" s="154"/>
      <c r="AR83" s="154"/>
      <c r="AS83" s="154"/>
      <c r="AT83" s="154"/>
      <c r="AU83" s="154"/>
    </row>
    <row r="84" spans="1:47" ht="12.75" customHeight="1">
      <c r="A84" s="107" t="s">
        <v>418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52" t="s">
        <v>419</v>
      </c>
      <c r="W84" s="152"/>
      <c r="X84" s="153" t="s">
        <v>420</v>
      </c>
      <c r="Y84" s="153"/>
      <c r="Z84" s="153"/>
      <c r="AA84" s="153"/>
      <c r="AB84" s="153"/>
      <c r="AC84" s="153"/>
      <c r="AD84" s="153" t="s">
        <v>228</v>
      </c>
      <c r="AE84" s="153"/>
      <c r="AF84" s="153"/>
      <c r="AG84" s="153"/>
      <c r="AH84" s="153"/>
      <c r="AI84" s="153"/>
      <c r="AJ84" s="153" t="s">
        <v>228</v>
      </c>
      <c r="AK84" s="153"/>
      <c r="AL84" s="153"/>
      <c r="AM84" s="153"/>
      <c r="AN84" s="153"/>
      <c r="AO84" s="153"/>
      <c r="AP84" s="154" t="s">
        <v>228</v>
      </c>
      <c r="AQ84" s="154"/>
      <c r="AR84" s="154"/>
      <c r="AS84" s="154"/>
      <c r="AT84" s="154"/>
      <c r="AU84" s="154"/>
    </row>
    <row r="85" spans="1:47" ht="12.75" customHeight="1">
      <c r="A85" s="107" t="s">
        <v>421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52" t="s">
        <v>422</v>
      </c>
      <c r="W85" s="152"/>
      <c r="X85" s="153" t="s">
        <v>423</v>
      </c>
      <c r="Y85" s="153"/>
      <c r="Z85" s="153"/>
      <c r="AA85" s="153"/>
      <c r="AB85" s="153"/>
      <c r="AC85" s="153"/>
      <c r="AD85" s="153" t="s">
        <v>228</v>
      </c>
      <c r="AE85" s="153"/>
      <c r="AF85" s="153"/>
      <c r="AG85" s="153"/>
      <c r="AH85" s="153"/>
      <c r="AI85" s="153"/>
      <c r="AJ85" s="153" t="s">
        <v>228</v>
      </c>
      <c r="AK85" s="153"/>
      <c r="AL85" s="153"/>
      <c r="AM85" s="153"/>
      <c r="AN85" s="153"/>
      <c r="AO85" s="153"/>
      <c r="AP85" s="154" t="s">
        <v>228</v>
      </c>
      <c r="AQ85" s="154"/>
      <c r="AR85" s="154"/>
      <c r="AS85" s="154"/>
      <c r="AT85" s="154"/>
      <c r="AU85" s="154"/>
    </row>
    <row r="86" spans="1:47" ht="12.75" customHeight="1">
      <c r="A86" s="107" t="s">
        <v>175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52" t="s">
        <v>176</v>
      </c>
      <c r="W86" s="152"/>
      <c r="X86" s="153" t="s">
        <v>177</v>
      </c>
      <c r="Y86" s="153"/>
      <c r="Z86" s="153"/>
      <c r="AA86" s="153"/>
      <c r="AB86" s="153"/>
      <c r="AC86" s="153"/>
      <c r="AD86" s="153" t="s">
        <v>8</v>
      </c>
      <c r="AE86" s="153"/>
      <c r="AF86" s="153"/>
      <c r="AG86" s="153"/>
      <c r="AH86" s="153"/>
      <c r="AI86" s="153"/>
      <c r="AJ86" s="153" t="s">
        <v>8</v>
      </c>
      <c r="AK86" s="153"/>
      <c r="AL86" s="153"/>
      <c r="AM86" s="153"/>
      <c r="AN86" s="153"/>
      <c r="AO86" s="153"/>
      <c r="AP86" s="154" t="s">
        <v>8</v>
      </c>
      <c r="AQ86" s="154"/>
      <c r="AR86" s="154"/>
      <c r="AS86" s="154"/>
      <c r="AT86" s="154"/>
      <c r="AU86" s="154"/>
    </row>
    <row r="87" spans="1:47" ht="12.75" customHeight="1">
      <c r="A87" s="107" t="s">
        <v>424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52" t="s">
        <v>425</v>
      </c>
      <c r="W87" s="152"/>
      <c r="X87" s="153" t="s">
        <v>426</v>
      </c>
      <c r="Y87" s="153"/>
      <c r="Z87" s="153"/>
      <c r="AA87" s="153"/>
      <c r="AB87" s="153"/>
      <c r="AC87" s="153"/>
      <c r="AD87" s="153" t="s">
        <v>228</v>
      </c>
      <c r="AE87" s="153"/>
      <c r="AF87" s="153"/>
      <c r="AG87" s="153"/>
      <c r="AH87" s="153"/>
      <c r="AI87" s="153"/>
      <c r="AJ87" s="153" t="s">
        <v>228</v>
      </c>
      <c r="AK87" s="153"/>
      <c r="AL87" s="153"/>
      <c r="AM87" s="153"/>
      <c r="AN87" s="153"/>
      <c r="AO87" s="153"/>
      <c r="AP87" s="154" t="s">
        <v>228</v>
      </c>
      <c r="AQ87" s="154"/>
      <c r="AR87" s="154"/>
      <c r="AS87" s="154"/>
      <c r="AT87" s="154"/>
      <c r="AU87" s="154"/>
    </row>
    <row r="88" spans="1:47" ht="12.75" customHeight="1">
      <c r="A88" s="107" t="s">
        <v>427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52" t="s">
        <v>428</v>
      </c>
      <c r="W88" s="152"/>
      <c r="X88" s="153" t="s">
        <v>429</v>
      </c>
      <c r="Y88" s="153"/>
      <c r="Z88" s="153"/>
      <c r="AA88" s="153"/>
      <c r="AB88" s="153"/>
      <c r="AC88" s="153"/>
      <c r="AD88" s="153" t="s">
        <v>228</v>
      </c>
      <c r="AE88" s="153"/>
      <c r="AF88" s="153"/>
      <c r="AG88" s="153"/>
      <c r="AH88" s="153"/>
      <c r="AI88" s="153"/>
      <c r="AJ88" s="153" t="s">
        <v>228</v>
      </c>
      <c r="AK88" s="153"/>
      <c r="AL88" s="153"/>
      <c r="AM88" s="153"/>
      <c r="AN88" s="153"/>
      <c r="AO88" s="153"/>
      <c r="AP88" s="154" t="s">
        <v>228</v>
      </c>
      <c r="AQ88" s="154"/>
      <c r="AR88" s="154"/>
      <c r="AS88" s="154"/>
      <c r="AT88" s="154"/>
      <c r="AU88" s="154"/>
    </row>
    <row r="89" spans="1:47" ht="12.75" customHeight="1">
      <c r="A89" s="107" t="s">
        <v>430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52" t="s">
        <v>431</v>
      </c>
      <c r="W89" s="152"/>
      <c r="X89" s="153" t="s">
        <v>432</v>
      </c>
      <c r="Y89" s="153"/>
      <c r="Z89" s="153"/>
      <c r="AA89" s="153"/>
      <c r="AB89" s="153"/>
      <c r="AC89" s="153"/>
      <c r="AD89" s="153" t="s">
        <v>228</v>
      </c>
      <c r="AE89" s="153"/>
      <c r="AF89" s="153"/>
      <c r="AG89" s="153"/>
      <c r="AH89" s="153"/>
      <c r="AI89" s="153"/>
      <c r="AJ89" s="153" t="s">
        <v>228</v>
      </c>
      <c r="AK89" s="153"/>
      <c r="AL89" s="153"/>
      <c r="AM89" s="153"/>
      <c r="AN89" s="153"/>
      <c r="AO89" s="153"/>
      <c r="AP89" s="154" t="s">
        <v>228</v>
      </c>
      <c r="AQ89" s="154"/>
      <c r="AR89" s="154"/>
      <c r="AS89" s="154"/>
      <c r="AT89" s="154"/>
      <c r="AU89" s="154"/>
    </row>
    <row r="90" spans="1:47" ht="12.75" customHeight="1">
      <c r="A90" s="107" t="s">
        <v>433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52" t="s">
        <v>434</v>
      </c>
      <c r="W90" s="152"/>
      <c r="X90" s="153" t="s">
        <v>435</v>
      </c>
      <c r="Y90" s="153"/>
      <c r="Z90" s="153"/>
      <c r="AA90" s="153"/>
      <c r="AB90" s="153"/>
      <c r="AC90" s="153"/>
      <c r="AD90" s="153" t="s">
        <v>228</v>
      </c>
      <c r="AE90" s="153"/>
      <c r="AF90" s="153"/>
      <c r="AG90" s="153"/>
      <c r="AH90" s="153"/>
      <c r="AI90" s="153"/>
      <c r="AJ90" s="153" t="s">
        <v>228</v>
      </c>
      <c r="AK90" s="153"/>
      <c r="AL90" s="153"/>
      <c r="AM90" s="153"/>
      <c r="AN90" s="153"/>
      <c r="AO90" s="153"/>
      <c r="AP90" s="154" t="s">
        <v>228</v>
      </c>
      <c r="AQ90" s="154"/>
      <c r="AR90" s="154"/>
      <c r="AS90" s="154"/>
      <c r="AT90" s="154"/>
      <c r="AU90" s="154"/>
    </row>
    <row r="91" spans="1:47" ht="12.75" customHeight="1">
      <c r="A91" s="107" t="s">
        <v>186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52" t="s">
        <v>187</v>
      </c>
      <c r="W91" s="152"/>
      <c r="X91" s="153" t="s">
        <v>188</v>
      </c>
      <c r="Y91" s="153"/>
      <c r="Z91" s="153"/>
      <c r="AA91" s="153"/>
      <c r="AB91" s="153"/>
      <c r="AC91" s="153"/>
      <c r="AD91" s="153" t="s">
        <v>8</v>
      </c>
      <c r="AE91" s="153"/>
      <c r="AF91" s="153"/>
      <c r="AG91" s="153"/>
      <c r="AH91" s="153"/>
      <c r="AI91" s="153"/>
      <c r="AJ91" s="153" t="s">
        <v>8</v>
      </c>
      <c r="AK91" s="153"/>
      <c r="AL91" s="153"/>
      <c r="AM91" s="153"/>
      <c r="AN91" s="153"/>
      <c r="AO91" s="153"/>
      <c r="AP91" s="154" t="s">
        <v>8</v>
      </c>
      <c r="AQ91" s="154"/>
      <c r="AR91" s="154"/>
      <c r="AS91" s="154"/>
      <c r="AT91" s="154"/>
      <c r="AU91" s="154"/>
    </row>
    <row r="92" spans="1:47" ht="23.25" customHeight="1">
      <c r="A92" s="107" t="s">
        <v>436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52" t="s">
        <v>437</v>
      </c>
      <c r="W92" s="152"/>
      <c r="X92" s="153" t="s">
        <v>438</v>
      </c>
      <c r="Y92" s="153"/>
      <c r="Z92" s="153"/>
      <c r="AA92" s="153"/>
      <c r="AB92" s="153"/>
      <c r="AC92" s="153"/>
      <c r="AD92" s="153" t="s">
        <v>228</v>
      </c>
      <c r="AE92" s="153"/>
      <c r="AF92" s="153"/>
      <c r="AG92" s="153"/>
      <c r="AH92" s="153"/>
      <c r="AI92" s="153"/>
      <c r="AJ92" s="153" t="s">
        <v>228</v>
      </c>
      <c r="AK92" s="153"/>
      <c r="AL92" s="153"/>
      <c r="AM92" s="153"/>
      <c r="AN92" s="153"/>
      <c r="AO92" s="153"/>
      <c r="AP92" s="154" t="s">
        <v>228</v>
      </c>
      <c r="AQ92" s="154"/>
      <c r="AR92" s="154"/>
      <c r="AS92" s="154"/>
      <c r="AT92" s="154"/>
      <c r="AU92" s="154"/>
    </row>
    <row r="93" spans="1:47" ht="23.25" customHeight="1">
      <c r="A93" s="107" t="s">
        <v>439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52" t="s">
        <v>440</v>
      </c>
      <c r="W93" s="152"/>
      <c r="X93" s="153" t="s">
        <v>441</v>
      </c>
      <c r="Y93" s="153"/>
      <c r="Z93" s="153"/>
      <c r="AA93" s="153"/>
      <c r="AB93" s="153"/>
      <c r="AC93" s="153"/>
      <c r="AD93" s="153" t="s">
        <v>228</v>
      </c>
      <c r="AE93" s="153"/>
      <c r="AF93" s="153"/>
      <c r="AG93" s="153"/>
      <c r="AH93" s="153"/>
      <c r="AI93" s="153"/>
      <c r="AJ93" s="153" t="s">
        <v>228</v>
      </c>
      <c r="AK93" s="153"/>
      <c r="AL93" s="153"/>
      <c r="AM93" s="153"/>
      <c r="AN93" s="153"/>
      <c r="AO93" s="153"/>
      <c r="AP93" s="154" t="s">
        <v>228</v>
      </c>
      <c r="AQ93" s="154"/>
      <c r="AR93" s="154"/>
      <c r="AS93" s="154"/>
      <c r="AT93" s="154"/>
      <c r="AU93" s="154"/>
    </row>
    <row r="94" spans="1:47" ht="23.25" customHeight="1">
      <c r="A94" s="107" t="s">
        <v>442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52" t="s">
        <v>443</v>
      </c>
      <c r="W94" s="152"/>
      <c r="X94" s="153" t="s">
        <v>444</v>
      </c>
      <c r="Y94" s="153"/>
      <c r="Z94" s="153"/>
      <c r="AA94" s="153"/>
      <c r="AB94" s="153"/>
      <c r="AC94" s="153"/>
      <c r="AD94" s="153" t="s">
        <v>228</v>
      </c>
      <c r="AE94" s="153"/>
      <c r="AF94" s="153"/>
      <c r="AG94" s="153"/>
      <c r="AH94" s="153"/>
      <c r="AI94" s="153"/>
      <c r="AJ94" s="153" t="s">
        <v>228</v>
      </c>
      <c r="AK94" s="153"/>
      <c r="AL94" s="153"/>
      <c r="AM94" s="153"/>
      <c r="AN94" s="153"/>
      <c r="AO94" s="153"/>
      <c r="AP94" s="154" t="s">
        <v>228</v>
      </c>
      <c r="AQ94" s="154"/>
      <c r="AR94" s="154"/>
      <c r="AS94" s="154"/>
      <c r="AT94" s="154"/>
      <c r="AU94" s="154"/>
    </row>
    <row r="95" spans="1:47" ht="12.75" customHeight="1">
      <c r="A95" s="107" t="s">
        <v>445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52" t="s">
        <v>446</v>
      </c>
      <c r="W95" s="152"/>
      <c r="X95" s="153" t="s">
        <v>447</v>
      </c>
      <c r="Y95" s="153"/>
      <c r="Z95" s="153"/>
      <c r="AA95" s="153"/>
      <c r="AB95" s="153"/>
      <c r="AC95" s="153"/>
      <c r="AD95" s="153" t="s">
        <v>228</v>
      </c>
      <c r="AE95" s="153"/>
      <c r="AF95" s="153"/>
      <c r="AG95" s="153"/>
      <c r="AH95" s="153"/>
      <c r="AI95" s="153"/>
      <c r="AJ95" s="153" t="s">
        <v>228</v>
      </c>
      <c r="AK95" s="153"/>
      <c r="AL95" s="153"/>
      <c r="AM95" s="153"/>
      <c r="AN95" s="153"/>
      <c r="AO95" s="153"/>
      <c r="AP95" s="154" t="s">
        <v>228</v>
      </c>
      <c r="AQ95" s="154"/>
      <c r="AR95" s="154"/>
      <c r="AS95" s="154"/>
      <c r="AT95" s="154"/>
      <c r="AU95" s="154"/>
    </row>
    <row r="96" spans="1:47" ht="23.25" customHeight="1">
      <c r="A96" s="107" t="s">
        <v>448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52" t="s">
        <v>449</v>
      </c>
      <c r="W96" s="152"/>
      <c r="X96" s="153" t="s">
        <v>450</v>
      </c>
      <c r="Y96" s="153"/>
      <c r="Z96" s="153"/>
      <c r="AA96" s="153"/>
      <c r="AB96" s="153"/>
      <c r="AC96" s="153"/>
      <c r="AD96" s="153" t="s">
        <v>228</v>
      </c>
      <c r="AE96" s="153"/>
      <c r="AF96" s="153"/>
      <c r="AG96" s="153"/>
      <c r="AH96" s="153"/>
      <c r="AI96" s="153"/>
      <c r="AJ96" s="153" t="s">
        <v>228</v>
      </c>
      <c r="AK96" s="153"/>
      <c r="AL96" s="153"/>
      <c r="AM96" s="153"/>
      <c r="AN96" s="153"/>
      <c r="AO96" s="153"/>
      <c r="AP96" s="154" t="s">
        <v>228</v>
      </c>
      <c r="AQ96" s="154"/>
      <c r="AR96" s="154"/>
      <c r="AS96" s="154"/>
      <c r="AT96" s="154"/>
      <c r="AU96" s="154"/>
    </row>
    <row r="97" spans="1:47" ht="23.25" customHeight="1">
      <c r="A97" s="107" t="s">
        <v>451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52" t="s">
        <v>452</v>
      </c>
      <c r="W97" s="152"/>
      <c r="X97" s="153" t="s">
        <v>453</v>
      </c>
      <c r="Y97" s="153"/>
      <c r="Z97" s="153"/>
      <c r="AA97" s="153"/>
      <c r="AB97" s="153"/>
      <c r="AC97" s="153"/>
      <c r="AD97" s="153" t="s">
        <v>228</v>
      </c>
      <c r="AE97" s="153"/>
      <c r="AF97" s="153"/>
      <c r="AG97" s="153"/>
      <c r="AH97" s="153"/>
      <c r="AI97" s="153"/>
      <c r="AJ97" s="153" t="s">
        <v>228</v>
      </c>
      <c r="AK97" s="153"/>
      <c r="AL97" s="153"/>
      <c r="AM97" s="153"/>
      <c r="AN97" s="153"/>
      <c r="AO97" s="153"/>
      <c r="AP97" s="154" t="s">
        <v>228</v>
      </c>
      <c r="AQ97" s="154"/>
      <c r="AR97" s="154"/>
      <c r="AS97" s="154"/>
      <c r="AT97" s="154"/>
      <c r="AU97" s="154"/>
    </row>
    <row r="98" spans="1:47" ht="12.75" customHeight="1">
      <c r="A98" s="107" t="s">
        <v>454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52" t="s">
        <v>455</v>
      </c>
      <c r="W98" s="152"/>
      <c r="X98" s="153" t="s">
        <v>456</v>
      </c>
      <c r="Y98" s="153"/>
      <c r="Z98" s="153"/>
      <c r="AA98" s="153"/>
      <c r="AB98" s="153"/>
      <c r="AC98" s="153"/>
      <c r="AD98" s="153" t="s">
        <v>228</v>
      </c>
      <c r="AE98" s="153"/>
      <c r="AF98" s="153"/>
      <c r="AG98" s="153"/>
      <c r="AH98" s="153"/>
      <c r="AI98" s="153"/>
      <c r="AJ98" s="153" t="s">
        <v>228</v>
      </c>
      <c r="AK98" s="153"/>
      <c r="AL98" s="153"/>
      <c r="AM98" s="153"/>
      <c r="AN98" s="153"/>
      <c r="AO98" s="153"/>
      <c r="AP98" s="154" t="s">
        <v>228</v>
      </c>
      <c r="AQ98" s="154"/>
      <c r="AR98" s="154"/>
      <c r="AS98" s="154"/>
      <c r="AT98" s="154"/>
      <c r="AU98" s="154"/>
    </row>
    <row r="99" spans="1:47" ht="12.75" customHeight="1">
      <c r="A99" s="107" t="s">
        <v>457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52" t="s">
        <v>458</v>
      </c>
      <c r="W99" s="152"/>
      <c r="X99" s="153" t="s">
        <v>459</v>
      </c>
      <c r="Y99" s="153"/>
      <c r="Z99" s="153"/>
      <c r="AA99" s="153"/>
      <c r="AB99" s="153"/>
      <c r="AC99" s="153"/>
      <c r="AD99" s="153" t="s">
        <v>228</v>
      </c>
      <c r="AE99" s="153"/>
      <c r="AF99" s="153"/>
      <c r="AG99" s="153"/>
      <c r="AH99" s="153"/>
      <c r="AI99" s="153"/>
      <c r="AJ99" s="153" t="s">
        <v>228</v>
      </c>
      <c r="AK99" s="153"/>
      <c r="AL99" s="153"/>
      <c r="AM99" s="153"/>
      <c r="AN99" s="153"/>
      <c r="AO99" s="153"/>
      <c r="AP99" s="154" t="s">
        <v>228</v>
      </c>
      <c r="AQ99" s="154"/>
      <c r="AR99" s="154"/>
      <c r="AS99" s="154"/>
      <c r="AT99" s="154"/>
      <c r="AU99" s="154"/>
    </row>
    <row r="100" spans="1:47" ht="12.75" customHeight="1">
      <c r="A100" s="107" t="s">
        <v>460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52" t="s">
        <v>461</v>
      </c>
      <c r="W100" s="152"/>
      <c r="X100" s="153" t="s">
        <v>462</v>
      </c>
      <c r="Y100" s="153"/>
      <c r="Z100" s="153"/>
      <c r="AA100" s="153"/>
      <c r="AB100" s="153"/>
      <c r="AC100" s="153"/>
      <c r="AD100" s="153" t="s">
        <v>228</v>
      </c>
      <c r="AE100" s="153"/>
      <c r="AF100" s="153"/>
      <c r="AG100" s="153"/>
      <c r="AH100" s="153"/>
      <c r="AI100" s="153"/>
      <c r="AJ100" s="153" t="s">
        <v>228</v>
      </c>
      <c r="AK100" s="153"/>
      <c r="AL100" s="153"/>
      <c r="AM100" s="153"/>
      <c r="AN100" s="153"/>
      <c r="AO100" s="153"/>
      <c r="AP100" s="154" t="s">
        <v>228</v>
      </c>
      <c r="AQ100" s="154"/>
      <c r="AR100" s="154"/>
      <c r="AS100" s="154"/>
      <c r="AT100" s="154"/>
      <c r="AU100" s="154"/>
    </row>
    <row r="101" spans="1:47" ht="12.75" customHeight="1">
      <c r="A101" s="107" t="s">
        <v>207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52" t="s">
        <v>208</v>
      </c>
      <c r="W101" s="152"/>
      <c r="X101" s="153" t="s">
        <v>209</v>
      </c>
      <c r="Y101" s="153"/>
      <c r="Z101" s="153"/>
      <c r="AA101" s="153"/>
      <c r="AB101" s="153"/>
      <c r="AC101" s="153"/>
      <c r="AD101" s="153" t="s">
        <v>8</v>
      </c>
      <c r="AE101" s="153"/>
      <c r="AF101" s="153"/>
      <c r="AG101" s="153"/>
      <c r="AH101" s="153"/>
      <c r="AI101" s="153"/>
      <c r="AJ101" s="153" t="s">
        <v>8</v>
      </c>
      <c r="AK101" s="153"/>
      <c r="AL101" s="153"/>
      <c r="AM101" s="153"/>
      <c r="AN101" s="153"/>
      <c r="AO101" s="153"/>
      <c r="AP101" s="154" t="s">
        <v>8</v>
      </c>
      <c r="AQ101" s="154"/>
      <c r="AR101" s="154"/>
      <c r="AS101" s="154"/>
      <c r="AT101" s="154"/>
      <c r="AU101" s="154"/>
    </row>
    <row r="102" spans="1:47" ht="12.75" customHeight="1">
      <c r="A102" s="107" t="s">
        <v>210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52" t="s">
        <v>211</v>
      </c>
      <c r="W102" s="152"/>
      <c r="X102" s="153" t="s">
        <v>212</v>
      </c>
      <c r="Y102" s="153"/>
      <c r="Z102" s="153"/>
      <c r="AA102" s="153"/>
      <c r="AB102" s="153"/>
      <c r="AC102" s="153"/>
      <c r="AD102" s="153" t="s">
        <v>8</v>
      </c>
      <c r="AE102" s="153"/>
      <c r="AF102" s="153"/>
      <c r="AG102" s="153"/>
      <c r="AH102" s="153"/>
      <c r="AI102" s="153"/>
      <c r="AJ102" s="153" t="s">
        <v>8</v>
      </c>
      <c r="AK102" s="153"/>
      <c r="AL102" s="153"/>
      <c r="AM102" s="153"/>
      <c r="AN102" s="153"/>
      <c r="AO102" s="153"/>
      <c r="AP102" s="154" t="s">
        <v>8</v>
      </c>
      <c r="AQ102" s="154"/>
      <c r="AR102" s="154"/>
      <c r="AS102" s="154"/>
      <c r="AT102" s="154"/>
      <c r="AU102" s="154"/>
    </row>
  </sheetData>
  <sheetProtection selectLockedCells="1" selectUnlockedCells="1"/>
  <mergeCells count="586">
    <mergeCell ref="A102:U102"/>
    <mergeCell ref="V102:W102"/>
    <mergeCell ref="X102:AC102"/>
    <mergeCell ref="AD102:AI102"/>
    <mergeCell ref="AJ102:AO102"/>
    <mergeCell ref="AP102:AU102"/>
    <mergeCell ref="A101:U101"/>
    <mergeCell ref="V101:W101"/>
    <mergeCell ref="X101:AC101"/>
    <mergeCell ref="AD101:AI101"/>
    <mergeCell ref="AJ101:AO101"/>
    <mergeCell ref="AP101:AU101"/>
    <mergeCell ref="A100:U100"/>
    <mergeCell ref="V100:W100"/>
    <mergeCell ref="X100:AC100"/>
    <mergeCell ref="AD100:AI100"/>
    <mergeCell ref="AJ100:AO100"/>
    <mergeCell ref="AP100:AU100"/>
    <mergeCell ref="A99:U99"/>
    <mergeCell ref="V99:W99"/>
    <mergeCell ref="X99:AC99"/>
    <mergeCell ref="AD99:AI99"/>
    <mergeCell ref="AJ99:AO99"/>
    <mergeCell ref="AP99:AU99"/>
    <mergeCell ref="A98:U98"/>
    <mergeCell ref="V98:W98"/>
    <mergeCell ref="X98:AC98"/>
    <mergeCell ref="AD98:AI98"/>
    <mergeCell ref="AJ98:AO98"/>
    <mergeCell ref="AP98:AU98"/>
    <mergeCell ref="A97:U97"/>
    <mergeCell ref="V97:W97"/>
    <mergeCell ref="X97:AC97"/>
    <mergeCell ref="AD97:AI97"/>
    <mergeCell ref="AJ97:AO97"/>
    <mergeCell ref="AP97:AU97"/>
    <mergeCell ref="A96:U96"/>
    <mergeCell ref="V96:W96"/>
    <mergeCell ref="X96:AC96"/>
    <mergeCell ref="AD96:AI96"/>
    <mergeCell ref="AJ96:AO96"/>
    <mergeCell ref="AP96:AU96"/>
    <mergeCell ref="A95:U95"/>
    <mergeCell ref="V95:W95"/>
    <mergeCell ref="X95:AC95"/>
    <mergeCell ref="AD95:AI95"/>
    <mergeCell ref="AJ95:AO95"/>
    <mergeCell ref="AP95:AU95"/>
    <mergeCell ref="A94:U94"/>
    <mergeCell ref="V94:W94"/>
    <mergeCell ref="X94:AC94"/>
    <mergeCell ref="AD94:AI94"/>
    <mergeCell ref="AJ94:AO94"/>
    <mergeCell ref="AP94:AU94"/>
    <mergeCell ref="A93:U93"/>
    <mergeCell ref="V93:W93"/>
    <mergeCell ref="X93:AC93"/>
    <mergeCell ref="AD93:AI93"/>
    <mergeCell ref="AJ93:AO93"/>
    <mergeCell ref="AP93:AU93"/>
    <mergeCell ref="A92:U92"/>
    <mergeCell ref="V92:W92"/>
    <mergeCell ref="X92:AC92"/>
    <mergeCell ref="AD92:AI92"/>
    <mergeCell ref="AJ92:AO92"/>
    <mergeCell ref="AP92:AU92"/>
    <mergeCell ref="A91:U91"/>
    <mergeCell ref="V91:W91"/>
    <mergeCell ref="X91:AC91"/>
    <mergeCell ref="AD91:AI91"/>
    <mergeCell ref="AJ91:AO91"/>
    <mergeCell ref="AP91:AU91"/>
    <mergeCell ref="A90:U90"/>
    <mergeCell ref="V90:W90"/>
    <mergeCell ref="X90:AC90"/>
    <mergeCell ref="AD90:AI90"/>
    <mergeCell ref="AJ90:AO90"/>
    <mergeCell ref="AP90:AU90"/>
    <mergeCell ref="A89:U89"/>
    <mergeCell ref="V89:W89"/>
    <mergeCell ref="X89:AC89"/>
    <mergeCell ref="AD89:AI89"/>
    <mergeCell ref="AJ89:AO89"/>
    <mergeCell ref="AP89:AU89"/>
    <mergeCell ref="A88:U88"/>
    <mergeCell ref="V88:W88"/>
    <mergeCell ref="X88:AC88"/>
    <mergeCell ref="AD88:AI88"/>
    <mergeCell ref="AJ88:AO88"/>
    <mergeCell ref="AP88:AU88"/>
    <mergeCell ref="A87:U87"/>
    <mergeCell ref="V87:W87"/>
    <mergeCell ref="X87:AC87"/>
    <mergeCell ref="AD87:AI87"/>
    <mergeCell ref="AJ87:AO87"/>
    <mergeCell ref="AP87:AU87"/>
    <mergeCell ref="A86:U86"/>
    <mergeCell ref="V86:W86"/>
    <mergeCell ref="X86:AC86"/>
    <mergeCell ref="AD86:AI86"/>
    <mergeCell ref="AJ86:AO86"/>
    <mergeCell ref="AP86:AU86"/>
    <mergeCell ref="A85:U85"/>
    <mergeCell ref="V85:W85"/>
    <mergeCell ref="X85:AC85"/>
    <mergeCell ref="AD85:AI85"/>
    <mergeCell ref="AJ85:AO85"/>
    <mergeCell ref="AP85:AU85"/>
    <mergeCell ref="A84:U84"/>
    <mergeCell ref="V84:W84"/>
    <mergeCell ref="X84:AC84"/>
    <mergeCell ref="AD84:AI84"/>
    <mergeCell ref="AJ84:AO84"/>
    <mergeCell ref="AP84:AU84"/>
    <mergeCell ref="A83:U83"/>
    <mergeCell ref="V83:W83"/>
    <mergeCell ref="X83:AC83"/>
    <mergeCell ref="AD83:AI83"/>
    <mergeCell ref="AJ83:AO83"/>
    <mergeCell ref="AP83:AU83"/>
    <mergeCell ref="A82:U82"/>
    <mergeCell ref="V82:W82"/>
    <mergeCell ref="X82:AC82"/>
    <mergeCell ref="AD82:AI82"/>
    <mergeCell ref="AJ82:AO82"/>
    <mergeCell ref="AP82:AU82"/>
    <mergeCell ref="A81:U81"/>
    <mergeCell ref="V81:W81"/>
    <mergeCell ref="X81:AC81"/>
    <mergeCell ref="AD81:AI81"/>
    <mergeCell ref="AJ81:AO81"/>
    <mergeCell ref="AP81:AU81"/>
    <mergeCell ref="A80:U80"/>
    <mergeCell ref="V80:W80"/>
    <mergeCell ref="X80:AC80"/>
    <mergeCell ref="AD80:AI80"/>
    <mergeCell ref="AJ80:AO80"/>
    <mergeCell ref="AP80:AU80"/>
    <mergeCell ref="A79:U79"/>
    <mergeCell ref="V79:W79"/>
    <mergeCell ref="X79:AC79"/>
    <mergeCell ref="AD79:AI79"/>
    <mergeCell ref="AJ79:AO79"/>
    <mergeCell ref="AP79:AU79"/>
    <mergeCell ref="A78:U78"/>
    <mergeCell ref="V78:W78"/>
    <mergeCell ref="X78:AC78"/>
    <mergeCell ref="AD78:AI78"/>
    <mergeCell ref="AJ78:AO78"/>
    <mergeCell ref="AP78:AU78"/>
    <mergeCell ref="A77:U77"/>
    <mergeCell ref="V77:W77"/>
    <mergeCell ref="X77:AC77"/>
    <mergeCell ref="AD77:AI77"/>
    <mergeCell ref="AJ77:AO77"/>
    <mergeCell ref="AP77:AU77"/>
    <mergeCell ref="A76:U76"/>
    <mergeCell ref="V76:W76"/>
    <mergeCell ref="X76:AC76"/>
    <mergeCell ref="AD76:AI76"/>
    <mergeCell ref="AJ76:AO76"/>
    <mergeCell ref="AP76:AU76"/>
    <mergeCell ref="A75:U75"/>
    <mergeCell ref="V75:W75"/>
    <mergeCell ref="X75:AC75"/>
    <mergeCell ref="AD75:AI75"/>
    <mergeCell ref="AJ75:AO75"/>
    <mergeCell ref="AP75:AU75"/>
    <mergeCell ref="A74:U74"/>
    <mergeCell ref="V74:W74"/>
    <mergeCell ref="X74:AC74"/>
    <mergeCell ref="AD74:AI74"/>
    <mergeCell ref="AJ74:AO74"/>
    <mergeCell ref="AP74:AU74"/>
    <mergeCell ref="A73:U73"/>
    <mergeCell ref="V73:W73"/>
    <mergeCell ref="X73:AC73"/>
    <mergeCell ref="AD73:AI73"/>
    <mergeCell ref="AJ73:AO73"/>
    <mergeCell ref="AP73:AU73"/>
    <mergeCell ref="A72:U72"/>
    <mergeCell ref="V72:W72"/>
    <mergeCell ref="X72:AC72"/>
    <mergeCell ref="AD72:AI72"/>
    <mergeCell ref="AJ72:AO72"/>
    <mergeCell ref="AP72:AU72"/>
    <mergeCell ref="A71:U71"/>
    <mergeCell ref="V71:W71"/>
    <mergeCell ref="X71:AC71"/>
    <mergeCell ref="AD71:AI71"/>
    <mergeCell ref="AJ71:AO71"/>
    <mergeCell ref="AP71:AU71"/>
    <mergeCell ref="A70:U70"/>
    <mergeCell ref="V70:W70"/>
    <mergeCell ref="X70:AC70"/>
    <mergeCell ref="AD70:AI70"/>
    <mergeCell ref="AJ70:AO70"/>
    <mergeCell ref="AP70:AU70"/>
    <mergeCell ref="A69:U69"/>
    <mergeCell ref="V69:W69"/>
    <mergeCell ref="X69:AC69"/>
    <mergeCell ref="AD69:AI69"/>
    <mergeCell ref="AJ69:AO69"/>
    <mergeCell ref="AP69:AU69"/>
    <mergeCell ref="A68:U68"/>
    <mergeCell ref="V68:W68"/>
    <mergeCell ref="X68:AC68"/>
    <mergeCell ref="AD68:AI68"/>
    <mergeCell ref="AJ68:AO68"/>
    <mergeCell ref="AP68:AU68"/>
    <mergeCell ref="A67:U67"/>
    <mergeCell ref="V67:W67"/>
    <mergeCell ref="X67:AC67"/>
    <mergeCell ref="AD67:AI67"/>
    <mergeCell ref="AJ67:AO67"/>
    <mergeCell ref="AP67:AU67"/>
    <mergeCell ref="A66:U66"/>
    <mergeCell ref="V66:W66"/>
    <mergeCell ref="X66:AC66"/>
    <mergeCell ref="AD66:AI66"/>
    <mergeCell ref="AJ66:AO66"/>
    <mergeCell ref="AP66:AU66"/>
    <mergeCell ref="A65:U65"/>
    <mergeCell ref="V65:W65"/>
    <mergeCell ref="X65:AC65"/>
    <mergeCell ref="AD65:AI65"/>
    <mergeCell ref="AJ65:AO65"/>
    <mergeCell ref="AP65:AU65"/>
    <mergeCell ref="A64:U64"/>
    <mergeCell ref="V64:W64"/>
    <mergeCell ref="X64:AC64"/>
    <mergeCell ref="AD64:AI64"/>
    <mergeCell ref="AJ64:AO64"/>
    <mergeCell ref="AP64:AU64"/>
    <mergeCell ref="A63:U63"/>
    <mergeCell ref="V63:W63"/>
    <mergeCell ref="X63:AC63"/>
    <mergeCell ref="AD63:AI63"/>
    <mergeCell ref="AJ63:AO63"/>
    <mergeCell ref="AP63:AU63"/>
    <mergeCell ref="A62:U62"/>
    <mergeCell ref="V62:W62"/>
    <mergeCell ref="X62:AC62"/>
    <mergeCell ref="AD62:AI62"/>
    <mergeCell ref="AJ62:AO62"/>
    <mergeCell ref="AP62:AU62"/>
    <mergeCell ref="A61:U61"/>
    <mergeCell ref="V61:W61"/>
    <mergeCell ref="X61:AC61"/>
    <mergeCell ref="AD61:AI61"/>
    <mergeCell ref="AJ61:AO61"/>
    <mergeCell ref="AP61:AU61"/>
    <mergeCell ref="A60:U60"/>
    <mergeCell ref="V60:W60"/>
    <mergeCell ref="X60:AC60"/>
    <mergeCell ref="AD60:AI60"/>
    <mergeCell ref="AJ60:AO60"/>
    <mergeCell ref="AP60:AU60"/>
    <mergeCell ref="A59:U59"/>
    <mergeCell ref="V59:W59"/>
    <mergeCell ref="X59:AC59"/>
    <mergeCell ref="AD59:AI59"/>
    <mergeCell ref="AJ59:AO59"/>
    <mergeCell ref="AP59:AU59"/>
    <mergeCell ref="A58:U58"/>
    <mergeCell ref="V58:W58"/>
    <mergeCell ref="X58:AC58"/>
    <mergeCell ref="AD58:AI58"/>
    <mergeCell ref="AJ58:AO58"/>
    <mergeCell ref="AP58:AU58"/>
    <mergeCell ref="A57:U57"/>
    <mergeCell ref="V57:W57"/>
    <mergeCell ref="X57:AC57"/>
    <mergeCell ref="AD57:AI57"/>
    <mergeCell ref="AJ57:AO57"/>
    <mergeCell ref="AP57:AU57"/>
    <mergeCell ref="A56:U56"/>
    <mergeCell ref="V56:W56"/>
    <mergeCell ref="X56:AC56"/>
    <mergeCell ref="AD56:AI56"/>
    <mergeCell ref="AJ56:AO56"/>
    <mergeCell ref="AP56:AU56"/>
    <mergeCell ref="A55:U55"/>
    <mergeCell ref="V55:W55"/>
    <mergeCell ref="X55:AC55"/>
    <mergeCell ref="AD55:AI55"/>
    <mergeCell ref="AJ55:AO55"/>
    <mergeCell ref="AP55:AU55"/>
    <mergeCell ref="A54:U54"/>
    <mergeCell ref="V54:W54"/>
    <mergeCell ref="X54:AC54"/>
    <mergeCell ref="AD54:AI54"/>
    <mergeCell ref="AJ54:AO54"/>
    <mergeCell ref="AP54:AU54"/>
    <mergeCell ref="A53:U53"/>
    <mergeCell ref="V53:W53"/>
    <mergeCell ref="X53:AC53"/>
    <mergeCell ref="AD53:AI53"/>
    <mergeCell ref="AJ53:AO53"/>
    <mergeCell ref="AP53:AU53"/>
    <mergeCell ref="A52:U52"/>
    <mergeCell ref="V52:W52"/>
    <mergeCell ref="X52:AC52"/>
    <mergeCell ref="AD52:AI52"/>
    <mergeCell ref="AJ52:AO52"/>
    <mergeCell ref="AP52:AU52"/>
    <mergeCell ref="A51:U51"/>
    <mergeCell ref="V51:W51"/>
    <mergeCell ref="X51:AC51"/>
    <mergeCell ref="AD51:AI51"/>
    <mergeCell ref="AJ51:AO51"/>
    <mergeCell ref="AP51:AU51"/>
    <mergeCell ref="A50:U50"/>
    <mergeCell ref="V50:W50"/>
    <mergeCell ref="X50:AC50"/>
    <mergeCell ref="AD50:AI50"/>
    <mergeCell ref="AJ50:AO50"/>
    <mergeCell ref="AP50:AU50"/>
    <mergeCell ref="A49:U49"/>
    <mergeCell ref="V49:W49"/>
    <mergeCell ref="X49:AC49"/>
    <mergeCell ref="AD49:AI49"/>
    <mergeCell ref="AJ49:AO49"/>
    <mergeCell ref="AP49:AU49"/>
    <mergeCell ref="A48:U48"/>
    <mergeCell ref="V48:W48"/>
    <mergeCell ref="X48:AC48"/>
    <mergeCell ref="AD48:AI48"/>
    <mergeCell ref="AJ48:AO48"/>
    <mergeCell ref="AP48:AU48"/>
    <mergeCell ref="A47:U47"/>
    <mergeCell ref="V47:W47"/>
    <mergeCell ref="X47:AC47"/>
    <mergeCell ref="AD47:AI47"/>
    <mergeCell ref="AJ47:AO47"/>
    <mergeCell ref="AP47:AU47"/>
    <mergeCell ref="A46:U46"/>
    <mergeCell ref="V46:W46"/>
    <mergeCell ref="X46:AC46"/>
    <mergeCell ref="AD46:AI46"/>
    <mergeCell ref="AJ46:AO46"/>
    <mergeCell ref="AP46:AU46"/>
    <mergeCell ref="A45:U45"/>
    <mergeCell ref="V45:W45"/>
    <mergeCell ref="X45:AC45"/>
    <mergeCell ref="AD45:AI45"/>
    <mergeCell ref="AJ45:AO45"/>
    <mergeCell ref="AP45:AU45"/>
    <mergeCell ref="A44:U44"/>
    <mergeCell ref="V44:W44"/>
    <mergeCell ref="X44:AC44"/>
    <mergeCell ref="AD44:AI44"/>
    <mergeCell ref="AJ44:AO44"/>
    <mergeCell ref="AP44:AU44"/>
    <mergeCell ref="A43:U43"/>
    <mergeCell ref="V43:W43"/>
    <mergeCell ref="X43:AC43"/>
    <mergeCell ref="AD43:AI43"/>
    <mergeCell ref="AJ43:AO43"/>
    <mergeCell ref="AP43:AU43"/>
    <mergeCell ref="A42:U42"/>
    <mergeCell ref="V42:W42"/>
    <mergeCell ref="X42:AC42"/>
    <mergeCell ref="AD42:AI42"/>
    <mergeCell ref="AJ42:AO42"/>
    <mergeCell ref="AP42:AU42"/>
    <mergeCell ref="A41:U41"/>
    <mergeCell ref="V41:W41"/>
    <mergeCell ref="X41:AC41"/>
    <mergeCell ref="AD41:AI41"/>
    <mergeCell ref="AJ41:AO41"/>
    <mergeCell ref="AP41:AU41"/>
    <mergeCell ref="A40:U40"/>
    <mergeCell ref="V40:W40"/>
    <mergeCell ref="X40:AC40"/>
    <mergeCell ref="AD40:AI40"/>
    <mergeCell ref="AJ40:AO40"/>
    <mergeCell ref="AP40:AU40"/>
    <mergeCell ref="A39:U39"/>
    <mergeCell ref="V39:W39"/>
    <mergeCell ref="X39:AC39"/>
    <mergeCell ref="AD39:AI39"/>
    <mergeCell ref="AJ39:AO39"/>
    <mergeCell ref="AP39:AU39"/>
    <mergeCell ref="A38:U38"/>
    <mergeCell ref="V38:W38"/>
    <mergeCell ref="X38:AC38"/>
    <mergeCell ref="AD38:AI38"/>
    <mergeCell ref="AJ38:AO38"/>
    <mergeCell ref="AP38:AU38"/>
    <mergeCell ref="A37:U37"/>
    <mergeCell ref="V37:W37"/>
    <mergeCell ref="X37:AC37"/>
    <mergeCell ref="AD37:AI37"/>
    <mergeCell ref="AJ37:AO37"/>
    <mergeCell ref="AP37:AU37"/>
    <mergeCell ref="A36:U36"/>
    <mergeCell ref="V36:W36"/>
    <mergeCell ref="X36:AC36"/>
    <mergeCell ref="AD36:AI36"/>
    <mergeCell ref="AJ36:AO36"/>
    <mergeCell ref="AP36:AU36"/>
    <mergeCell ref="A35:U35"/>
    <mergeCell ref="V35:W35"/>
    <mergeCell ref="X35:AC35"/>
    <mergeCell ref="AD35:AI35"/>
    <mergeCell ref="AJ35:AO35"/>
    <mergeCell ref="AP35:AU35"/>
    <mergeCell ref="A34:U34"/>
    <mergeCell ref="V34:W34"/>
    <mergeCell ref="X34:AC34"/>
    <mergeCell ref="AD34:AI34"/>
    <mergeCell ref="AJ34:AO34"/>
    <mergeCell ref="AP34:AU34"/>
    <mergeCell ref="A33:U33"/>
    <mergeCell ref="V33:W33"/>
    <mergeCell ref="X33:AC33"/>
    <mergeCell ref="AD33:AI33"/>
    <mergeCell ref="AJ33:AO33"/>
    <mergeCell ref="AP33:AU33"/>
    <mergeCell ref="A32:U32"/>
    <mergeCell ref="V32:W32"/>
    <mergeCell ref="X32:AC32"/>
    <mergeCell ref="AD32:AI32"/>
    <mergeCell ref="AJ32:AO32"/>
    <mergeCell ref="AP32:AU32"/>
    <mergeCell ref="A31:U31"/>
    <mergeCell ref="V31:W31"/>
    <mergeCell ref="X31:AC31"/>
    <mergeCell ref="AD31:AI31"/>
    <mergeCell ref="AJ31:AO31"/>
    <mergeCell ref="AP31:AU31"/>
    <mergeCell ref="A30:U30"/>
    <mergeCell ref="V30:W30"/>
    <mergeCell ref="X30:AC30"/>
    <mergeCell ref="AD30:AI30"/>
    <mergeCell ref="AJ30:AO30"/>
    <mergeCell ref="AP30:AU30"/>
    <mergeCell ref="A29:U29"/>
    <mergeCell ref="V29:W29"/>
    <mergeCell ref="X29:AC29"/>
    <mergeCell ref="AD29:AI29"/>
    <mergeCell ref="AJ29:AO29"/>
    <mergeCell ref="AP29:AU29"/>
    <mergeCell ref="A28:U28"/>
    <mergeCell ref="V28:W28"/>
    <mergeCell ref="X28:AC28"/>
    <mergeCell ref="AD28:AI28"/>
    <mergeCell ref="AJ28:AO28"/>
    <mergeCell ref="AP28:AU28"/>
    <mergeCell ref="A27:U27"/>
    <mergeCell ref="V27:W27"/>
    <mergeCell ref="X27:AC27"/>
    <mergeCell ref="AD27:AI27"/>
    <mergeCell ref="AJ27:AO27"/>
    <mergeCell ref="AP27:AU27"/>
    <mergeCell ref="A26:U26"/>
    <mergeCell ref="V26:W26"/>
    <mergeCell ref="X26:AC26"/>
    <mergeCell ref="AD26:AI26"/>
    <mergeCell ref="AJ26:AO26"/>
    <mergeCell ref="AP26:AU26"/>
    <mergeCell ref="A25:U25"/>
    <mergeCell ref="V25:W25"/>
    <mergeCell ref="X25:AC25"/>
    <mergeCell ref="AD25:AI25"/>
    <mergeCell ref="AJ25:AO25"/>
    <mergeCell ref="AP25:AU25"/>
    <mergeCell ref="A24:U24"/>
    <mergeCell ref="V24:W24"/>
    <mergeCell ref="X24:AC24"/>
    <mergeCell ref="AD24:AI24"/>
    <mergeCell ref="AJ24:AO24"/>
    <mergeCell ref="AP24:AU24"/>
    <mergeCell ref="A23:U23"/>
    <mergeCell ref="V23:W23"/>
    <mergeCell ref="X23:AC23"/>
    <mergeCell ref="AD23:AI23"/>
    <mergeCell ref="AJ23:AO23"/>
    <mergeCell ref="AP23:AU23"/>
    <mergeCell ref="A22:U22"/>
    <mergeCell ref="V22:W22"/>
    <mergeCell ref="X22:AC22"/>
    <mergeCell ref="AD22:AI22"/>
    <mergeCell ref="AJ22:AO22"/>
    <mergeCell ref="AP22:AU22"/>
    <mergeCell ref="A21:U21"/>
    <mergeCell ref="V21:W21"/>
    <mergeCell ref="X21:AC21"/>
    <mergeCell ref="AD21:AI21"/>
    <mergeCell ref="AJ21:AO21"/>
    <mergeCell ref="AP21:AU21"/>
    <mergeCell ref="A20:U20"/>
    <mergeCell ref="V20:W20"/>
    <mergeCell ref="X20:AC20"/>
    <mergeCell ref="AD20:AI20"/>
    <mergeCell ref="AJ20:AO20"/>
    <mergeCell ref="AP20:AU20"/>
    <mergeCell ref="A19:U19"/>
    <mergeCell ref="V19:W19"/>
    <mergeCell ref="X19:AC19"/>
    <mergeCell ref="AD19:AI19"/>
    <mergeCell ref="AJ19:AO19"/>
    <mergeCell ref="AP19:AU19"/>
    <mergeCell ref="A18:U18"/>
    <mergeCell ref="V18:W18"/>
    <mergeCell ref="X18:AC18"/>
    <mergeCell ref="AD18:AI18"/>
    <mergeCell ref="AJ18:AO18"/>
    <mergeCell ref="AP18:AU18"/>
    <mergeCell ref="A17:U17"/>
    <mergeCell ref="V17:W17"/>
    <mergeCell ref="X17:AC17"/>
    <mergeCell ref="AD17:AI17"/>
    <mergeCell ref="AJ17:AO17"/>
    <mergeCell ref="AP17:AU17"/>
    <mergeCell ref="A16:U16"/>
    <mergeCell ref="V16:W16"/>
    <mergeCell ref="X16:AC16"/>
    <mergeCell ref="AD16:AI16"/>
    <mergeCell ref="AJ16:AO16"/>
    <mergeCell ref="AP16:AU16"/>
    <mergeCell ref="A15:U15"/>
    <mergeCell ref="V15:W15"/>
    <mergeCell ref="X15:AC15"/>
    <mergeCell ref="AD15:AI15"/>
    <mergeCell ref="AJ15:AO15"/>
    <mergeCell ref="AP15:AU15"/>
    <mergeCell ref="A14:U14"/>
    <mergeCell ref="V14:W14"/>
    <mergeCell ref="X14:AC14"/>
    <mergeCell ref="AD14:AI14"/>
    <mergeCell ref="AJ14:AO14"/>
    <mergeCell ref="AP14:AU14"/>
    <mergeCell ref="A13:U13"/>
    <mergeCell ref="V13:W13"/>
    <mergeCell ref="X13:AC13"/>
    <mergeCell ref="AD13:AI13"/>
    <mergeCell ref="AJ13:AO13"/>
    <mergeCell ref="AP13:AU13"/>
    <mergeCell ref="A12:U12"/>
    <mergeCell ref="V12:W12"/>
    <mergeCell ref="X12:AC12"/>
    <mergeCell ref="AD12:AI12"/>
    <mergeCell ref="AJ12:AO12"/>
    <mergeCell ref="AP12:AU12"/>
    <mergeCell ref="A11:U11"/>
    <mergeCell ref="V11:W11"/>
    <mergeCell ref="X11:AC11"/>
    <mergeCell ref="AD11:AI11"/>
    <mergeCell ref="AJ11:AO11"/>
    <mergeCell ref="AP11:AU11"/>
    <mergeCell ref="A10:U10"/>
    <mergeCell ref="V10:W10"/>
    <mergeCell ref="X10:AC10"/>
    <mergeCell ref="AD10:AI10"/>
    <mergeCell ref="AJ10:AO10"/>
    <mergeCell ref="AP10:AU10"/>
    <mergeCell ref="A9:U9"/>
    <mergeCell ref="V9:W9"/>
    <mergeCell ref="X9:AC9"/>
    <mergeCell ref="AD9:AI9"/>
    <mergeCell ref="AJ9:AO9"/>
    <mergeCell ref="AP9:AU9"/>
    <mergeCell ref="A8:U8"/>
    <mergeCell ref="V8:W8"/>
    <mergeCell ref="X8:AC8"/>
    <mergeCell ref="AD8:AI8"/>
    <mergeCell ref="AJ8:AO8"/>
    <mergeCell ref="AP8:AU8"/>
    <mergeCell ref="A7:U7"/>
    <mergeCell ref="V7:W7"/>
    <mergeCell ref="X7:AC7"/>
    <mergeCell ref="AD7:AI7"/>
    <mergeCell ref="AJ7:AO7"/>
    <mergeCell ref="AP7:AU7"/>
    <mergeCell ref="AI1:AU1"/>
    <mergeCell ref="AI2:AU2"/>
    <mergeCell ref="A4:AU4"/>
    <mergeCell ref="A5:AU5"/>
    <mergeCell ref="A6:U6"/>
    <mergeCell ref="V6:W6"/>
    <mergeCell ref="X6:AC6"/>
    <mergeCell ref="AD6:AI6"/>
    <mergeCell ref="AJ6:AO6"/>
    <mergeCell ref="AP6:AU6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&amp;C&amp;"Arial,Normál"&amp;A</oddHeader>
    <oddFooter>&amp;C&amp;"Arial,Normál"Oldal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Rita</cp:lastModifiedBy>
  <cp:lastPrinted>2018-04-04T18:43:09Z</cp:lastPrinted>
  <dcterms:created xsi:type="dcterms:W3CDTF">1998-12-22T17:32:39Z</dcterms:created>
  <dcterms:modified xsi:type="dcterms:W3CDTF">2018-04-04T20:16:46Z</dcterms:modified>
  <cp:category/>
  <cp:version/>
  <cp:contentType/>
  <cp:contentStatus/>
  <cp:revision>252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