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 userName="User" reservationPassword="B4C0"/>
  <workbookPr/>
  <bookViews>
    <workbookView xWindow="0" yWindow="0" windowWidth="12120" windowHeight="8196" tabRatio="902"/>
  </bookViews>
  <sheets>
    <sheet name="13.2013.(XI.15.) Kvetési ÖR mód" sheetId="25" r:id="rId1"/>
    <sheet name="1.sz.mell." sheetId="1" r:id="rId2"/>
    <sheet name="2. mell 1. old" sheetId="21" r:id="rId3"/>
    <sheet name="2. mell 2. old" sheetId="17" r:id="rId4"/>
    <sheet name="3. mell." sheetId="2" r:id="rId5"/>
    <sheet name="4. mell." sheetId="3" r:id="rId6"/>
    <sheet name="5. mell." sheetId="4" r:id="rId7"/>
    <sheet name="6. mell." sheetId="6" r:id="rId8"/>
    <sheet name="7. mell." sheetId="7" r:id="rId9"/>
    <sheet name="8. mell. " sheetId="9" r:id="rId10"/>
    <sheet name="9. mell" sheetId="10" r:id="rId11"/>
    <sheet name="10. mell" sheetId="20" r:id="rId12"/>
    <sheet name="11. mell." sheetId="12" r:id="rId13"/>
    <sheet name="12. mell." sheetId="22" r:id="rId14"/>
  </sheets>
  <definedNames>
    <definedName name="_xlnm.Print_Titles" localSheetId="10">'9. mell'!$1:$6</definedName>
  </definedNames>
  <calcPr calcId="101716" fullCalcOnLoad="1"/>
</workbook>
</file>

<file path=xl/calcChain.xml><?xml version="1.0" encoding="utf-8"?>
<calcChain xmlns="http://schemas.openxmlformats.org/spreadsheetml/2006/main">
  <c r="G19" i="6"/>
  <c r="F19"/>
  <c r="E19"/>
  <c r="C19"/>
  <c r="G26" i="21"/>
  <c r="F26"/>
  <c r="D23"/>
  <c r="D26"/>
  <c r="C23"/>
  <c r="C26"/>
  <c r="G17"/>
  <c r="G27"/>
  <c r="G29"/>
  <c r="F17"/>
  <c r="F27"/>
  <c r="F29"/>
  <c r="D17"/>
  <c r="D27"/>
  <c r="D29"/>
  <c r="C17"/>
  <c r="C27"/>
  <c r="C29"/>
  <c r="F16" i="20"/>
  <c r="E16"/>
  <c r="D16"/>
  <c r="C16"/>
  <c r="G16"/>
  <c r="G15"/>
  <c r="G14"/>
  <c r="G13"/>
  <c r="G12"/>
  <c r="G11"/>
  <c r="G10"/>
  <c r="F31" i="17"/>
  <c r="C25"/>
  <c r="C31"/>
  <c r="F18"/>
  <c r="F32"/>
  <c r="F34"/>
  <c r="C18"/>
  <c r="C32"/>
  <c r="C34"/>
  <c r="G6" i="2"/>
  <c r="G7"/>
  <c r="G8"/>
  <c r="G9"/>
  <c r="G10"/>
  <c r="G11"/>
  <c r="C11"/>
  <c r="D11"/>
  <c r="E11"/>
  <c r="F11"/>
  <c r="C12" i="3"/>
  <c r="C8" i="4"/>
  <c r="J4" i="7"/>
  <c r="J6"/>
  <c r="J7"/>
  <c r="J8"/>
  <c r="J9"/>
  <c r="J10"/>
  <c r="J11"/>
  <c r="J12"/>
  <c r="J13"/>
  <c r="C14"/>
  <c r="E14"/>
  <c r="F14"/>
  <c r="G14"/>
  <c r="H14"/>
  <c r="J14"/>
  <c r="E5" i="9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E28"/>
  <c r="E29"/>
  <c r="E30"/>
  <c r="E31"/>
  <c r="E32"/>
  <c r="E33"/>
  <c r="E34"/>
  <c r="B35"/>
  <c r="C35"/>
  <c r="D35"/>
  <c r="E35"/>
  <c r="E38"/>
  <c r="E39"/>
  <c r="E40"/>
  <c r="E41"/>
  <c r="E42"/>
  <c r="E43"/>
  <c r="E44"/>
  <c r="B45"/>
  <c r="C45"/>
  <c r="D45"/>
  <c r="E45"/>
  <c r="D52"/>
</calcChain>
</file>

<file path=xl/comments1.xml><?xml version="1.0" encoding="utf-8"?>
<comments xmlns="http://schemas.openxmlformats.org/spreadsheetml/2006/main">
  <authors>
    <author>Csikvánd</author>
  </authors>
  <commentList>
    <comment ref="E78" authorId="0">
      <text>
        <r>
          <rPr>
            <b/>
            <sz val="8"/>
            <color indexed="81"/>
            <rFont val="Tahoma"/>
            <family val="2"/>
            <charset val="238"/>
          </rPr>
          <t>Csikvánd: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<sst xmlns="http://schemas.openxmlformats.org/spreadsheetml/2006/main" count="1050" uniqueCount="544">
  <si>
    <t>B E V É T E L E K</t>
  </si>
  <si>
    <t>Sor-
szám</t>
  </si>
  <si>
    <t>Bevételi jogcím</t>
  </si>
  <si>
    <t>Teljesítés</t>
  </si>
  <si>
    <t>Teljesítés %</t>
  </si>
  <si>
    <t>A</t>
  </si>
  <si>
    <t>B</t>
  </si>
  <si>
    <t>C</t>
  </si>
  <si>
    <t>D</t>
  </si>
  <si>
    <t>E</t>
  </si>
  <si>
    <t>1.</t>
  </si>
  <si>
    <t>I. Önkormányzat működési bevételei (2+3+4)</t>
  </si>
  <si>
    <t>2.</t>
  </si>
  <si>
    <t>2.1.</t>
  </si>
  <si>
    <t>Helyi adók (Iparűzés adó)</t>
  </si>
  <si>
    <t>2.3.</t>
  </si>
  <si>
    <t>Illetékek</t>
  </si>
  <si>
    <t>2.4.</t>
  </si>
  <si>
    <t>Átengedett központi adók</t>
  </si>
  <si>
    <t>2.5.</t>
  </si>
  <si>
    <t>Bírságok, díjak, pótlékok</t>
  </si>
  <si>
    <t>2.6.</t>
  </si>
  <si>
    <t>Egyéb sajátos bevételek</t>
  </si>
  <si>
    <t>2.7.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</si>
  <si>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</si>
  <si>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</si>
  <si>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</si>
  <si>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</si>
  <si>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</si>
  <si>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</si>
  <si>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</si>
  <si>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</si>
  <si>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</si>
  <si>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</si>
  <si>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</si>
  <si>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</si>
  <si>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</si>
  <si>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</si>
  <si>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</t>
  </si>
  <si>
    <t>3.7.</t>
  </si>
  <si>
    <t>Működési célú hozam- és kamatbevételek</t>
  </si>
  <si>
    <t>3.8.</t>
  </si>
  <si>
    <t>Egyéb működési célú bevétel</t>
  </si>
  <si>
    <t>3.9.</t>
  </si>
  <si>
    <t>Működési kiadással kapcsolatos fordított ÁFA miatti bevétel</t>
  </si>
  <si>
    <t>3.10.</t>
  </si>
  <si>
    <t>Értékesített tárgyi eszközök immateriális javak ÁFA-ja</t>
  </si>
  <si>
    <t>5.</t>
  </si>
  <si>
    <t>5.1.</t>
  </si>
  <si>
    <t>Települési önkormányzatok működési támogatása</t>
  </si>
  <si>
    <t>5.2.</t>
  </si>
  <si>
    <t>Egyes jövedelempótló támogatások kiegészítése</t>
  </si>
  <si>
    <t>5.3.</t>
  </si>
  <si>
    <t>Hozzájárulás a pénzbeli szociális ellátásokhoz</t>
  </si>
  <si>
    <t>5.4.</t>
  </si>
  <si>
    <t>Könyvtári, közművelődési feladatok támogatása</t>
  </si>
  <si>
    <t>5.5.</t>
  </si>
  <si>
    <t>Központosított működési célú előirányzatok</t>
  </si>
  <si>
    <t>5.6.</t>
  </si>
  <si>
    <t>Szerkezetátalakítási tartalék</t>
  </si>
  <si>
    <t>5.7.</t>
  </si>
  <si>
    <t>Egyéb működési célú központi támogatás</t>
  </si>
  <si>
    <t>6.</t>
  </si>
  <si>
    <t>6.1.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</si>
  <si>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</si>
  <si>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</si>
  <si>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</si>
  <si>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</si>
  <si>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 önk.fin.műk.c.tám.ért.bevét egyéb fejezeti kezl.ei.</t>
  </si>
  <si>
    <t>6.1.3.</t>
  </si>
  <si>
    <t>Többcélú kistérségi társulástól, jogi személyiségű társulástól átvett pénzeszköz</t>
  </si>
  <si>
    <t>6.1.4.</t>
  </si>
  <si>
    <t>Műk.célú tám.ért.bevétel helyi önk.t.ktgvetési szerveitől</t>
  </si>
  <si>
    <t>6.1.5.</t>
  </si>
  <si>
    <t>Egyéb működési célú támogatásértékű bevétel</t>
  </si>
  <si>
    <t>6.2.</t>
  </si>
  <si>
    <t>Felhalmozási célú támogatásértékű bevétel (6.2.1.+…+6.2.5.)</t>
  </si>
  <si>
    <t>6.2.1.</t>
  </si>
  <si>
    <t>6.2.2.</t>
  </si>
  <si>
    <t>Helyi, nemzetiségi önkormányzattól átvett pénzeszköz</t>
  </si>
  <si>
    <t>6.2.3.</t>
  </si>
  <si>
    <t>Többc.kistérs.társ jogi személyiségű társulástól átvett pénzeszköz</t>
  </si>
  <si>
    <t>6.2.4.</t>
  </si>
  <si>
    <t>EU támogatás</t>
  </si>
  <si>
    <t>6.2.5.</t>
  </si>
  <si>
    <t>Egyéb felhalmozási célú támogatásértékű bevétel</t>
  </si>
  <si>
    <t xml:space="preserve">7. </t>
  </si>
  <si>
    <t>7.1.</t>
  </si>
  <si>
    <t>Tárgyi eszk. és immat. javak értékesítése (vagyonhasznosítás)</t>
  </si>
  <si>
    <t>7.2.</t>
  </si>
  <si>
    <t>Önk. megillető vagyoni értékű jog értékesítése, hasznosítása</t>
  </si>
  <si>
    <t>7.3.</t>
  </si>
  <si>
    <t>Pénzügyi befektetésekből származó bevétel</t>
  </si>
  <si>
    <t>8.</t>
  </si>
  <si>
    <t>8.1.</t>
  </si>
  <si>
    <t>Működési célú pénzeszköz átvétel államháztartáson kívülről</t>
  </si>
  <si>
    <t>8.2.</t>
  </si>
  <si>
    <t>Működési célú pénzeszköz átvétel egyházaktól</t>
  </si>
  <si>
    <t>8.3.</t>
  </si>
  <si>
    <t>Felhalmozási célú pénzeszk. átvétel államháztartáson kívülről</t>
  </si>
  <si>
    <t xml:space="preserve">9. </t>
  </si>
  <si>
    <t>VII. Kölcsön (munkaváll.adott kölcsön) visszatérülése</t>
  </si>
  <si>
    <t>10.</t>
  </si>
  <si>
    <t>KÖLTSÉGVETÉSI BEVÉTELEK ÖSSZESEN: (2+…+9)</t>
  </si>
  <si>
    <t>11.</t>
  </si>
  <si>
    <t>VIII. Pénzmaradvány, váll.tev.maradványa (12.1.+12.2.)</t>
  </si>
  <si>
    <t>11.1.</t>
  </si>
  <si>
    <t>Előző évek működési célú pénzmar.vállalkozási maradványa</t>
  </si>
  <si>
    <t>11.2.</t>
  </si>
  <si>
    <t>Előző évek felhalm.célú pénzmar. vállalkozási maradványa</t>
  </si>
  <si>
    <t>12.</t>
  </si>
  <si>
    <t>IX. Finansz.célú pénzügyi műveletek bevételei (10.1+10.2.)</t>
  </si>
  <si>
    <t>12.1.</t>
  </si>
  <si>
    <t>Működési célú pénzügyi műveletek bevételei (12.1.1.+…+.12.1.6.)</t>
  </si>
  <si>
    <t>12.1.1.</t>
  </si>
  <si>
    <t>Értékpapír kibocsátása, értékesítése</t>
  </si>
  <si>
    <t>12.1.2.</t>
  </si>
  <si>
    <t>Hitelek felvétele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</si>
  <si>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</si>
  <si>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</si>
  <si>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</si>
  <si>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</si>
  <si>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</si>
  <si>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Betét visszavonásából származó bevétel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</si>
  <si>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</si>
  <si>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</si>
  <si>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</si>
  <si>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</si>
  <si>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</si>
  <si>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</si>
  <si>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</si>
  <si>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</si>
  <si>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</si>
  <si>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</si>
  <si>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</si>
  <si>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</si>
  <si>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</si>
  <si>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</si>
  <si>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</si>
  <si>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13.</t>
  </si>
  <si>
    <t>Függő, átfutó, kiegyenlítő bevételek</t>
  </si>
  <si>
    <t>14.</t>
  </si>
  <si>
    <t>BEVÉTELEK ÖSSZESEN: (10+11+12)</t>
  </si>
  <si>
    <t>Sor-szám</t>
  </si>
  <si>
    <t>Kiadási jogcímek</t>
  </si>
  <si>
    <t>F</t>
  </si>
  <si>
    <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</si>
  <si>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</si>
  <si>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</si>
  <si>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</si>
  <si>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</si>
  <si>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</si>
  <si>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</si>
  <si>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</si>
  <si>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</si>
  <si>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</si>
  <si>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</si>
  <si>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</si>
  <si>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</si>
  <si>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</si>
  <si>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</si>
  <si>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</si>
  <si>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pénzmaradvány átadás</t>
  </si>
  <si>
    <t>1.9.</t>
  </si>
  <si>
    <t xml:space="preserve">   - Működési célú pénzeszköz átadás államháztartáson kívülre</t>
  </si>
  <si>
    <t>1.10.</t>
  </si>
  <si>
    <t xml:space="preserve">   - Működési célú támogatásértékű kiadás</t>
  </si>
  <si>
    <t>1.11.</t>
  </si>
  <si>
    <t xml:space="preserve">   - Garancia és kezességvállalásból származó kifizetés</t>
  </si>
  <si>
    <t>1.12.</t>
  </si>
  <si>
    <t xml:space="preserve">   - Kamatkiadások</t>
  </si>
  <si>
    <t>1.13.</t>
  </si>
  <si>
    <t xml:space="preserve">   - Pénzforgalom nélküli kiadások</t>
  </si>
  <si>
    <r>
      <t xml:space="preserve">II. Felhalmozási költségvetés kiadásai </t>
    </r>
    <r>
      <rPr>
        <sz val="8"/>
        <rFont val="Times New Roman CE"/>
        <family val="1"/>
        <charset val="238"/>
      </rPr>
      <t>(2.1+…+2.7)</t>
    </r>
  </si>
  <si>
    <t>Intézményi beruházási kiadások</t>
  </si>
  <si>
    <t>2.2.</t>
  </si>
  <si>
    <t>Felújítások</t>
  </si>
  <si>
    <t>Lakástámogatás</t>
  </si>
  <si>
    <t>Lakásépítés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</si>
  <si>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</si>
  <si>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</si>
  <si>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</si>
  <si>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</si>
  <si>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</si>
  <si>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</si>
  <si>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</si>
  <si>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</si>
  <si>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</si>
  <si>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</si>
  <si>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</si>
  <si>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</si>
  <si>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t>4.</t>
  </si>
  <si>
    <r>
      <t xml:space="preserve">IV. Tartalékok </t>
    </r>
    <r>
      <rPr>
        <sz val="8"/>
        <rFont val="Times New Roman CE"/>
        <family val="1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</si>
  <si>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</si>
  <si>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</si>
  <si>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</si>
  <si>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</si>
  <si>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</si>
  <si>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Finansz.célú pénzügyi műveletek kiadásai (6.1+6.2.)</t>
  </si>
  <si>
    <t>Működési célú pénzügyi műveletek kiadásai (6.1.1.+…+6.1.8.)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</si>
  <si>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</si>
  <si>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</si>
  <si>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</si>
  <si>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</si>
  <si>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</si>
  <si>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6.1.6.</t>
  </si>
  <si>
    <t>Forgatási célú belföldi, külföldi értékpapírok vásárlása</t>
  </si>
  <si>
    <t>6.1.7.</t>
  </si>
  <si>
    <t>Betét elhelyezése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</si>
  <si>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</si>
  <si>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</si>
  <si>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</si>
  <si>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</si>
  <si>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</si>
  <si>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</si>
  <si>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</si>
  <si>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</si>
  <si>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</si>
  <si>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>7.</t>
  </si>
  <si>
    <t>Függő, átfutó, kiegyenlítő kiadások</t>
  </si>
  <si>
    <t xml:space="preserve">Működési célú pénzügyi műveletek kiadásai </t>
  </si>
  <si>
    <t xml:space="preserve"> KIADÁSOK ÖSSZESEN: (5+6)</t>
  </si>
  <si>
    <t>Bevételek és kiadások egyenlege</t>
  </si>
  <si>
    <t>Finanszírozási célú bevételek és kiadások egyenlege</t>
  </si>
  <si>
    <t>1.1.1.</t>
  </si>
  <si>
    <t>1.1.2.</t>
  </si>
  <si>
    <t>1.2.1.</t>
  </si>
  <si>
    <t>1.2.2.</t>
  </si>
  <si>
    <t>Felpéc  Község Önkormányzata adósságot keletkeztető ügyletekből és kezességvállalásokból fennálló kötelezettségei</t>
  </si>
  <si>
    <t>Ezer forintban !</t>
  </si>
  <si>
    <t>MEGNEVEZÉS</t>
  </si>
  <si>
    <t>Évek</t>
  </si>
  <si>
    <t>Összesen
(F=B+C+D+E)</t>
  </si>
  <si>
    <t>2012.</t>
  </si>
  <si>
    <t>2013.</t>
  </si>
  <si>
    <t>2014.</t>
  </si>
  <si>
    <t>ÖSSZES KÖTELEZETTSÉG</t>
  </si>
  <si>
    <t>Felpéc Község Önkormányzata saját bevételeinek részletezése az adósságot keletkeztető ügyletből származó tárgyévi fizetési kötelezettség megállapításához</t>
  </si>
  <si>
    <t>Bevételi jogcímek</t>
  </si>
  <si>
    <t>Helyi adók</t>
  </si>
  <si>
    <t>Osztalékok, koncessziós díjak, hozam</t>
  </si>
  <si>
    <t>Díjak, pótlékok bírságok</t>
  </si>
  <si>
    <t>Tárgyi eszközök, immateriális javak, vagyoni értékű jog értékesítése, 
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</si>
  <si>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</si>
  <si>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</si>
  <si>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</si>
  <si>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</si>
  <si>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</si>
  <si>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Felpéc Község Önkormányzata 2013.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</si>
  <si>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</si>
  <si>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</si>
  <si>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</si>
  <si>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A 2013. évi normatív  hozzájárulások  alakulása jogcímenként</t>
  </si>
  <si>
    <t>Jogcím</t>
  </si>
  <si>
    <t xml:space="preserve">Fajlagos
mérték </t>
  </si>
  <si>
    <t>Ft/fő</t>
  </si>
  <si>
    <t>fő (ellátott)</t>
  </si>
  <si>
    <t xml:space="preserve">A </t>
  </si>
  <si>
    <t>G</t>
  </si>
  <si>
    <t>Egyes jövedelempótló támogatások</t>
  </si>
  <si>
    <t>Könyvtári, közművelődési és múzeumi feladatok ellátása</t>
  </si>
  <si>
    <t>Összesen:</t>
  </si>
  <si>
    <t xml:space="preserve"> Ezer forintban !</t>
  </si>
  <si>
    <t>Beruházás  megnevezése</t>
  </si>
  <si>
    <t>Teljes költség</t>
  </si>
  <si>
    <t>Kivitelezés kezdési és befejezési éve</t>
  </si>
  <si>
    <t>H</t>
  </si>
  <si>
    <t>I</t>
  </si>
  <si>
    <t>Fahasítógép</t>
  </si>
  <si>
    <t>Talajfúrógép</t>
  </si>
  <si>
    <t>Uborkaválogatógép</t>
  </si>
  <si>
    <t>3 medencés mosogató</t>
  </si>
  <si>
    <t>2 medencés mosogató</t>
  </si>
  <si>
    <t>Snapper fűnyírótraktor</t>
  </si>
  <si>
    <t>Komplett játszótéri eszköz</t>
  </si>
  <si>
    <t>ÖSSZESEN:</t>
  </si>
  <si>
    <t>Felújítás  megnevezése</t>
  </si>
  <si>
    <t xml:space="preserve">2013. év utáni szükséglet
</t>
  </si>
  <si>
    <t>9.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</si>
  <si>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</si>
  <si>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</si>
  <si>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</si>
  <si>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</si>
  <si>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</si>
  <si>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</si>
  <si>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</si>
  <si>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</si>
  <si>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</si>
  <si>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</si>
  <si>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</si>
  <si>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</si>
  <si>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</si>
  <si>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</si>
  <si>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</si>
  <si>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</si>
  <si>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</si>
  <si>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EU-s projekt neve, azonosítója:</t>
  </si>
  <si>
    <t>Ezer forintban!</t>
  </si>
  <si>
    <t>Források</t>
  </si>
  <si>
    <t>2013.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</si>
  <si>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</si>
  <si>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</si>
  <si>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</si>
  <si>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</si>
  <si>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</si>
  <si>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</si>
  <si>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</si>
  <si>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</si>
  <si>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</si>
  <si>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</si>
  <si>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</si>
  <si>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</si>
  <si>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</si>
  <si>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Önkormányzaton kívüli EU-s projektekhez történő hozzájárulás 2012. évi előirányzat</t>
  </si>
  <si>
    <t>Támogatott neve</t>
  </si>
  <si>
    <t>Hozzájárulás  (E Ft)</t>
  </si>
  <si>
    <t>Önkormányzat</t>
  </si>
  <si>
    <t>01</t>
  </si>
  <si>
    <t>Feladat megnevezése</t>
  </si>
  <si>
    <t>Száma</t>
  </si>
  <si>
    <t>Előirányzat-csoport, kiemelt előirányzat megnevezése</t>
  </si>
  <si>
    <t>Bevételek</t>
  </si>
  <si>
    <t>I. Önkormányzatok működési bevételei</t>
  </si>
  <si>
    <t>Műk.kiad.kapcs.fordított ÁFA miatti bevétel</t>
  </si>
  <si>
    <t>Ért.tárgyi eszk.immateriális javak ÁFA-ja</t>
  </si>
  <si>
    <t>III. Támogatások,  kiegészítések (5.1.+…+5.8.)</t>
  </si>
  <si>
    <t>5.8.</t>
  </si>
  <si>
    <t>Egyéb központi támogatás</t>
  </si>
  <si>
    <t>5.9.</t>
  </si>
  <si>
    <t>Egyéb támogatás, kiegészítés</t>
  </si>
  <si>
    <t>5.10.</t>
  </si>
  <si>
    <t>Egyes szociális feladatok támogatása</t>
  </si>
  <si>
    <t>IV. Támogatásértékű bevételek (6.1+6.2)</t>
  </si>
  <si>
    <t>Helyi nk.fin.műk.c.tám.ért.bevétel.fej.kez.ei-tól</t>
  </si>
  <si>
    <t>Többcélú kist. társulástól, jogi szem. társulástól átvett pénzeszköz</t>
  </si>
  <si>
    <t>Műk.célú tám.ért.bev.fej.kez.eitől</t>
  </si>
  <si>
    <t>V. Felhalmozási célú bevételek (7.1.+…+.7.3.)</t>
  </si>
  <si>
    <t>Tárgyi eszközök és immateriális javak értékesítése (vagyonhasznosítás)</t>
  </si>
  <si>
    <t>Önkormányzatot megillető vagyoni értékű jog értékesítése, hasznosítása</t>
  </si>
  <si>
    <t>VI. Átvett pénzeszközök (8.1.+8.2.)</t>
  </si>
  <si>
    <t>VII. Kölcsön (munkavállalónak adott kölcsön visszatérülése)</t>
  </si>
  <si>
    <t>KÖLTSÉGVETÉSI BEVÉTELEK ÖSSZESEN (2+3+4+5+6+7+8+9)</t>
  </si>
  <si>
    <t>VIII. Pénzmaradvány, vállalk. tev. maradványa (11.1.+11.2.)</t>
  </si>
  <si>
    <t>Előző évek működési célú pénzmaradványa, vállalkozási maradványa</t>
  </si>
  <si>
    <t>Előző évek felhalmozási célú pénzmaradványa, vállalkozási maradványa</t>
  </si>
  <si>
    <t>IX. Finanszírozási célú pénzügyi műv. bevételei (12.1.+.12.2.)</t>
  </si>
  <si>
    <t>Működési célú pénzügyi műveletek bevételei</t>
  </si>
  <si>
    <t>Felhalmozási célú pénzügyi műveletek bevételei</t>
  </si>
  <si>
    <r>
      <t>13</t>
    </r>
    <r>
      <rPr>
        <b/>
        <sz val="8"/>
        <color indexed="10"/>
        <rFont val="Times New Roman"/>
        <family val="1"/>
        <charset val="238"/>
      </rPr>
      <t>.</t>
    </r>
  </si>
  <si>
    <t>Függő, átfutó, kiegyenlítő  bevételek</t>
  </si>
  <si>
    <t>BEVÉTELEK ÖSSZESEN (10+11+12)</t>
  </si>
  <si>
    <t>Kiadások</t>
  </si>
  <si>
    <t>EU-s forrásból finansz. támogatással megv. pr., projektek önk. hozzájárulásának kiadásai</t>
  </si>
  <si>
    <t>V. Költségvetési szervek finanszírozása</t>
  </si>
  <si>
    <t>KÖLTSÉGVETÉSI KIADÁSOK ÖSSZESEN (1+2+3+4+5)</t>
  </si>
  <si>
    <t>VI. Finanszírozási célú pénzügyi műveletek kiadásai (7.1+7.2.)</t>
  </si>
  <si>
    <t>7.1</t>
  </si>
  <si>
    <t>Működési célú pénzügyi műveletek kiadásai</t>
  </si>
  <si>
    <t>Felhalmozási célú pénzügyi műveletek kiadásai</t>
  </si>
  <si>
    <t>KIADÁSOK ÖSSZESEN: (6+7)</t>
  </si>
  <si>
    <t>Éves engedélyezett létszám előirányzat (fő)</t>
  </si>
  <si>
    <t>Közfoglalkoztatottak létszáma (fő)</t>
  </si>
  <si>
    <t>Költségvetési szerv neve:</t>
  </si>
  <si>
    <t>Felpéc Község Önkormányzata</t>
  </si>
  <si>
    <t xml:space="preserve">Tartozásállomány megnevezése </t>
  </si>
  <si>
    <t>30 nap 
alatti
állomány</t>
  </si>
  <si>
    <t>30-60 nap 
közötti 
állomány</t>
  </si>
  <si>
    <t>60 napon 
túli 
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</si>
  <si>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</si>
  <si>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</si>
  <si>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</si>
  <si>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</si>
  <si>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</si>
  <si>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</si>
  <si>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megnevezése</t>
  </si>
  <si>
    <t>Felpéc-Csikvánd Körjegyzőség</t>
  </si>
  <si>
    <t>előirányzat</t>
  </si>
  <si>
    <t>I. Intézményi működési bevételek (1.1.+…+1.8.)</t>
  </si>
  <si>
    <t>Nyújtott szolg. Ellenértéke</t>
  </si>
  <si>
    <t>1.5.</t>
  </si>
  <si>
    <t>Osztalék, hozambevétel</t>
  </si>
  <si>
    <t>Kamatbevétel</t>
  </si>
  <si>
    <t>II. Véglegesen átvett pénzeszk.(2.1.+…+2.4.)</t>
  </si>
  <si>
    <t>Támogatásértékű működési bevételek</t>
  </si>
  <si>
    <t>Támogatásértékű felhalmozási bevételek</t>
  </si>
  <si>
    <t>EU-s forrásból származó bevételek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</si>
  <si>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</si>
  <si>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</si>
  <si>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</si>
  <si>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</si>
  <si>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Előző évi pénzmaradvány igénybevétele</t>
  </si>
  <si>
    <t>Előző évi vállalkozási maradvány igénybevétele</t>
  </si>
  <si>
    <t>VI. Önkormányzati támogatás</t>
  </si>
  <si>
    <t>BEVÉTELEK ÖSSZESEN (1+2+3+4+5+6)</t>
  </si>
  <si>
    <r>
      <t xml:space="preserve">II. Felhalmozási ktgvetés kiadásai </t>
    </r>
    <r>
      <rPr>
        <sz val="8"/>
        <rFont val="Times New Roman CE"/>
        <family val="1"/>
        <charset val="238"/>
      </rPr>
      <t>(2.1+…+2.4)</t>
    </r>
  </si>
  <si>
    <t>Egyéb fejlesztési célú kiadások</t>
  </si>
  <si>
    <t>III. Kölcsön</t>
  </si>
  <si>
    <t>IV. Tartalék</t>
  </si>
  <si>
    <t>KIADÁSOK ÖSSZESEN: (1+2+3)</t>
  </si>
  <si>
    <t>Éves eng.létsz.előirányzat (fő)</t>
  </si>
  <si>
    <t>Megnevezés</t>
  </si>
  <si>
    <t>2013. évi eredeti előirányzat</t>
  </si>
  <si>
    <t>2013. évi módosított előirányzat</t>
  </si>
  <si>
    <t>2014. után</t>
  </si>
  <si>
    <t>Felhasználás
2012. XII.31-ig</t>
  </si>
  <si>
    <t>2013. évi</t>
  </si>
  <si>
    <t xml:space="preserve">módosított </t>
  </si>
  <si>
    <t>eredeti</t>
  </si>
  <si>
    <t>Eredeti előirányzat</t>
  </si>
  <si>
    <t>Módosított előirányzat</t>
  </si>
  <si>
    <t>Közhatalmi bevételek</t>
  </si>
  <si>
    <t>Személyi juttatások</t>
  </si>
  <si>
    <t>Intézményi működési bevételek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</si>
  <si>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</si>
  <si>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</si>
  <si>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</si>
  <si>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</si>
  <si>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</si>
  <si>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</si>
  <si>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</si>
  <si>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</si>
  <si>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</si>
  <si>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</si>
  <si>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</si>
  <si>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</si>
  <si>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</si>
  <si>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</si>
  <si>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</si>
  <si>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</si>
  <si>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>Kölcsön törlesztése</t>
  </si>
  <si>
    <t xml:space="preserve">Hiány külső finanszírozásának bevételei (20+…+21) </t>
  </si>
  <si>
    <t xml:space="preserve">   Hitelek, kölcsönök felvétele</t>
  </si>
  <si>
    <t xml:space="preserve">   Egyéb külső finanszírozási bevételek</t>
  </si>
  <si>
    <t>Egyéb belső finanszírozási kiadás</t>
  </si>
  <si>
    <t>Működési célú finanszírozási bevételek összesen (14+...+21)</t>
  </si>
  <si>
    <t>Működési célú finanszírozási kiadások összesen (14+...+21)</t>
  </si>
  <si>
    <t>Költségvetési és finanszírozási bevételek összesen (13+22)</t>
  </si>
  <si>
    <t>Költségvetési és finanszírozási kiadások összesen (13+22)</t>
  </si>
  <si>
    <t>BEVÉTEL ÖSSZESEN (23+24)</t>
  </si>
  <si>
    <t>KIADÁSOK ÖSSZESEN (23+24)</t>
  </si>
  <si>
    <t>Költségvetési hiány:</t>
  </si>
  <si>
    <t>Költségvetési többlet:</t>
  </si>
  <si>
    <t>Tárgyévi  hiány:</t>
  </si>
  <si>
    <t>Tárgyévi  többlet:</t>
  </si>
  <si>
    <t>II. Felhalmozási célú bevételek és kiadások mérlege
(Önkormányzati szinten)</t>
  </si>
  <si>
    <t xml:space="preserve"> Eredeti előirányzat</t>
  </si>
  <si>
    <t>Tárgyi eszközök és immateriális  javak értékesítése</t>
  </si>
  <si>
    <t>Beruházások</t>
  </si>
  <si>
    <t>Önkormányzatot megillető vagyoni ért. jog  értékesítése, hasznosítása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</si>
  <si>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</si>
  <si>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</si>
  <si>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</si>
  <si>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</si>
  <si>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</si>
  <si>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</si>
  <si>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</si>
  <si>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</si>
  <si>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</si>
  <si>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</si>
  <si>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</si>
  <si>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</si>
  <si>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</si>
  <si>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</si>
  <si>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</si>
  <si>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</si>
  <si>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</si>
  <si>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</si>
  <si>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</si>
  <si>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</si>
  <si>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</si>
  <si>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</si>
  <si>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</si>
  <si>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</si>
  <si>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</si>
  <si>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</si>
  <si>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</si>
  <si>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</si>
  <si>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</si>
  <si>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</si>
  <si>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</si>
  <si>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</si>
  <si>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</si>
  <si>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</si>
  <si>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</si>
  <si>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BEVÉTEL ÖSSZESEN (27+28)</t>
  </si>
  <si>
    <t>KIADÁSOK ÖSSZESEN (27+28)</t>
  </si>
  <si>
    <r>
      <t xml:space="preserve">I/1. Önkormányzat sajátos működési bevételei </t>
    </r>
    <r>
      <rPr>
        <sz val="10"/>
        <rFont val="Times New Roman CE"/>
        <family val="1"/>
        <charset val="238"/>
      </rPr>
      <t>(2.1+…+2.6)</t>
    </r>
  </si>
  <si>
    <r>
      <t xml:space="preserve">IV. Támogatásértékű bevételek </t>
    </r>
    <r>
      <rPr>
        <sz val="10"/>
        <rFont val="Times New Roman CE"/>
        <family val="1"/>
        <charset val="238"/>
      </rPr>
      <t>(6.1+6.2)</t>
    </r>
  </si>
  <si>
    <r>
      <t xml:space="preserve">V. Felhalmozási célú bevételek </t>
    </r>
    <r>
      <rPr>
        <sz val="10"/>
        <rFont val="Times New Roman CE"/>
        <family val="1"/>
        <charset val="238"/>
      </rPr>
      <t>(7.1+…+7.3)</t>
    </r>
  </si>
  <si>
    <r>
      <t xml:space="preserve">VI. Átvett pénzeszközök </t>
    </r>
    <r>
      <rPr>
        <sz val="10"/>
        <rFont val="Times New Roman CE"/>
        <family val="1"/>
        <charset val="238"/>
      </rPr>
      <t>(8.1+8.2.)</t>
    </r>
  </si>
  <si>
    <t>Adatszolgáltatás 
az elismert tartozásállományról</t>
  </si>
  <si>
    <t>Éves eredeti kiadási előirányzat: --- ezer Ft</t>
  </si>
  <si>
    <t>30 napon túli elismert tartozásállomány összesen: ---Ft</t>
  </si>
  <si>
    <t>I. Működési célú bevételek és kiadások mérlege  (Önkormányzati szinten)</t>
  </si>
  <si>
    <t>I/1. Közhatalmi bevételek (2.1.+…+.2.4.)</t>
  </si>
  <si>
    <t>Felhalmozási c. pénzeszk.átadás ÁHT-n kívülre</t>
  </si>
  <si>
    <t>Műk.c.támogatások nyújtása ÁHT-n belülre</t>
  </si>
  <si>
    <t>Műk.c.támog.értékű kiadás</t>
  </si>
  <si>
    <t>Felhalmozási bevétel</t>
  </si>
  <si>
    <t>Előirányzat-felhasználási terv
2013.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</si>
  <si>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</si>
  <si>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</si>
  <si>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</si>
  <si>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</si>
  <si>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</si>
  <si>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</si>
  <si>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</si>
  <si>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</si>
  <si>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</si>
  <si>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</si>
  <si>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</si>
  <si>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</si>
  <si>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</si>
  <si>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kívülről</t>
  </si>
  <si>
    <t>Tám. ért. felh. Bevét. Áh. Belülről</t>
  </si>
  <si>
    <t>Felhalmozási bevételek</t>
  </si>
  <si>
    <t>Finanszírozási bevételek</t>
  </si>
  <si>
    <t>Bevételek összesen:</t>
  </si>
  <si>
    <t>Finanszírozási kiadások</t>
  </si>
  <si>
    <t>Kiadások összesen:</t>
  </si>
  <si>
    <t>Egyenleg</t>
  </si>
  <si>
    <t>Halmozott egyenleg</t>
  </si>
  <si>
    <t>Munkaa.terhelő jár. és SZOCHO</t>
  </si>
  <si>
    <t>Tám. ért. műk. Bevét.  Áh. belülről</t>
  </si>
  <si>
    <t>Pedrolló szivattyú</t>
  </si>
  <si>
    <t>Profi szivattyú beszerzése</t>
  </si>
  <si>
    <t>Biomassza tüzelésű kazánrendszer</t>
  </si>
  <si>
    <t xml:space="preserve">Zöldségdaraboló </t>
  </si>
  <si>
    <t>Húsdaráló</t>
  </si>
  <si>
    <t>Hűtőkamra</t>
  </si>
  <si>
    <t>Aszalóállvány</t>
  </si>
  <si>
    <t xml:space="preserve">Mutatószám
</t>
  </si>
  <si>
    <t xml:space="preserve">Finanszírozási célú pénzügyi  műveletek bevételei </t>
  </si>
  <si>
    <t xml:space="preserve">1.1-ből: Működési célú pénzügyi műveletek bevételei </t>
  </si>
  <si>
    <t xml:space="preserve">Felhalmozási célú pénzügyi műveletek bevételei </t>
  </si>
  <si>
    <t xml:space="preserve">Finanszírozási célú pénzügyi műv. kiadásai </t>
  </si>
  <si>
    <t xml:space="preserve">1.2-ből: Működési célú pénzügyi műveletek kiadásai </t>
  </si>
  <si>
    <t xml:space="preserve">Felhalmozási célú pénzügyi műveletek kiadásai </t>
  </si>
  <si>
    <t xml:space="preserve">Finanszírozási célú pénzügyi műveletek egyenlege </t>
  </si>
  <si>
    <t xml:space="preserve">K I A D Á S O K </t>
  </si>
  <si>
    <t>Költségvetési hiány, többlet  (+/-)</t>
  </si>
  <si>
    <t>Átütemezett</t>
  </si>
  <si>
    <t>II. Átengedett központi adók</t>
  </si>
  <si>
    <t>I. Működési költségvetés bevételei (1.1+…+1.5.)</t>
  </si>
</sst>
</file>

<file path=xl/styles.xml><?xml version="1.0" encoding="utf-8"?>
<styleSheet xmlns="http://schemas.openxmlformats.org/spreadsheetml/2006/main">
  <numFmts count="5">
    <numFmt numFmtId="164" formatCode="#,###"/>
    <numFmt numFmtId="165" formatCode="yyyy\-mm\-dd"/>
    <numFmt numFmtId="166" formatCode="_-* #,##0.00\ _F_t_-;\-* #,##0.00\ _F_t_-;_-* \-??\ _F_t_-;_-@_-"/>
    <numFmt numFmtId="167" formatCode="_-* #,##0\ _F_t_-;\-* #,##0\ _F_t_-;_-* \-??\ _F_t_-;_-@_-"/>
    <numFmt numFmtId="168" formatCode="mmm\ d/"/>
  </numFmts>
  <fonts count="66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Times New Roman CE"/>
      <family val="1"/>
      <charset val="238"/>
    </font>
    <font>
      <sz val="7"/>
      <name val="Times New Roman CE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3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9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6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50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  <xf numFmtId="0" fontId="16" fillId="0" borderId="0"/>
  </cellStyleXfs>
  <cellXfs count="645">
    <xf numFmtId="0" fontId="0" fillId="0" borderId="0" xfId="0"/>
    <xf numFmtId="0" fontId="16" fillId="0" borderId="0" xfId="41" applyFill="1"/>
    <xf numFmtId="0" fontId="16" fillId="0" borderId="0" xfId="41" applyFill="1" applyAlignment="1">
      <alignment wrapText="1"/>
    </xf>
    <xf numFmtId="0" fontId="0" fillId="0" borderId="0" xfId="41" applyFont="1" applyFill="1"/>
    <xf numFmtId="164" fontId="21" fillId="0" borderId="0" xfId="41" applyNumberFormat="1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right"/>
    </xf>
    <xf numFmtId="0" fontId="25" fillId="0" borderId="11" xfId="41" applyFont="1" applyFill="1" applyBorder="1" applyAlignment="1" applyProtection="1">
      <alignment horizontal="center" vertical="center" wrapText="1"/>
    </xf>
    <xf numFmtId="0" fontId="25" fillId="0" borderId="12" xfId="41" applyFont="1" applyFill="1" applyBorder="1" applyAlignment="1" applyProtection="1">
      <alignment horizontal="center" vertical="center" wrapText="1"/>
    </xf>
    <xf numFmtId="0" fontId="26" fillId="0" borderId="0" xfId="41" applyFont="1" applyFill="1"/>
    <xf numFmtId="0" fontId="25" fillId="0" borderId="13" xfId="41" applyFont="1" applyFill="1" applyBorder="1" applyAlignment="1" applyProtection="1">
      <alignment horizontal="left" vertical="center" wrapText="1" indent="1"/>
    </xf>
    <xf numFmtId="0" fontId="25" fillId="0" borderId="14" xfId="41" applyFont="1" applyFill="1" applyBorder="1" applyAlignment="1" applyProtection="1">
      <alignment horizontal="left" vertical="center" wrapText="1" indent="1"/>
    </xf>
    <xf numFmtId="0" fontId="25" fillId="0" borderId="11" xfId="41" applyFont="1" applyFill="1" applyBorder="1" applyAlignment="1" applyProtection="1">
      <alignment horizontal="left" vertical="center" wrapText="1"/>
    </xf>
    <xf numFmtId="49" fontId="26" fillId="0" borderId="15" xfId="41" applyNumberFormat="1" applyFont="1" applyFill="1" applyBorder="1" applyAlignment="1" applyProtection="1">
      <alignment horizontal="left" vertical="center" wrapText="1" indent="1"/>
    </xf>
    <xf numFmtId="0" fontId="26" fillId="0" borderId="16" xfId="41" applyFont="1" applyFill="1" applyBorder="1" applyAlignment="1" applyProtection="1">
      <alignment horizontal="left" vertical="center" wrapText="1"/>
    </xf>
    <xf numFmtId="49" fontId="26" fillId="0" borderId="17" xfId="41" applyNumberFormat="1" applyFont="1" applyFill="1" applyBorder="1" applyAlignment="1" applyProtection="1">
      <alignment horizontal="left" vertical="center" wrapText="1" indent="1"/>
    </xf>
    <xf numFmtId="0" fontId="26" fillId="0" borderId="18" xfId="41" applyFont="1" applyFill="1" applyBorder="1" applyAlignment="1" applyProtection="1">
      <alignment horizontal="left" vertical="center" wrapText="1"/>
    </xf>
    <xf numFmtId="49" fontId="26" fillId="0" borderId="19" xfId="41" applyNumberFormat="1" applyFont="1" applyFill="1" applyBorder="1" applyAlignment="1" applyProtection="1">
      <alignment horizontal="left" vertical="center" wrapText="1" indent="1"/>
    </xf>
    <xf numFmtId="0" fontId="26" fillId="0" borderId="20" xfId="41" applyFont="1" applyFill="1" applyBorder="1" applyAlignment="1" applyProtection="1">
      <alignment horizontal="left" vertical="center" wrapText="1"/>
    </xf>
    <xf numFmtId="49" fontId="26" fillId="0" borderId="21" xfId="41" applyNumberFormat="1" applyFont="1" applyFill="1" applyBorder="1" applyAlignment="1" applyProtection="1">
      <alignment horizontal="left" vertical="center" wrapText="1" indent="1"/>
    </xf>
    <xf numFmtId="49" fontId="26" fillId="0" borderId="22" xfId="41" applyNumberFormat="1" applyFont="1" applyFill="1" applyBorder="1" applyAlignment="1" applyProtection="1">
      <alignment horizontal="left" vertical="center" wrapText="1" indent="1"/>
    </xf>
    <xf numFmtId="0" fontId="26" fillId="0" borderId="23" xfId="41" applyFont="1" applyFill="1" applyBorder="1" applyAlignment="1" applyProtection="1">
      <alignment horizontal="left" vertical="center" wrapText="1"/>
    </xf>
    <xf numFmtId="49" fontId="26" fillId="0" borderId="24" xfId="41" applyNumberFormat="1" applyFont="1" applyFill="1" applyBorder="1" applyAlignment="1" applyProtection="1">
      <alignment horizontal="left" vertical="center" wrapText="1" indent="1"/>
    </xf>
    <xf numFmtId="0" fontId="29" fillId="0" borderId="25" xfId="41" applyFont="1" applyFill="1" applyBorder="1" applyAlignment="1" applyProtection="1">
      <alignment horizontal="left" vertical="center" wrapText="1"/>
    </xf>
    <xf numFmtId="164" fontId="21" fillId="0" borderId="0" xfId="41" applyNumberFormat="1" applyFont="1" applyFill="1" applyBorder="1" applyAlignment="1" applyProtection="1">
      <alignment horizontal="center" vertical="center" wrapText="1"/>
    </xf>
    <xf numFmtId="0" fontId="25" fillId="0" borderId="26" xfId="41" applyFont="1" applyFill="1" applyBorder="1" applyAlignment="1" applyProtection="1">
      <alignment vertical="center" wrapText="1"/>
    </xf>
    <xf numFmtId="164" fontId="25" fillId="0" borderId="27" xfId="41" applyNumberFormat="1" applyFont="1" applyFill="1" applyBorder="1" applyAlignment="1" applyProtection="1">
      <alignment vertical="center" wrapText="1"/>
    </xf>
    <xf numFmtId="0" fontId="26" fillId="0" borderId="0" xfId="41" applyFont="1" applyFill="1" applyBorder="1" applyAlignment="1" applyProtection="1">
      <alignment horizontal="left" vertical="center" wrapText="1"/>
    </xf>
    <xf numFmtId="0" fontId="26" fillId="0" borderId="16" xfId="41" applyFont="1" applyFill="1" applyBorder="1" applyAlignment="1" applyProtection="1">
      <alignment horizontal="left" wrapText="1"/>
    </xf>
    <xf numFmtId="0" fontId="25" fillId="0" borderId="11" xfId="41" applyFont="1" applyFill="1" applyBorder="1" applyAlignment="1" applyProtection="1">
      <alignment vertical="center" wrapText="1"/>
    </xf>
    <xf numFmtId="165" fontId="25" fillId="0" borderId="14" xfId="41" applyNumberFormat="1" applyFont="1" applyFill="1" applyBorder="1" applyAlignment="1" applyProtection="1">
      <alignment horizontal="center" vertical="center" wrapText="1"/>
    </xf>
    <xf numFmtId="0" fontId="30" fillId="0" borderId="0" xfId="41" applyFont="1" applyFill="1"/>
    <xf numFmtId="0" fontId="21" fillId="0" borderId="0" xfId="41" applyFont="1" applyFill="1" applyAlignment="1">
      <alignment horizontal="center"/>
    </xf>
    <xf numFmtId="0" fontId="21" fillId="0" borderId="0" xfId="41" applyFont="1" applyFill="1" applyAlignment="1">
      <alignment horizontal="center" wrapText="1"/>
    </xf>
    <xf numFmtId="3" fontId="25" fillId="0" borderId="12" xfId="41" applyNumberFormat="1" applyFont="1" applyFill="1" applyBorder="1" applyAlignment="1" applyProtection="1">
      <alignment horizontal="right" vertical="center" wrapText="1"/>
    </xf>
    <xf numFmtId="3" fontId="26" fillId="0" borderId="28" xfId="41" applyNumberFormat="1" applyFont="1" applyFill="1" applyBorder="1" applyAlignment="1" applyProtection="1">
      <alignment horizontal="right" vertical="center" wrapText="1"/>
    </xf>
    <xf numFmtId="3" fontId="26" fillId="0" borderId="29" xfId="41" applyNumberFormat="1" applyFont="1" applyFill="1" applyBorder="1" applyAlignment="1" applyProtection="1">
      <alignment horizontal="right" vertical="center" wrapText="1"/>
    </xf>
    <xf numFmtId="3" fontId="26" fillId="0" borderId="30" xfId="41" applyNumberFormat="1" applyFont="1" applyFill="1" applyBorder="1" applyAlignment="1" applyProtection="1">
      <alignment horizontal="right" vertical="center" wrapText="1"/>
    </xf>
    <xf numFmtId="3" fontId="26" fillId="0" borderId="31" xfId="41" applyNumberFormat="1" applyFont="1" applyFill="1" applyBorder="1" applyAlignment="1" applyProtection="1">
      <alignment horizontal="right" vertical="center" wrapText="1"/>
    </xf>
    <xf numFmtId="0" fontId="26" fillId="0" borderId="32" xfId="41" applyFont="1" applyFill="1" applyBorder="1" applyAlignment="1" applyProtection="1">
      <alignment horizontal="left" wrapText="1"/>
    </xf>
    <xf numFmtId="3" fontId="26" fillId="0" borderId="33" xfId="41" applyNumberFormat="1" applyFont="1" applyFill="1" applyBorder="1" applyAlignment="1" applyProtection="1">
      <alignment horizontal="right" vertical="center" wrapText="1"/>
    </xf>
    <xf numFmtId="0" fontId="31" fillId="0" borderId="0" xfId="41" applyFont="1" applyFill="1"/>
    <xf numFmtId="164" fontId="32" fillId="0" borderId="0" xfId="41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/>
    <xf numFmtId="0" fontId="30" fillId="0" borderId="23" xfId="41" applyFont="1" applyFill="1" applyBorder="1" applyAlignment="1">
      <alignment horizontal="center" vertical="center" wrapText="1"/>
    </xf>
    <xf numFmtId="0" fontId="0" fillId="18" borderId="14" xfId="41" applyFont="1" applyFill="1" applyBorder="1" applyAlignment="1">
      <alignment horizontal="center" vertical="center"/>
    </xf>
    <xf numFmtId="0" fontId="30" fillId="0" borderId="11" xfId="41" applyFont="1" applyFill="1" applyBorder="1" applyAlignment="1">
      <alignment horizontal="center" vertical="center"/>
    </xf>
    <xf numFmtId="0" fontId="30" fillId="0" borderId="12" xfId="41" applyFont="1" applyFill="1" applyBorder="1" applyAlignment="1">
      <alignment horizontal="center" vertical="center"/>
    </xf>
    <xf numFmtId="0" fontId="0" fillId="0" borderId="21" xfId="41" applyFont="1" applyFill="1" applyBorder="1" applyAlignment="1">
      <alignment horizontal="center" vertical="center"/>
    </xf>
    <xf numFmtId="0" fontId="0" fillId="0" borderId="34" xfId="41" applyFont="1" applyFill="1" applyBorder="1" applyProtection="1">
      <protection locked="0"/>
    </xf>
    <xf numFmtId="167" fontId="0" fillId="0" borderId="34" xfId="26" applyNumberFormat="1" applyFont="1" applyFill="1" applyBorder="1" applyAlignment="1" applyProtection="1">
      <protection locked="0"/>
    </xf>
    <xf numFmtId="167" fontId="0" fillId="0" borderId="35" xfId="26" applyNumberFormat="1" applyFont="1" applyFill="1" applyBorder="1" applyAlignment="1" applyProtection="1"/>
    <xf numFmtId="0" fontId="0" fillId="0" borderId="15" xfId="41" applyFont="1" applyFill="1" applyBorder="1" applyAlignment="1">
      <alignment horizontal="center" vertical="center"/>
    </xf>
    <xf numFmtId="0" fontId="0" fillId="0" borderId="16" xfId="41" applyFont="1" applyFill="1" applyBorder="1" applyProtection="1">
      <protection locked="0"/>
    </xf>
    <xf numFmtId="167" fontId="0" fillId="0" borderId="16" xfId="26" applyNumberFormat="1" applyFont="1" applyFill="1" applyBorder="1" applyAlignment="1" applyProtection="1">
      <protection locked="0"/>
    </xf>
    <xf numFmtId="167" fontId="0" fillId="0" borderId="29" xfId="26" applyNumberFormat="1" applyFont="1" applyFill="1" applyBorder="1" applyAlignment="1" applyProtection="1"/>
    <xf numFmtId="0" fontId="0" fillId="0" borderId="22" xfId="41" applyFont="1" applyFill="1" applyBorder="1" applyAlignment="1">
      <alignment horizontal="center" vertical="center"/>
    </xf>
    <xf numFmtId="0" fontId="0" fillId="0" borderId="23" xfId="41" applyFont="1" applyFill="1" applyBorder="1" applyProtection="1">
      <protection locked="0"/>
    </xf>
    <xf numFmtId="167" fontId="0" fillId="0" borderId="23" xfId="26" applyNumberFormat="1" applyFont="1" applyFill="1" applyBorder="1" applyAlignment="1" applyProtection="1">
      <protection locked="0"/>
    </xf>
    <xf numFmtId="0" fontId="0" fillId="0" borderId="14" xfId="41" applyFont="1" applyFill="1" applyBorder="1" applyAlignment="1">
      <alignment horizontal="center" vertical="center"/>
    </xf>
    <xf numFmtId="0" fontId="30" fillId="0" borderId="11" xfId="41" applyFont="1" applyFill="1" applyBorder="1"/>
    <xf numFmtId="167" fontId="0" fillId="0" borderId="11" xfId="41" applyNumberFormat="1" applyFont="1" applyFill="1" applyBorder="1"/>
    <xf numFmtId="167" fontId="0" fillId="0" borderId="12" xfId="41" applyNumberFormat="1" applyFont="1" applyFill="1" applyBorder="1"/>
    <xf numFmtId="0" fontId="28" fillId="0" borderId="0" xfId="0" applyFont="1" applyFill="1" applyBorder="1" applyAlignment="1" applyProtection="1">
      <alignment horizontal="right"/>
    </xf>
    <xf numFmtId="0" fontId="25" fillId="0" borderId="17" xfId="41" applyFont="1" applyFill="1" applyBorder="1" applyAlignment="1" applyProtection="1">
      <alignment horizontal="center" vertical="center" wrapText="1"/>
    </xf>
    <xf numFmtId="0" fontId="25" fillId="0" borderId="18" xfId="41" applyFont="1" applyFill="1" applyBorder="1" applyAlignment="1" applyProtection="1">
      <alignment horizontal="center" vertical="center" wrapText="1"/>
    </xf>
    <xf numFmtId="0" fontId="25" fillId="0" borderId="28" xfId="41" applyFont="1" applyFill="1" applyBorder="1" applyAlignment="1" applyProtection="1">
      <alignment horizontal="center" vertical="center" wrapText="1"/>
    </xf>
    <xf numFmtId="0" fontId="26" fillId="18" borderId="14" xfId="41" applyFont="1" applyFill="1" applyBorder="1" applyAlignment="1" applyProtection="1">
      <alignment horizontal="center" vertical="center"/>
    </xf>
    <xf numFmtId="0" fontId="25" fillId="0" borderId="11" xfId="41" applyFont="1" applyFill="1" applyBorder="1" applyAlignment="1" applyProtection="1">
      <alignment horizontal="center" vertical="center"/>
    </xf>
    <xf numFmtId="0" fontId="25" fillId="0" borderId="12" xfId="41" applyFont="1" applyFill="1" applyBorder="1" applyAlignment="1" applyProtection="1">
      <alignment horizontal="center" vertical="center"/>
    </xf>
    <xf numFmtId="0" fontId="26" fillId="0" borderId="17" xfId="41" applyFont="1" applyFill="1" applyBorder="1" applyAlignment="1" applyProtection="1">
      <alignment horizontal="center" vertical="center"/>
    </xf>
    <xf numFmtId="0" fontId="26" fillId="0" borderId="18" xfId="41" applyFont="1" applyFill="1" applyBorder="1" applyProtection="1"/>
    <xf numFmtId="167" fontId="26" fillId="0" borderId="28" xfId="26" applyNumberFormat="1" applyFont="1" applyFill="1" applyBorder="1" applyAlignment="1" applyProtection="1">
      <protection locked="0"/>
    </xf>
    <xf numFmtId="0" fontId="26" fillId="0" borderId="15" xfId="41" applyFont="1" applyFill="1" applyBorder="1" applyAlignment="1" applyProtection="1">
      <alignment horizontal="center" vertical="center"/>
    </xf>
    <xf numFmtId="0" fontId="26" fillId="0" borderId="16" xfId="41" applyFont="1" applyFill="1" applyBorder="1" applyProtection="1"/>
    <xf numFmtId="167" fontId="26" fillId="0" borderId="29" xfId="26" applyNumberFormat="1" applyFont="1" applyFill="1" applyBorder="1" applyAlignment="1" applyProtection="1">
      <protection locked="0"/>
    </xf>
    <xf numFmtId="0" fontId="26" fillId="0" borderId="16" xfId="41" applyFont="1" applyFill="1" applyBorder="1" applyAlignment="1" applyProtection="1">
      <alignment wrapText="1"/>
    </xf>
    <xf numFmtId="0" fontId="26" fillId="0" borderId="22" xfId="41" applyFont="1" applyFill="1" applyBorder="1" applyAlignment="1" applyProtection="1">
      <alignment horizontal="center" vertical="center"/>
    </xf>
    <xf numFmtId="0" fontId="26" fillId="0" borderId="23" xfId="41" applyFont="1" applyFill="1" applyBorder="1" applyProtection="1"/>
    <xf numFmtId="167" fontId="26" fillId="0" borderId="31" xfId="26" applyNumberFormat="1" applyFont="1" applyFill="1" applyBorder="1" applyAlignment="1" applyProtection="1">
      <protection locked="0"/>
    </xf>
    <xf numFmtId="167" fontId="25" fillId="0" borderId="12" xfId="26" applyNumberFormat="1" applyFont="1" applyFill="1" applyBorder="1" applyAlignment="1" applyProtection="1"/>
    <xf numFmtId="0" fontId="26" fillId="0" borderId="18" xfId="41" applyFont="1" applyFill="1" applyBorder="1" applyProtection="1">
      <protection locked="0"/>
    </xf>
    <xf numFmtId="0" fontId="26" fillId="0" borderId="16" xfId="41" applyFont="1" applyFill="1" applyBorder="1" applyProtection="1">
      <protection locked="0"/>
    </xf>
    <xf numFmtId="0" fontId="26" fillId="0" borderId="23" xfId="41" applyFont="1" applyFill="1" applyBorder="1" applyProtection="1">
      <protection locked="0"/>
    </xf>
    <xf numFmtId="0" fontId="26" fillId="0" borderId="14" xfId="41" applyFont="1" applyFill="1" applyBorder="1" applyAlignment="1" applyProtection="1">
      <alignment horizontal="center" vertical="center"/>
    </xf>
    <xf numFmtId="167" fontId="26" fillId="0" borderId="12" xfId="26" applyNumberFormat="1" applyFont="1" applyFill="1" applyBorder="1" applyAlignment="1" applyProtection="1"/>
    <xf numFmtId="0" fontId="0" fillId="0" borderId="0" xfId="0" applyFill="1"/>
    <xf numFmtId="0" fontId="0" fillId="0" borderId="0" xfId="0" applyFill="1" applyAlignment="1"/>
    <xf numFmtId="0" fontId="35" fillId="0" borderId="36" xfId="0" applyFont="1" applyFill="1" applyBorder="1" applyAlignment="1" applyProtection="1">
      <alignment horizontal="center" vertical="center" wrapText="1"/>
    </xf>
    <xf numFmtId="0" fontId="35" fillId="0" borderId="37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38" xfId="0" applyFont="1" applyFill="1" applyBorder="1" applyAlignment="1" applyProtection="1">
      <alignment horizontal="left" vertical="center" wrapText="1"/>
      <protection locked="0"/>
    </xf>
    <xf numFmtId="3" fontId="38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38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36" fillId="0" borderId="41" xfId="0" applyNumberFormat="1" applyFont="1" applyFill="1" applyBorder="1" applyAlignment="1" applyProtection="1">
      <alignment horizontal="right" vertical="center" wrapText="1"/>
    </xf>
    <xf numFmtId="164" fontId="38" fillId="0" borderId="41" xfId="0" applyNumberFormat="1" applyFont="1" applyFill="1" applyBorder="1" applyAlignment="1" applyProtection="1">
      <alignment horizontal="right" vertical="center" wrapText="1"/>
    </xf>
    <xf numFmtId="0" fontId="36" fillId="0" borderId="42" xfId="0" applyFont="1" applyFill="1" applyBorder="1" applyAlignment="1" applyProtection="1">
      <alignment horizontal="left" vertical="center" wrapText="1"/>
      <protection locked="0"/>
    </xf>
    <xf numFmtId="168" fontId="36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14" xfId="0" applyFont="1" applyFill="1" applyBorder="1" applyAlignment="1" applyProtection="1">
      <alignment vertical="center" wrapText="1"/>
    </xf>
    <xf numFmtId="3" fontId="36" fillId="19" borderId="11" xfId="0" applyNumberFormat="1" applyFont="1" applyFill="1" applyBorder="1" applyAlignment="1" applyProtection="1">
      <alignment horizontal="right" vertical="center" wrapText="1"/>
    </xf>
    <xf numFmtId="164" fontId="36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center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24" fillId="0" borderId="12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Alignment="1">
      <alignment horizontal="center" vertical="center" wrapText="1"/>
    </xf>
    <xf numFmtId="164" fontId="25" fillId="0" borderId="44" xfId="0" applyNumberFormat="1" applyFont="1" applyFill="1" applyBorder="1" applyAlignment="1" applyProtection="1">
      <alignment horizontal="center" vertical="center" wrapText="1"/>
    </xf>
    <xf numFmtId="164" fontId="25" fillId="0" borderId="36" xfId="0" applyNumberFormat="1" applyFont="1" applyFill="1" applyBorder="1" applyAlignment="1" applyProtection="1">
      <alignment horizontal="center" vertical="center" wrapText="1"/>
    </xf>
    <xf numFmtId="164" fontId="25" fillId="0" borderId="45" xfId="0" applyNumberFormat="1" applyFont="1" applyFill="1" applyBorder="1" applyAlignment="1" applyProtection="1">
      <alignment horizontal="center" vertical="center" wrapText="1"/>
    </xf>
    <xf numFmtId="164" fontId="25" fillId="0" borderId="37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vertical="center" wrapText="1"/>
      <protection locked="0"/>
    </xf>
    <xf numFmtId="164" fontId="26" fillId="0" borderId="29" xfId="0" applyNumberFormat="1" applyFont="1" applyFill="1" applyBorder="1" applyAlignment="1" applyProtection="1">
      <alignment vertical="center" wrapText="1"/>
    </xf>
    <xf numFmtId="164" fontId="26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14" xfId="0" applyNumberFormat="1" applyFont="1" applyFill="1" applyBorder="1" applyAlignment="1" applyProtection="1">
      <alignment horizontal="left" vertical="center" wrapText="1"/>
    </xf>
    <xf numFmtId="164" fontId="25" fillId="0" borderId="12" xfId="0" applyNumberFormat="1" applyFont="1" applyFill="1" applyBorder="1" applyAlignment="1" applyProtection="1">
      <alignment vertical="center" wrapText="1"/>
    </xf>
    <xf numFmtId="164" fontId="30" fillId="0" borderId="0" xfId="0" applyNumberFormat="1" applyFont="1" applyFill="1" applyAlignment="1">
      <alignment vertical="center" wrapText="1"/>
    </xf>
    <xf numFmtId="164" fontId="3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39" fillId="0" borderId="16" xfId="0" applyNumberFormat="1" applyFont="1" applyFill="1" applyBorder="1" applyAlignment="1" applyProtection="1">
      <alignment vertical="center" wrapText="1"/>
      <protection locked="0"/>
    </xf>
    <xf numFmtId="1" fontId="39" fillId="0" borderId="16" xfId="0" applyNumberFormat="1" applyFont="1" applyFill="1" applyBorder="1" applyAlignment="1" applyProtection="1">
      <alignment vertical="center" wrapText="1"/>
      <protection locked="0"/>
    </xf>
    <xf numFmtId="164" fontId="39" fillId="0" borderId="46" xfId="0" applyNumberFormat="1" applyFont="1" applyFill="1" applyBorder="1" applyAlignment="1" applyProtection="1">
      <alignment vertical="center" wrapText="1"/>
      <protection locked="0"/>
    </xf>
    <xf numFmtId="164" fontId="39" fillId="0" borderId="29" xfId="0" applyNumberFormat="1" applyFont="1" applyFill="1" applyBorder="1" applyAlignment="1" applyProtection="1">
      <alignment vertical="center" wrapText="1"/>
    </xf>
    <xf numFmtId="164" fontId="24" fillId="0" borderId="11" xfId="0" applyNumberFormat="1" applyFont="1" applyFill="1" applyBorder="1" applyAlignment="1" applyProtection="1">
      <alignment vertical="center" wrapText="1"/>
    </xf>
    <xf numFmtId="164" fontId="24" fillId="19" borderId="11" xfId="0" applyNumberFormat="1" applyFont="1" applyFill="1" applyBorder="1" applyAlignment="1" applyProtection="1">
      <alignment vertical="center" wrapText="1"/>
    </xf>
    <xf numFmtId="164" fontId="24" fillId="0" borderId="43" xfId="0" applyNumberFormat="1" applyFont="1" applyFill="1" applyBorder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1" fillId="0" borderId="0" xfId="0" applyFont="1" applyFill="1" applyProtection="1"/>
    <xf numFmtId="0" fontId="24" fillId="0" borderId="13" xfId="0" applyFont="1" applyFill="1" applyBorder="1" applyAlignment="1" applyProtection="1">
      <alignment vertical="center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/>
    </xf>
    <xf numFmtId="49" fontId="26" fillId="0" borderId="17" xfId="0" applyNumberFormat="1" applyFont="1" applyFill="1" applyBorder="1" applyAlignment="1" applyProtection="1">
      <alignment vertical="center"/>
    </xf>
    <xf numFmtId="3" fontId="26" fillId="0" borderId="18" xfId="0" applyNumberFormat="1" applyFont="1" applyFill="1" applyBorder="1" applyAlignment="1" applyProtection="1">
      <alignment vertical="center"/>
      <protection locked="0"/>
    </xf>
    <xf numFmtId="3" fontId="26" fillId="0" borderId="28" xfId="0" applyNumberFormat="1" applyFont="1" applyFill="1" applyBorder="1" applyAlignment="1" applyProtection="1">
      <alignment vertical="center"/>
    </xf>
    <xf numFmtId="49" fontId="27" fillId="0" borderId="15" xfId="0" applyNumberFormat="1" applyFont="1" applyFill="1" applyBorder="1" applyAlignment="1" applyProtection="1">
      <alignment horizontal="left" vertical="center" indent="1"/>
    </xf>
    <xf numFmtId="3" fontId="27" fillId="0" borderId="16" xfId="0" applyNumberFormat="1" applyFont="1" applyFill="1" applyBorder="1" applyAlignment="1" applyProtection="1">
      <alignment vertical="center"/>
      <protection locked="0"/>
    </xf>
    <xf numFmtId="3" fontId="27" fillId="0" borderId="29" xfId="0" applyNumberFormat="1" applyFont="1" applyFill="1" applyBorder="1" applyAlignment="1" applyProtection="1">
      <alignment vertical="center"/>
    </xf>
    <xf numFmtId="49" fontId="26" fillId="0" borderId="15" xfId="0" applyNumberFormat="1" applyFont="1" applyFill="1" applyBorder="1" applyAlignment="1" applyProtection="1">
      <alignment vertical="center"/>
    </xf>
    <xf numFmtId="3" fontId="26" fillId="0" borderId="16" xfId="0" applyNumberFormat="1" applyFont="1" applyFill="1" applyBorder="1" applyAlignment="1" applyProtection="1">
      <alignment vertical="center"/>
      <protection locked="0"/>
    </xf>
    <xf numFmtId="3" fontId="26" fillId="0" borderId="29" xfId="0" applyNumberFormat="1" applyFont="1" applyFill="1" applyBorder="1" applyAlignment="1" applyProtection="1">
      <alignment vertical="center"/>
    </xf>
    <xf numFmtId="49" fontId="26" fillId="0" borderId="22" xfId="0" applyNumberFormat="1" applyFont="1" applyFill="1" applyBorder="1" applyAlignment="1" applyProtection="1">
      <alignment vertical="center"/>
      <protection locked="0"/>
    </xf>
    <xf numFmtId="3" fontId="26" fillId="0" borderId="23" xfId="0" applyNumberFormat="1" applyFont="1" applyFill="1" applyBorder="1" applyAlignment="1" applyProtection="1">
      <alignment vertical="center"/>
      <protection locked="0"/>
    </xf>
    <xf numFmtId="49" fontId="24" fillId="0" borderId="14" xfId="0" applyNumberFormat="1" applyFont="1" applyFill="1" applyBorder="1" applyAlignment="1" applyProtection="1">
      <alignment vertical="center"/>
    </xf>
    <xf numFmtId="3" fontId="26" fillId="0" borderId="11" xfId="0" applyNumberFormat="1" applyFont="1" applyFill="1" applyBorder="1" applyAlignment="1" applyProtection="1">
      <alignment vertical="center"/>
    </xf>
    <xf numFmtId="3" fontId="26" fillId="0" borderId="12" xfId="0" applyNumberFormat="1" applyFont="1" applyFill="1" applyBorder="1" applyAlignment="1" applyProtection="1">
      <alignment vertical="center"/>
    </xf>
    <xf numFmtId="49" fontId="26" fillId="0" borderId="15" xfId="0" applyNumberFormat="1" applyFont="1" applyFill="1" applyBorder="1" applyAlignment="1" applyProtection="1">
      <alignment horizontal="left" vertical="center"/>
    </xf>
    <xf numFmtId="49" fontId="26" fillId="0" borderId="15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164" fontId="39" fillId="0" borderId="0" xfId="0" applyNumberFormat="1" applyFont="1" applyFill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>
      <alignment vertical="center" wrapText="1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0" fontId="24" fillId="0" borderId="28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vertical="center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0" fontId="24" fillId="0" borderId="47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</xf>
    <xf numFmtId="0" fontId="30" fillId="0" borderId="0" xfId="0" applyFont="1" applyFill="1" applyAlignment="1">
      <alignment vertical="center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 wrapText="1"/>
    </xf>
    <xf numFmtId="0" fontId="25" fillId="18" borderId="14" xfId="0" applyFont="1" applyFill="1" applyBorder="1" applyAlignment="1" applyProtection="1">
      <alignment horizontal="center" vertical="center" wrapText="1"/>
    </xf>
    <xf numFmtId="0" fontId="25" fillId="18" borderId="11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48" xfId="0" applyFont="1" applyFill="1" applyBorder="1" applyAlignment="1" applyProtection="1">
      <alignment horizontal="center" vertical="center" wrapText="1"/>
    </xf>
    <xf numFmtId="0" fontId="24" fillId="0" borderId="49" xfId="0" applyFont="1" applyFill="1" applyBorder="1" applyAlignment="1" applyProtection="1">
      <alignment horizontal="center" vertical="center" wrapText="1"/>
    </xf>
    <xf numFmtId="164" fontId="24" fillId="0" borderId="50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left" vertical="center" wrapText="1" indent="1"/>
    </xf>
    <xf numFmtId="0" fontId="41" fillId="0" borderId="0" xfId="0" applyFont="1" applyFill="1" applyAlignment="1">
      <alignment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49" fontId="26" fillId="0" borderId="16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164" fontId="26" fillId="0" borderId="29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Alignment="1">
      <alignment vertical="center" wrapText="1"/>
    </xf>
    <xf numFmtId="0" fontId="25" fillId="0" borderId="17" xfId="0" applyFont="1" applyFill="1" applyBorder="1" applyAlignment="1" applyProtection="1">
      <alignment horizontal="center" vertical="center" wrapText="1"/>
    </xf>
    <xf numFmtId="0" fontId="26" fillId="0" borderId="18" xfId="4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vertical="center" wrapText="1"/>
      <protection locked="0"/>
    </xf>
    <xf numFmtId="0" fontId="26" fillId="0" borderId="16" xfId="41" applyFont="1" applyFill="1" applyBorder="1" applyAlignment="1" applyProtection="1">
      <alignment horizontal="left" vertical="center" wrapText="1" indent="1"/>
    </xf>
    <xf numFmtId="0" fontId="26" fillId="0" borderId="20" xfId="41" applyFont="1" applyFill="1" applyBorder="1" applyAlignment="1" applyProtection="1">
      <alignment horizontal="left" vertical="center" wrapText="1" indent="1"/>
    </xf>
    <xf numFmtId="0" fontId="25" fillId="0" borderId="19" xfId="0" applyFont="1" applyFill="1" applyBorder="1" applyAlignment="1" applyProtection="1">
      <alignment horizontal="center" vertical="center" wrapText="1"/>
    </xf>
    <xf numFmtId="164" fontId="26" fillId="0" borderId="30" xfId="0" applyNumberFormat="1" applyFont="1" applyFill="1" applyBorder="1" applyAlignment="1" applyProtection="1">
      <alignment vertical="center" wrapText="1"/>
      <protection locked="0"/>
    </xf>
    <xf numFmtId="0" fontId="25" fillId="0" borderId="22" xfId="0" applyFont="1" applyFill="1" applyBorder="1" applyAlignment="1" applyProtection="1">
      <alignment horizontal="center" vertical="center" wrapText="1"/>
    </xf>
    <xf numFmtId="49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31" xfId="0" applyNumberFormat="1" applyFont="1" applyFill="1" applyBorder="1" applyAlignment="1" applyProtection="1">
      <alignment vertical="center" wrapText="1"/>
      <protection locked="0"/>
    </xf>
    <xf numFmtId="165" fontId="26" fillId="0" borderId="20" xfId="41" applyNumberFormat="1" applyFont="1" applyFill="1" applyBorder="1" applyAlignment="1" applyProtection="1">
      <alignment horizontal="left" vertical="center" wrapText="1" inden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0" fontId="26" fillId="0" borderId="34" xfId="41" applyFont="1" applyFill="1" applyBorder="1" applyAlignment="1" applyProtection="1">
      <alignment horizontal="left" vertical="center" wrapText="1" indent="1"/>
    </xf>
    <xf numFmtId="0" fontId="26" fillId="0" borderId="23" xfId="41" applyFont="1" applyFill="1" applyBorder="1" applyAlignment="1" applyProtection="1">
      <alignment horizontal="left" vertical="center" wrapText="1" indent="1"/>
    </xf>
    <xf numFmtId="0" fontId="25" fillId="0" borderId="16" xfId="0" applyFont="1" applyFill="1" applyBorder="1" applyAlignment="1" applyProtection="1">
      <alignment horizontal="center" vertical="center" wrapText="1"/>
    </xf>
    <xf numFmtId="49" fontId="26" fillId="0" borderId="20" xfId="0" applyNumberFormat="1" applyFont="1" applyFill="1" applyBorder="1" applyAlignment="1" applyProtection="1">
      <alignment horizontal="center" vertical="center" wrapText="1"/>
    </xf>
    <xf numFmtId="0" fontId="25" fillId="0" borderId="11" xfId="41" applyFont="1" applyFill="1" applyBorder="1" applyAlignment="1" applyProtection="1">
      <alignment horizontal="left" vertical="center" wrapText="1" indent="1"/>
    </xf>
    <xf numFmtId="49" fontId="26" fillId="0" borderId="18" xfId="41" applyNumberFormat="1" applyFont="1" applyFill="1" applyBorder="1" applyAlignment="1" applyProtection="1">
      <alignment horizontal="left" vertical="center" wrapText="1" indent="1"/>
    </xf>
    <xf numFmtId="0" fontId="27" fillId="0" borderId="18" xfId="4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vertical="center" wrapText="1"/>
    </xf>
    <xf numFmtId="49" fontId="26" fillId="0" borderId="16" xfId="41" applyNumberFormat="1" applyFont="1" applyFill="1" applyBorder="1" applyAlignment="1" applyProtection="1">
      <alignment horizontal="left" vertical="center" wrapText="1" indent="1"/>
    </xf>
    <xf numFmtId="0" fontId="26" fillId="0" borderId="16" xfId="41" applyFont="1" applyFill="1" applyBorder="1" applyAlignment="1" applyProtection="1">
      <alignment horizontal="left" vertical="center" wrapText="1" indent="2"/>
    </xf>
    <xf numFmtId="0" fontId="27" fillId="0" borderId="16" xfId="41" applyFont="1" applyFill="1" applyBorder="1" applyAlignment="1" applyProtection="1">
      <alignment horizontal="left" vertical="center" wrapText="1" indent="1"/>
    </xf>
    <xf numFmtId="0" fontId="25" fillId="0" borderId="24" xfId="0" applyFont="1" applyFill="1" applyBorder="1" applyAlignment="1" applyProtection="1">
      <alignment horizontal="center" vertical="center" wrapText="1"/>
    </xf>
    <xf numFmtId="49" fontId="26" fillId="0" borderId="32" xfId="41" applyNumberFormat="1" applyFont="1" applyFill="1" applyBorder="1" applyAlignment="1" applyProtection="1">
      <alignment horizontal="left" vertical="center" wrapText="1" indent="1"/>
    </xf>
    <xf numFmtId="0" fontId="26" fillId="0" borderId="32" xfId="41" applyFont="1" applyFill="1" applyBorder="1" applyAlignment="1" applyProtection="1">
      <alignment horizontal="left" vertical="center" wrapText="1" indent="2"/>
    </xf>
    <xf numFmtId="164" fontId="26" fillId="0" borderId="33" xfId="0" applyNumberFormat="1" applyFont="1" applyFill="1" applyBorder="1" applyAlignment="1" applyProtection="1">
      <alignment vertical="center" wrapText="1"/>
      <protection locked="0"/>
    </xf>
    <xf numFmtId="0" fontId="26" fillId="0" borderId="0" xfId="41" applyFont="1" applyFill="1" applyAlignment="1" applyProtection="1">
      <alignment horizontal="left" indent="1"/>
    </xf>
    <xf numFmtId="0" fontId="25" fillId="0" borderId="21" xfId="0" applyFont="1" applyFill="1" applyBorder="1" applyAlignment="1" applyProtection="1">
      <alignment horizontal="center" vertical="center" wrapText="1"/>
    </xf>
    <xf numFmtId="164" fontId="26" fillId="0" borderId="35" xfId="0" applyNumberFormat="1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</xf>
    <xf numFmtId="0" fontId="36" fillId="0" borderId="51" xfId="0" applyFont="1" applyBorder="1" applyAlignment="1" applyProtection="1">
      <alignment horizontal="left" wrapText="1" indent="1"/>
    </xf>
    <xf numFmtId="164" fontId="25" fillId="0" borderId="52" xfId="0" applyNumberFormat="1" applyFont="1" applyFill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</xf>
    <xf numFmtId="0" fontId="28" fillId="0" borderId="26" xfId="0" applyFont="1" applyFill="1" applyBorder="1" applyAlignment="1" applyProtection="1">
      <alignment horizontal="center" vertical="center" wrapText="1"/>
    </xf>
    <xf numFmtId="0" fontId="42" fillId="0" borderId="53" xfId="0" applyFont="1" applyBorder="1" applyAlignment="1" applyProtection="1">
      <alignment horizontal="left" wrapText="1" indent="1"/>
    </xf>
    <xf numFmtId="164" fontId="28" fillId="0" borderId="54" xfId="0" applyNumberFormat="1" applyFont="1" applyFill="1" applyBorder="1" applyAlignment="1" applyProtection="1">
      <alignment vertical="center" wrapText="1"/>
    </xf>
    <xf numFmtId="49" fontId="25" fillId="0" borderId="11" xfId="41" applyNumberFormat="1" applyFont="1" applyFill="1" applyBorder="1" applyAlignment="1" applyProtection="1">
      <alignment horizontal="left" vertical="center" wrapText="1" indent="1"/>
    </xf>
    <xf numFmtId="164" fontId="25" fillId="0" borderId="52" xfId="0" applyNumberFormat="1" applyFont="1" applyFill="1" applyBorder="1" applyAlignment="1" applyProtection="1">
      <alignment vertical="center" wrapText="1"/>
    </xf>
    <xf numFmtId="164" fontId="26" fillId="0" borderId="54" xfId="0" applyNumberFormat="1" applyFont="1" applyFill="1" applyBorder="1" applyAlignment="1" applyProtection="1">
      <alignment vertical="center" wrapText="1"/>
      <protection locked="0"/>
    </xf>
    <xf numFmtId="0" fontId="26" fillId="0" borderId="36" xfId="41" applyFont="1" applyFill="1" applyBorder="1" applyAlignment="1" applyProtection="1">
      <alignment horizontal="left" vertical="center" wrapText="1" indent="1"/>
    </xf>
    <xf numFmtId="0" fontId="36" fillId="0" borderId="14" xfId="0" applyFont="1" applyBorder="1" applyAlignment="1" applyProtection="1">
      <alignment horizontal="center" vertical="center" wrapText="1"/>
    </xf>
    <xf numFmtId="0" fontId="43" fillId="0" borderId="11" xfId="0" applyFont="1" applyBorder="1" applyAlignment="1" applyProtection="1">
      <alignment horizontal="center" wrapText="1"/>
    </xf>
    <xf numFmtId="0" fontId="44" fillId="0" borderId="21" xfId="0" applyFont="1" applyBorder="1" applyAlignment="1" applyProtection="1">
      <alignment horizontal="center" wrapText="1"/>
    </xf>
    <xf numFmtId="49" fontId="26" fillId="0" borderId="26" xfId="41" applyNumberFormat="1" applyFont="1" applyFill="1" applyBorder="1" applyAlignment="1" applyProtection="1">
      <alignment horizontal="left" vertical="center" wrapText="1" indent="1"/>
    </xf>
    <xf numFmtId="0" fontId="44" fillId="0" borderId="22" xfId="0" applyFont="1" applyBorder="1" applyAlignment="1" applyProtection="1">
      <alignment horizontal="center" wrapText="1"/>
    </xf>
    <xf numFmtId="49" fontId="26" fillId="0" borderId="23" xfId="41" applyNumberFormat="1" applyFont="1" applyFill="1" applyBorder="1" applyAlignment="1" applyProtection="1">
      <alignment horizontal="left" vertical="center" wrapText="1" inden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36" fillId="0" borderId="44" xfId="0" applyFont="1" applyBorder="1" applyAlignment="1" applyProtection="1">
      <alignment horizontal="center" wrapText="1"/>
    </xf>
    <xf numFmtId="49" fontId="26" fillId="0" borderId="55" xfId="41" applyNumberFormat="1" applyFont="1" applyFill="1" applyBorder="1" applyAlignment="1" applyProtection="1">
      <alignment horizontal="left" vertical="center" wrapText="1" indent="1"/>
    </xf>
    <xf numFmtId="0" fontId="25" fillId="0" borderId="55" xfId="0" applyFont="1" applyFill="1" applyBorder="1" applyAlignment="1" applyProtection="1">
      <alignment horizontal="left" vertical="center" wrapText="1" indent="1"/>
    </xf>
    <xf numFmtId="164" fontId="25" fillId="0" borderId="47" xfId="0" applyNumberFormat="1" applyFont="1" applyFill="1" applyBorder="1" applyAlignment="1" applyProtection="1">
      <alignment vertical="center" wrapText="1"/>
      <protection locked="0"/>
    </xf>
    <xf numFmtId="0" fontId="45" fillId="0" borderId="51" xfId="0" applyFont="1" applyBorder="1" applyAlignment="1" applyProtection="1">
      <alignment horizontal="center" wrapText="1"/>
    </xf>
    <xf numFmtId="0" fontId="46" fillId="0" borderId="51" xfId="0" applyFont="1" applyBorder="1" applyAlignment="1" applyProtection="1">
      <alignment horizontal="left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5" fillId="0" borderId="56" xfId="0" applyFont="1" applyFill="1" applyBorder="1" applyAlignment="1" applyProtection="1">
      <alignment horizontal="center" vertical="center" wrapText="1"/>
    </xf>
    <xf numFmtId="0" fontId="25" fillId="0" borderId="57" xfId="0" applyFont="1" applyFill="1" applyBorder="1" applyAlignment="1" applyProtection="1">
      <alignment horizontal="center" vertical="center" wrapText="1"/>
    </xf>
    <xf numFmtId="0" fontId="24" fillId="0" borderId="57" xfId="0" applyFont="1" applyFill="1" applyBorder="1" applyAlignment="1" applyProtection="1">
      <alignment horizontal="center" vertical="center" wrapText="1"/>
    </xf>
    <xf numFmtId="164" fontId="25" fillId="0" borderId="52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26" fillId="0" borderId="34" xfId="41" applyNumberFormat="1" applyFont="1" applyFill="1" applyBorder="1" applyAlignment="1" applyProtection="1">
      <alignment horizontal="left" vertical="center" wrapText="1" indent="1"/>
    </xf>
    <xf numFmtId="0" fontId="26" fillId="0" borderId="16" xfId="41" applyFont="1" applyFill="1" applyBorder="1" applyAlignment="1" applyProtection="1">
      <alignment horizontal="left" indent="6"/>
    </xf>
    <xf numFmtId="0" fontId="26" fillId="0" borderId="16" xfId="41" applyFont="1" applyFill="1" applyBorder="1" applyAlignment="1" applyProtection="1">
      <alignment horizontal="left" vertical="center" wrapText="1" indent="6"/>
    </xf>
    <xf numFmtId="0" fontId="26" fillId="0" borderId="23" xfId="41" applyFont="1" applyFill="1" applyBorder="1" applyAlignment="1" applyProtection="1">
      <alignment horizontal="left" vertical="center" wrapText="1" indent="6"/>
    </xf>
    <xf numFmtId="168" fontId="0" fillId="0" borderId="0" xfId="0" applyNumberFormat="1" applyFill="1" applyAlignment="1">
      <alignment vertical="center" wrapText="1"/>
    </xf>
    <xf numFmtId="0" fontId="26" fillId="0" borderId="23" xfId="41" applyFont="1" applyFill="1" applyBorder="1" applyAlignment="1" applyProtection="1">
      <alignment horizontal="left" indent="6"/>
    </xf>
    <xf numFmtId="49" fontId="26" fillId="0" borderId="11" xfId="41" applyNumberFormat="1" applyFont="1" applyFill="1" applyBorder="1" applyAlignment="1" applyProtection="1">
      <alignment horizontal="left" vertical="center" wrapText="1" indent="1"/>
    </xf>
    <xf numFmtId="0" fontId="0" fillId="0" borderId="58" xfId="0" applyBorder="1"/>
    <xf numFmtId="0" fontId="28" fillId="0" borderId="11" xfId="41" applyFont="1" applyFill="1" applyBorder="1" applyAlignment="1" applyProtection="1">
      <alignment horizontal="left" vertical="center" wrapText="1" indent="1"/>
    </xf>
    <xf numFmtId="49" fontId="26" fillId="0" borderId="20" xfId="41" applyNumberFormat="1" applyFont="1" applyFill="1" applyBorder="1" applyAlignment="1" applyProtection="1">
      <alignment horizontal="left" vertical="center" wrapText="1" indent="1"/>
    </xf>
    <xf numFmtId="0" fontId="25" fillId="0" borderId="20" xfId="41" applyFont="1" applyFill="1" applyBorder="1" applyAlignment="1" applyProtection="1">
      <alignment horizontal="left" vertical="center" wrapText="1" indent="1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0" fillId="0" borderId="14" xfId="0" applyFont="1" applyFill="1" applyBorder="1" applyAlignment="1" applyProtection="1">
      <alignment horizontal="left" vertical="center"/>
    </xf>
    <xf numFmtId="0" fontId="0" fillId="0" borderId="57" xfId="0" applyFont="1" applyFill="1" applyBorder="1" applyAlignment="1" applyProtection="1">
      <alignment vertical="center" wrapText="1"/>
    </xf>
    <xf numFmtId="0" fontId="30" fillId="0" borderId="51" xfId="0" applyFont="1" applyFill="1" applyBorder="1" applyAlignment="1" applyProtection="1">
      <alignment vertical="center" wrapText="1"/>
    </xf>
    <xf numFmtId="3" fontId="3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0" xfId="0" applyFont="1" applyFill="1" applyProtection="1"/>
    <xf numFmtId="0" fontId="16" fillId="0" borderId="0" xfId="0" applyFont="1" applyFill="1" applyProtection="1"/>
    <xf numFmtId="0" fontId="24" fillId="0" borderId="59" xfId="0" applyFont="1" applyFill="1" applyBorder="1" applyAlignment="1" applyProtection="1">
      <alignment horizontal="center" vertical="center"/>
      <protection locked="0"/>
    </xf>
    <xf numFmtId="0" fontId="24" fillId="0" borderId="60" xfId="0" applyFont="1" applyFill="1" applyBorder="1" applyAlignment="1" applyProtection="1">
      <alignment vertical="center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60" xfId="0" applyFont="1" applyFill="1" applyBorder="1" applyAlignment="1" applyProtection="1">
      <alignment horizontal="center" vertical="center" wrapText="1"/>
    </xf>
    <xf numFmtId="0" fontId="24" fillId="0" borderId="37" xfId="0" applyFont="1" applyFill="1" applyBorder="1" applyAlignment="1" applyProtection="1">
      <alignment horizontal="center" vertical="center" wrapText="1"/>
    </xf>
    <xf numFmtId="0" fontId="25" fillId="0" borderId="26" xfId="0" applyFont="1" applyFill="1" applyBorder="1" applyAlignment="1" applyProtection="1">
      <alignment horizontal="center" vertical="center" wrapText="1"/>
    </xf>
    <xf numFmtId="0" fontId="25" fillId="0" borderId="59" xfId="0" applyFont="1" applyFill="1" applyBorder="1" applyAlignment="1" applyProtection="1">
      <alignment horizontal="center" vertical="center" wrapText="1"/>
    </xf>
    <xf numFmtId="0" fontId="25" fillId="0" borderId="27" xfId="0" applyFont="1" applyFill="1" applyBorder="1" applyAlignment="1" applyProtection="1">
      <alignment horizontal="center" vertical="center" wrapText="1"/>
    </xf>
    <xf numFmtId="0" fontId="25" fillId="0" borderId="44" xfId="0" applyFont="1" applyFill="1" applyBorder="1" applyAlignment="1" applyProtection="1">
      <alignment horizontal="center" vertical="center" wrapText="1"/>
    </xf>
    <xf numFmtId="0" fontId="28" fillId="0" borderId="36" xfId="0" applyFont="1" applyFill="1" applyBorder="1" applyAlignment="1" applyProtection="1">
      <alignment horizontal="center" vertical="center" wrapText="1"/>
    </xf>
    <xf numFmtId="0" fontId="25" fillId="0" borderId="45" xfId="0" applyFont="1" applyFill="1" applyBorder="1" applyAlignment="1" applyProtection="1">
      <alignment horizontal="left" vertical="center" wrapText="1" indent="1"/>
    </xf>
    <xf numFmtId="164" fontId="25" fillId="0" borderId="44" xfId="0" applyNumberFormat="1" applyFont="1" applyFill="1" applyBorder="1" applyAlignment="1" applyProtection="1">
      <alignment horizontal="right" vertical="center" wrapText="1"/>
    </xf>
    <xf numFmtId="164" fontId="25" fillId="0" borderId="36" xfId="0" applyNumberFormat="1" applyFont="1" applyFill="1" applyBorder="1" applyAlignment="1" applyProtection="1">
      <alignment vertical="center" wrapText="1"/>
    </xf>
    <xf numFmtId="0" fontId="26" fillId="0" borderId="61" xfId="41" applyFont="1" applyFill="1" applyBorder="1" applyAlignment="1" applyProtection="1">
      <alignment horizontal="lef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/>
    </xf>
    <xf numFmtId="164" fontId="25" fillId="0" borderId="18" xfId="0" applyNumberFormat="1" applyFont="1" applyFill="1" applyBorder="1" applyAlignment="1" applyProtection="1">
      <alignment vertical="center" wrapText="1"/>
    </xf>
    <xf numFmtId="0" fontId="26" fillId="0" borderId="46" xfId="41" applyFont="1" applyFill="1" applyBorder="1" applyAlignment="1" applyProtection="1">
      <alignment horizontal="left" vertical="center" wrapText="1" indent="1"/>
    </xf>
    <xf numFmtId="164" fontId="2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62" xfId="41" applyFont="1" applyFill="1" applyBorder="1" applyAlignment="1" applyProtection="1">
      <alignment horizontal="lef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0" fontId="25" fillId="0" borderId="43" xfId="0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0" fontId="26" fillId="0" borderId="63" xfId="41" applyFont="1" applyFill="1" applyBorder="1" applyAlignment="1" applyProtection="1">
      <alignment horizontal="lef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34" xfId="0" applyNumberFormat="1" applyFont="1" applyFill="1" applyBorder="1" applyAlignment="1" applyProtection="1">
      <alignment vertical="center" wrapTex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3" xfId="41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 wrapText="1"/>
      <protection locked="0"/>
    </xf>
    <xf numFmtId="49" fontId="26" fillId="0" borderId="18" xfId="41" applyNumberFormat="1" applyFont="1" applyFill="1" applyBorder="1" applyAlignment="1" applyProtection="1">
      <alignment horizontal="center" vertical="center" wrapText="1"/>
    </xf>
    <xf numFmtId="49" fontId="26" fillId="0" borderId="32" xfId="41" applyNumberFormat="1" applyFont="1" applyFill="1" applyBorder="1" applyAlignment="1" applyProtection="1">
      <alignment horizontal="center" vertical="center" wrapText="1"/>
    </xf>
    <xf numFmtId="0" fontId="26" fillId="0" borderId="45" xfId="41" applyFont="1" applyFill="1" applyBorder="1" applyAlignment="1" applyProtection="1">
      <alignment horizontal="left" vertical="center" wrapText="1" indent="1"/>
    </xf>
    <xf numFmtId="0" fontId="43" fillId="0" borderId="26" xfId="0" applyFont="1" applyBorder="1" applyAlignment="1" applyProtection="1">
      <alignment horizontal="center" wrapText="1"/>
    </xf>
    <xf numFmtId="0" fontId="25" fillId="0" borderId="64" xfId="4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26" xfId="0" applyNumberFormat="1" applyFont="1" applyFill="1" applyBorder="1" applyAlignment="1" applyProtection="1">
      <alignment vertical="center" wrapText="1"/>
      <protection locked="0"/>
    </xf>
    <xf numFmtId="0" fontId="45" fillId="0" borderId="32" xfId="0" applyFont="1" applyBorder="1" applyAlignment="1" applyProtection="1">
      <alignment horizontal="center" wrapText="1"/>
    </xf>
    <xf numFmtId="0" fontId="46" fillId="0" borderId="65" xfId="0" applyFont="1" applyBorder="1" applyAlignment="1" applyProtection="1">
      <alignment horizontal="left" wrapText="1" indent="1"/>
    </xf>
    <xf numFmtId="164" fontId="25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2" xfId="0" applyNumberFormat="1" applyFont="1" applyFill="1" applyBorder="1" applyAlignment="1" applyProtection="1">
      <alignment vertical="center" wrapText="1"/>
      <protection locked="0"/>
    </xf>
    <xf numFmtId="164" fontId="26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0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vertical="center" wrapText="1"/>
    </xf>
    <xf numFmtId="0" fontId="25" fillId="0" borderId="36" xfId="41" applyFont="1" applyFill="1" applyBorder="1" applyAlignment="1" applyProtection="1">
      <alignment horizontal="left" vertical="center" wrapText="1" indent="1"/>
    </xf>
    <xf numFmtId="0" fontId="25" fillId="0" borderId="45" xfId="4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6" xfId="0" applyNumberFormat="1" applyFont="1" applyFill="1" applyBorder="1" applyAlignment="1" applyProtection="1">
      <alignment vertical="center" wrapText="1"/>
      <protection locked="0"/>
    </xf>
    <xf numFmtId="49" fontId="26" fillId="0" borderId="34" xfId="41" applyNumberFormat="1" applyFont="1" applyFill="1" applyBorder="1" applyAlignment="1" applyProtection="1">
      <alignment horizontal="center" vertical="center" wrapText="1"/>
    </xf>
    <xf numFmtId="49" fontId="26" fillId="0" borderId="16" xfId="41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right" vertical="center" wrapText="1"/>
    </xf>
    <xf numFmtId="164" fontId="26" fillId="0" borderId="16" xfId="0" applyNumberFormat="1" applyFont="1" applyFill="1" applyBorder="1" applyAlignment="1" applyProtection="1">
      <alignment vertical="center" wrapText="1"/>
    </xf>
    <xf numFmtId="0" fontId="25" fillId="0" borderId="43" xfId="41" applyFont="1" applyFill="1" applyBorder="1" applyAlignment="1" applyProtection="1">
      <alignment vertical="center" wrapText="1"/>
    </xf>
    <xf numFmtId="164" fontId="26" fillId="0" borderId="22" xfId="0" applyNumberFormat="1" applyFont="1" applyFill="1" applyBorder="1" applyAlignment="1" applyProtection="1">
      <alignment horizontal="right" vertical="center" wrapText="1"/>
    </xf>
    <xf numFmtId="164" fontId="26" fillId="0" borderId="23" xfId="0" applyNumberFormat="1" applyFont="1" applyFill="1" applyBorder="1" applyAlignment="1" applyProtection="1">
      <alignment vertical="center" wrapText="1"/>
    </xf>
    <xf numFmtId="0" fontId="25" fillId="0" borderId="43" xfId="41" applyFont="1" applyFill="1" applyBorder="1" applyAlignment="1" applyProtection="1">
      <alignment horizontal="left" vertical="center" wrapText="1"/>
    </xf>
    <xf numFmtId="0" fontId="24" fillId="0" borderId="43" xfId="0" applyFont="1" applyFill="1" applyBorder="1" applyAlignment="1" applyProtection="1">
      <alignment horizontal="lef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20" xfId="0" applyNumberFormat="1" applyFont="1" applyFill="1" applyBorder="1" applyAlignment="1" applyProtection="1">
      <alignment vertical="center" wrapText="1"/>
      <protection locked="0"/>
    </xf>
    <xf numFmtId="0" fontId="30" fillId="0" borderId="57" xfId="0" applyFont="1" applyFill="1" applyBorder="1" applyAlignment="1" applyProtection="1">
      <alignment vertical="center" wrapText="1"/>
    </xf>
    <xf numFmtId="164" fontId="26" fillId="0" borderId="66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66" xfId="0" applyNumberFormat="1" applyFont="1" applyFill="1" applyBorder="1" applyAlignment="1" applyProtection="1">
      <alignment vertical="center" wrapText="1"/>
      <protection locked="0"/>
    </xf>
    <xf numFmtId="164" fontId="25" fillId="0" borderId="66" xfId="0" applyNumberFormat="1" applyFont="1" applyFill="1" applyBorder="1" applyAlignment="1" applyProtection="1">
      <alignment horizontal="right" vertical="center" wrapText="1"/>
    </xf>
    <xf numFmtId="164" fontId="25" fillId="0" borderId="66" xfId="0" applyNumberFormat="1" applyFont="1" applyFill="1" applyBorder="1" applyAlignment="1" applyProtection="1">
      <alignment vertical="center" wrapText="1"/>
    </xf>
    <xf numFmtId="0" fontId="0" fillId="0" borderId="0" xfId="41" applyFont="1" applyFill="1" applyBorder="1"/>
    <xf numFmtId="0" fontId="35" fillId="0" borderId="20" xfId="0" applyFont="1" applyFill="1" applyBorder="1" applyAlignment="1" applyProtection="1">
      <alignment horizontal="center" vertical="top" shrinkToFit="1"/>
    </xf>
    <xf numFmtId="164" fontId="0" fillId="20" borderId="66" xfId="0" applyNumberFormat="1" applyFill="1" applyBorder="1" applyAlignment="1" applyProtection="1">
      <alignment vertical="center" wrapText="1"/>
    </xf>
    <xf numFmtId="164" fontId="0" fillId="0" borderId="66" xfId="0" applyNumberFormat="1" applyFill="1" applyBorder="1" applyAlignment="1">
      <alignment horizontal="center" vertical="center" wrapText="1"/>
    </xf>
    <xf numFmtId="164" fontId="30" fillId="0" borderId="66" xfId="0" applyNumberFormat="1" applyFont="1" applyFill="1" applyBorder="1" applyAlignment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top" wrapText="1"/>
    </xf>
    <xf numFmtId="164" fontId="24" fillId="0" borderId="11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ill="1" applyAlignment="1" applyProtection="1">
      <alignment horizontal="centerContinuous" vertical="center"/>
    </xf>
    <xf numFmtId="164" fontId="23" fillId="0" borderId="0" xfId="0" applyNumberFormat="1" applyFont="1" applyFill="1" applyAlignment="1" applyProtection="1">
      <alignment horizontal="right" vertical="center"/>
    </xf>
    <xf numFmtId="164" fontId="24" fillId="0" borderId="67" xfId="0" applyNumberFormat="1" applyFont="1" applyFill="1" applyBorder="1" applyAlignment="1" applyProtection="1">
      <alignment horizontal="centerContinuous" vertical="center" wrapText="1"/>
    </xf>
    <xf numFmtId="164" fontId="24" fillId="0" borderId="68" xfId="0" applyNumberFormat="1" applyFont="1" applyFill="1" applyBorder="1" applyAlignment="1" applyProtection="1">
      <alignment horizontal="centerContinuous" vertical="center" wrapText="1"/>
    </xf>
    <xf numFmtId="164" fontId="24" fillId="0" borderId="69" xfId="0" applyNumberFormat="1" applyFont="1" applyFill="1" applyBorder="1" applyAlignment="1" applyProtection="1">
      <alignment horizontal="centerContinuous" vertical="center" wrapText="1"/>
    </xf>
    <xf numFmtId="164" fontId="24" fillId="0" borderId="70" xfId="0" applyNumberFormat="1" applyFont="1" applyFill="1" applyBorder="1" applyAlignment="1" applyProtection="1">
      <alignment horizontal="centerContinuous" vertical="center" wrapText="1"/>
    </xf>
    <xf numFmtId="164" fontId="24" fillId="0" borderId="67" xfId="0" applyNumberFormat="1" applyFont="1" applyFill="1" applyBorder="1" applyAlignment="1" applyProtection="1">
      <alignment horizontal="center" vertical="center" wrapText="1"/>
    </xf>
    <xf numFmtId="164" fontId="24" fillId="0" borderId="68" xfId="0" applyNumberFormat="1" applyFont="1" applyFill="1" applyBorder="1" applyAlignment="1" applyProtection="1">
      <alignment horizontal="center" vertical="center" wrapText="1"/>
    </xf>
    <xf numFmtId="164" fontId="24" fillId="0" borderId="70" xfId="0" applyNumberFormat="1" applyFont="1" applyFill="1" applyBorder="1" applyAlignment="1" applyProtection="1">
      <alignment horizontal="center" vertical="center" wrapText="1"/>
    </xf>
    <xf numFmtId="164" fontId="55" fillId="0" borderId="71" xfId="0" applyNumberFormat="1" applyFont="1" applyFill="1" applyBorder="1" applyAlignment="1" applyProtection="1">
      <alignment horizontal="center" vertical="center" wrapText="1"/>
    </xf>
    <xf numFmtId="164" fontId="55" fillId="0" borderId="67" xfId="0" applyNumberFormat="1" applyFont="1" applyFill="1" applyBorder="1" applyAlignment="1" applyProtection="1">
      <alignment horizontal="center" vertical="center" wrapText="1"/>
    </xf>
    <xf numFmtId="164" fontId="55" fillId="0" borderId="68" xfId="0" applyNumberFormat="1" applyFont="1" applyFill="1" applyBorder="1" applyAlignment="1" applyProtection="1">
      <alignment horizontal="center" vertical="center" wrapText="1"/>
    </xf>
    <xf numFmtId="164" fontId="55" fillId="0" borderId="70" xfId="0" applyNumberFormat="1" applyFont="1" applyFill="1" applyBorder="1" applyAlignment="1" applyProtection="1">
      <alignment horizontal="center" vertical="center" wrapTex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26" fillId="0" borderId="73" xfId="0" applyNumberFormat="1" applyFont="1" applyFill="1" applyBorder="1" applyAlignment="1" applyProtection="1">
      <alignment horizontal="left" vertical="center" wrapText="1" indent="1"/>
    </xf>
    <xf numFmtId="164" fontId="2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5" xfId="0" applyNumberFormat="1" applyFill="1" applyBorder="1" applyAlignment="1" applyProtection="1">
      <alignment horizontal="left" vertical="center" wrapText="1" indent="1"/>
    </xf>
    <xf numFmtId="164" fontId="26" fillId="0" borderId="76" xfId="0" applyNumberFormat="1" applyFont="1" applyFill="1" applyBorder="1" applyAlignment="1" applyProtection="1">
      <alignment horizontal="left" vertical="center" wrapText="1" indent="1"/>
    </xf>
    <xf numFmtId="164" fontId="26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6" xfId="0" applyNumberFormat="1" applyFont="1" applyFill="1" applyBorder="1" applyAlignment="1" applyProtection="1">
      <alignment horizontal="left" vertical="center" wrapText="1" indent="1"/>
      <protection locked="0"/>
    </xf>
    <xf numFmtId="164" fontId="51" fillId="0" borderId="71" xfId="0" applyNumberFormat="1" applyFont="1" applyFill="1" applyBorder="1" applyAlignment="1" applyProtection="1">
      <alignment horizontal="left" vertical="center" wrapText="1" indent="1"/>
    </xf>
    <xf numFmtId="164" fontId="55" fillId="0" borderId="67" xfId="0" applyNumberFormat="1" applyFont="1" applyFill="1" applyBorder="1" applyAlignment="1" applyProtection="1">
      <alignment horizontal="left" vertical="center" wrapText="1" indent="1"/>
    </xf>
    <xf numFmtId="164" fontId="55" fillId="0" borderId="68" xfId="0" applyNumberFormat="1" applyFont="1" applyFill="1" applyBorder="1" applyAlignment="1" applyProtection="1">
      <alignment horizontal="right" vertical="center" wrapText="1" indent="1"/>
    </xf>
    <xf numFmtId="164" fontId="55" fillId="0" borderId="70" xfId="0" applyNumberFormat="1" applyFont="1" applyFill="1" applyBorder="1" applyAlignment="1" applyProtection="1">
      <alignment horizontal="right" vertical="center" wrapText="1" indent="1"/>
    </xf>
    <xf numFmtId="164" fontId="56" fillId="0" borderId="79" xfId="0" applyNumberFormat="1" applyFont="1" applyFill="1" applyBorder="1" applyAlignment="1" applyProtection="1">
      <alignment horizontal="left" vertical="center" wrapText="1" indent="1"/>
    </xf>
    <xf numFmtId="164" fontId="56" fillId="0" borderId="76" xfId="0" applyNumberFormat="1" applyFont="1" applyFill="1" applyBorder="1" applyAlignment="1" applyProtection="1">
      <alignment horizontal="left" vertical="center" wrapText="1" indent="1"/>
    </xf>
    <xf numFmtId="164" fontId="56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77" xfId="0" applyNumberFormat="1" applyFont="1" applyFill="1" applyBorder="1" applyAlignment="1" applyProtection="1">
      <alignment horizontal="right" vertical="center" wrapText="1" indent="1"/>
    </xf>
    <xf numFmtId="164" fontId="54" fillId="0" borderId="67" xfId="0" applyNumberFormat="1" applyFont="1" applyFill="1" applyBorder="1" applyAlignment="1" applyProtection="1">
      <alignment horizontal="left" vertical="center" wrapText="1" indent="1"/>
    </xf>
    <xf numFmtId="164" fontId="55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67" xfId="0" applyNumberFormat="1" applyFont="1" applyFill="1" applyBorder="1" applyAlignment="1" applyProtection="1">
      <alignment horizontal="left" vertical="center" wrapText="1" indent="1"/>
    </xf>
    <xf numFmtId="164" fontId="51" fillId="0" borderId="80" xfId="0" applyNumberFormat="1" applyFont="1" applyFill="1" applyBorder="1" applyAlignment="1" applyProtection="1">
      <alignment horizontal="right" vertical="center" wrapText="1" indent="1"/>
    </xf>
    <xf numFmtId="164" fontId="24" fillId="0" borderId="69" xfId="0" applyNumberFormat="1" applyFont="1" applyFill="1" applyBorder="1" applyAlignment="1" applyProtection="1">
      <alignment horizontal="center" vertical="center" wrapText="1"/>
    </xf>
    <xf numFmtId="164" fontId="57" fillId="0" borderId="72" xfId="0" applyNumberFormat="1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Alignment="1" applyProtection="1">
      <alignment horizontal="centerContinuous" vertical="center" wrapText="1"/>
    </xf>
    <xf numFmtId="164" fontId="24" fillId="0" borderId="80" xfId="0" applyNumberFormat="1" applyFont="1" applyFill="1" applyBorder="1" applyAlignment="1" applyProtection="1">
      <alignment horizontal="centerContinuous" vertical="center" wrapText="1"/>
    </xf>
    <xf numFmtId="164" fontId="55" fillId="0" borderId="69" xfId="0" applyNumberFormat="1" applyFont="1" applyFill="1" applyBorder="1" applyAlignment="1" applyProtection="1">
      <alignment horizontal="center" vertical="center" wrapText="1"/>
    </xf>
    <xf numFmtId="164" fontId="26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6" xfId="0" quotePrefix="1" applyNumberFormat="1" applyFont="1" applyFill="1" applyBorder="1" applyAlignment="1" applyProtection="1">
      <alignment horizontal="left" vertical="center" wrapText="1" indent="6"/>
    </xf>
    <xf numFmtId="164" fontId="56" fillId="0" borderId="76" xfId="0" quotePrefix="1" applyNumberFormat="1" applyFont="1" applyFill="1" applyBorder="1" applyAlignment="1" applyProtection="1">
      <alignment horizontal="left" vertical="center" wrapText="1" indent="6"/>
    </xf>
    <xf numFmtId="164" fontId="26" fillId="0" borderId="76" xfId="0" quotePrefix="1" applyNumberFormat="1" applyFont="1" applyFill="1" applyBorder="1" applyAlignment="1" applyProtection="1">
      <alignment horizontal="left" vertical="center" wrapText="1" indent="3"/>
    </xf>
    <xf numFmtId="164" fontId="0" fillId="0" borderId="84" xfId="0" applyNumberFormat="1" applyFill="1" applyBorder="1" applyAlignment="1" applyProtection="1">
      <alignment horizontal="left" vertical="center" wrapText="1" indent="1"/>
    </xf>
    <xf numFmtId="164" fontId="26" fillId="0" borderId="79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5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69" xfId="0" applyNumberFormat="1" applyFont="1" applyFill="1" applyBorder="1" applyAlignment="1" applyProtection="1">
      <alignment horizontal="right" vertical="center" wrapText="1" indent="1"/>
    </xf>
    <xf numFmtId="164" fontId="58" fillId="0" borderId="79" xfId="0" applyNumberFormat="1" applyFont="1" applyFill="1" applyBorder="1" applyAlignment="1" applyProtection="1">
      <alignment horizontal="left" vertical="center" wrapText="1" indent="1"/>
    </xf>
    <xf numFmtId="164" fontId="58" fillId="0" borderId="86" xfId="0" applyNumberFormat="1" applyFont="1" applyFill="1" applyBorder="1" applyAlignment="1" applyProtection="1">
      <alignment horizontal="right" vertical="center" wrapText="1" indent="1"/>
    </xf>
    <xf numFmtId="164" fontId="58" fillId="0" borderId="81" xfId="0" applyNumberFormat="1" applyFont="1" applyFill="1" applyBorder="1" applyAlignment="1" applyProtection="1">
      <alignment horizontal="right" vertical="center" wrapText="1" indent="1"/>
    </xf>
    <xf numFmtId="164" fontId="5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6" xfId="0" applyNumberFormat="1" applyFont="1" applyFill="1" applyBorder="1" applyAlignment="1" applyProtection="1">
      <alignment horizontal="left" vertical="center" wrapText="1" indent="2"/>
    </xf>
    <xf numFmtId="164" fontId="56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7" xfId="0" applyNumberFormat="1" applyFont="1" applyFill="1" applyBorder="1" applyAlignment="1" applyProtection="1">
      <alignment horizontal="left" vertical="center" wrapText="1" indent="2"/>
    </xf>
    <xf numFmtId="164" fontId="58" fillId="0" borderId="77" xfId="0" applyNumberFormat="1" applyFont="1" applyFill="1" applyBorder="1" applyAlignment="1" applyProtection="1">
      <alignment horizontal="left" vertical="center" wrapText="1" indent="1"/>
    </xf>
    <xf numFmtId="164" fontId="56" fillId="0" borderId="73" xfId="0" applyNumberFormat="1" applyFont="1" applyFill="1" applyBorder="1" applyAlignment="1" applyProtection="1">
      <alignment horizontal="left" vertical="center" wrapText="1" indent="1"/>
    </xf>
    <xf numFmtId="164" fontId="56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3" xfId="0" applyNumberFormat="1" applyFont="1" applyFill="1" applyBorder="1" applyAlignment="1" applyProtection="1">
      <alignment horizontal="left" vertical="center" wrapText="1" indent="2"/>
    </xf>
    <xf numFmtId="164" fontId="26" fillId="0" borderId="88" xfId="0" applyNumberFormat="1" applyFont="1" applyFill="1" applyBorder="1" applyAlignment="1" applyProtection="1">
      <alignment horizontal="left" vertical="center" wrapText="1" indent="2"/>
    </xf>
    <xf numFmtId="164" fontId="55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89" xfId="0" applyNumberFormat="1" applyFont="1" applyFill="1" applyBorder="1" applyAlignment="1" applyProtection="1">
      <alignment horizontal="right" vertical="center" wrapText="1" indent="1"/>
    </xf>
    <xf numFmtId="164" fontId="26" fillId="0" borderId="9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0" fontId="0" fillId="20" borderId="66" xfId="0" applyFill="1" applyBorder="1"/>
    <xf numFmtId="0" fontId="51" fillId="0" borderId="66" xfId="0" applyFont="1" applyBorder="1" applyAlignment="1">
      <alignment horizontal="center"/>
    </xf>
    <xf numFmtId="164" fontId="36" fillId="0" borderId="0" xfId="0" applyNumberFormat="1" applyFont="1" applyFill="1" applyBorder="1" applyAlignment="1" applyProtection="1">
      <alignment horizontal="right" vertical="center" wrapText="1"/>
    </xf>
    <xf numFmtId="0" fontId="51" fillId="0" borderId="0" xfId="0" applyFont="1" applyBorder="1" applyAlignment="1">
      <alignment horizontal="center"/>
    </xf>
    <xf numFmtId="0" fontId="35" fillId="0" borderId="0" xfId="0" applyFont="1" applyFill="1" applyBorder="1" applyAlignment="1" applyProtection="1">
      <alignment vertical="center" wrapText="1"/>
    </xf>
    <xf numFmtId="0" fontId="16" fillId="0" borderId="0" xfId="41" applyFill="1" applyBorder="1"/>
    <xf numFmtId="0" fontId="24" fillId="0" borderId="66" xfId="41" applyFont="1" applyFill="1" applyBorder="1" applyAlignment="1" applyProtection="1">
      <alignment horizontal="center" vertical="center" wrapText="1"/>
    </xf>
    <xf numFmtId="0" fontId="25" fillId="0" borderId="66" xfId="41" applyFont="1" applyFill="1" applyBorder="1" applyAlignment="1" applyProtection="1">
      <alignment horizontal="center" vertical="center" wrapText="1"/>
    </xf>
    <xf numFmtId="164" fontId="23" fillId="0" borderId="10" xfId="41" applyNumberFormat="1" applyFont="1" applyFill="1" applyBorder="1" applyAlignment="1" applyProtection="1">
      <alignment horizontal="left" vertical="center"/>
    </xf>
    <xf numFmtId="164" fontId="23" fillId="0" borderId="10" xfId="41" applyNumberFormat="1" applyFont="1" applyFill="1" applyBorder="1" applyAlignment="1" applyProtection="1">
      <alignment horizontal="left" vertical="center" wrapText="1"/>
    </xf>
    <xf numFmtId="0" fontId="30" fillId="0" borderId="66" xfId="41" applyFont="1" applyFill="1" applyBorder="1" applyAlignment="1" applyProtection="1">
      <alignment horizontal="center" vertical="center" wrapText="1"/>
    </xf>
    <xf numFmtId="0" fontId="30" fillId="0" borderId="13" xfId="41" applyFont="1" applyFill="1" applyBorder="1" applyAlignment="1" applyProtection="1">
      <alignment horizontal="left" vertical="center" wrapText="1" indent="1"/>
    </xf>
    <xf numFmtId="164" fontId="30" fillId="0" borderId="66" xfId="41" applyNumberFormat="1" applyFont="1" applyFill="1" applyBorder="1" applyAlignment="1" applyProtection="1">
      <alignment horizontal="right" vertical="center" wrapText="1"/>
    </xf>
    <xf numFmtId="0" fontId="30" fillId="0" borderId="14" xfId="41" applyFont="1" applyFill="1" applyBorder="1" applyAlignment="1" applyProtection="1">
      <alignment horizontal="left" vertical="center" wrapText="1" indent="1"/>
    </xf>
    <xf numFmtId="164" fontId="30" fillId="0" borderId="66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15" xfId="41" applyNumberFormat="1" applyFont="1" applyFill="1" applyBorder="1" applyAlignment="1" applyProtection="1">
      <alignment horizontal="left" vertical="center" wrapText="1" indent="1"/>
    </xf>
    <xf numFmtId="164" fontId="50" fillId="0" borderId="66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17" xfId="41" applyNumberFormat="1" applyFont="1" applyFill="1" applyBorder="1" applyAlignment="1" applyProtection="1">
      <alignment horizontal="left" vertical="center" wrapText="1" indent="1"/>
    </xf>
    <xf numFmtId="49" fontId="50" fillId="0" borderId="19" xfId="41" applyNumberFormat="1" applyFont="1" applyFill="1" applyBorder="1" applyAlignment="1" applyProtection="1">
      <alignment horizontal="left" vertical="center" wrapText="1" indent="1"/>
    </xf>
    <xf numFmtId="49" fontId="50" fillId="0" borderId="44" xfId="41" applyNumberFormat="1" applyFont="1" applyFill="1" applyBorder="1" applyAlignment="1" applyProtection="1">
      <alignment horizontal="left" vertical="center" wrapText="1" indent="1"/>
    </xf>
    <xf numFmtId="49" fontId="50" fillId="0" borderId="21" xfId="41" applyNumberFormat="1" applyFont="1" applyFill="1" applyBorder="1" applyAlignment="1" applyProtection="1">
      <alignment horizontal="left" vertical="center" wrapText="1" indent="1"/>
    </xf>
    <xf numFmtId="49" fontId="50" fillId="0" borderId="22" xfId="41" applyNumberFormat="1" applyFont="1" applyFill="1" applyBorder="1" applyAlignment="1" applyProtection="1">
      <alignment horizontal="left" vertical="center" wrapText="1" indent="1"/>
    </xf>
    <xf numFmtId="164" fontId="50" fillId="0" borderId="66" xfId="41" applyNumberFormat="1" applyFont="1" applyFill="1" applyBorder="1" applyAlignment="1" applyProtection="1">
      <alignment horizontal="right" vertical="center" wrapText="1"/>
    </xf>
    <xf numFmtId="0" fontId="50" fillId="0" borderId="0" xfId="41" applyFont="1" applyFill="1" applyAlignment="1" applyProtection="1">
      <alignment horizontal="left" wrapText="1"/>
    </xf>
    <xf numFmtId="164" fontId="23" fillId="0" borderId="66" xfId="41" applyNumberFormat="1" applyFont="1" applyFill="1" applyBorder="1" applyAlignment="1" applyProtection="1">
      <alignment horizontal="right" vertical="center" wrapText="1"/>
    </xf>
    <xf numFmtId="49" fontId="30" fillId="0" borderId="14" xfId="41" applyNumberFormat="1" applyFont="1" applyFill="1" applyBorder="1" applyAlignment="1" applyProtection="1">
      <alignment horizontal="left" vertical="center" wrapText="1" indent="1"/>
    </xf>
    <xf numFmtId="164" fontId="37" fillId="0" borderId="66" xfId="41" applyNumberFormat="1" applyFont="1" applyFill="1" applyBorder="1" applyAlignment="1" applyProtection="1">
      <alignment horizontal="right" vertical="center" wrapText="1"/>
    </xf>
    <xf numFmtId="49" fontId="50" fillId="0" borderId="24" xfId="41" applyNumberFormat="1" applyFont="1" applyFill="1" applyBorder="1" applyAlignment="1" applyProtection="1">
      <alignment horizontal="left" vertical="center" wrapText="1" indent="1"/>
    </xf>
    <xf numFmtId="49" fontId="30" fillId="0" borderId="44" xfId="41" applyNumberFormat="1" applyFont="1" applyFill="1" applyBorder="1" applyAlignment="1" applyProtection="1">
      <alignment horizontal="center" vertical="center" wrapText="1"/>
    </xf>
    <xf numFmtId="164" fontId="25" fillId="0" borderId="66" xfId="41" applyNumberFormat="1" applyFont="1" applyFill="1" applyBorder="1" applyAlignment="1" applyProtection="1">
      <alignment vertical="center" wrapText="1"/>
    </xf>
    <xf numFmtId="164" fontId="26" fillId="0" borderId="66" xfId="41" applyNumberFormat="1" applyFont="1" applyFill="1" applyBorder="1" applyAlignment="1" applyProtection="1">
      <alignment vertical="center" wrapText="1"/>
      <protection locked="0"/>
    </xf>
    <xf numFmtId="164" fontId="25" fillId="0" borderId="66" xfId="41" applyNumberFormat="1" applyFont="1" applyFill="1" applyBorder="1" applyAlignment="1" applyProtection="1">
      <alignment vertical="center" wrapText="1"/>
      <protection locked="0"/>
    </xf>
    <xf numFmtId="164" fontId="26" fillId="0" borderId="66" xfId="41" applyNumberFormat="1" applyFont="1" applyFill="1" applyBorder="1" applyAlignment="1" applyProtection="1">
      <alignment vertical="center" wrapText="1"/>
    </xf>
    <xf numFmtId="164" fontId="26" fillId="16" borderId="66" xfId="41" applyNumberFormat="1" applyFont="1" applyFill="1" applyBorder="1" applyAlignment="1" applyProtection="1">
      <alignment horizontal="right" vertical="center" wrapText="1"/>
      <protection locked="0"/>
    </xf>
    <xf numFmtId="49" fontId="25" fillId="0" borderId="66" xfId="41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 applyProtection="1">
      <protection locked="0"/>
    </xf>
    <xf numFmtId="0" fontId="61" fillId="0" borderId="0" xfId="0" applyFont="1" applyFill="1" applyProtection="1">
      <protection locked="0"/>
    </xf>
    <xf numFmtId="0" fontId="61" fillId="0" borderId="0" xfId="0" applyFont="1" applyFill="1" applyProtection="1"/>
    <xf numFmtId="0" fontId="24" fillId="0" borderId="67" xfId="0" applyFont="1" applyFill="1" applyBorder="1" applyAlignment="1" applyProtection="1">
      <alignment horizontal="center" vertical="center" wrapText="1"/>
    </xf>
    <xf numFmtId="0" fontId="24" fillId="0" borderId="68" xfId="0" applyFont="1" applyFill="1" applyBorder="1" applyAlignment="1" applyProtection="1">
      <alignment horizontal="center" vertical="center" wrapText="1"/>
    </xf>
    <xf numFmtId="0" fontId="24" fillId="0" borderId="70" xfId="0" applyFont="1" applyFill="1" applyBorder="1" applyAlignment="1" applyProtection="1">
      <alignment horizontal="center" vertical="center" wrapText="1"/>
    </xf>
    <xf numFmtId="0" fontId="56" fillId="0" borderId="73" xfId="0" applyFont="1" applyFill="1" applyBorder="1" applyAlignment="1" applyProtection="1">
      <alignment horizontal="center" vertical="center"/>
    </xf>
    <xf numFmtId="0" fontId="56" fillId="0" borderId="86" xfId="0" applyFont="1" applyFill="1" applyBorder="1" applyAlignment="1" applyProtection="1">
      <alignment vertical="center" wrapText="1"/>
    </xf>
    <xf numFmtId="164" fontId="56" fillId="0" borderId="86" xfId="0" applyNumberFormat="1" applyFont="1" applyFill="1" applyBorder="1" applyAlignment="1" applyProtection="1">
      <alignment vertical="center"/>
      <protection locked="0"/>
    </xf>
    <xf numFmtId="164" fontId="55" fillId="0" borderId="74" xfId="0" applyNumberFormat="1" applyFont="1" applyFill="1" applyBorder="1" applyAlignment="1" applyProtection="1">
      <alignment vertical="center"/>
    </xf>
    <xf numFmtId="0" fontId="56" fillId="0" borderId="76" xfId="0" applyFont="1" applyFill="1" applyBorder="1" applyAlignment="1" applyProtection="1">
      <alignment horizontal="center" vertical="center"/>
    </xf>
    <xf numFmtId="0" fontId="56" fillId="0" borderId="77" xfId="0" applyFont="1" applyFill="1" applyBorder="1" applyAlignment="1" applyProtection="1">
      <alignment vertical="center" wrapText="1"/>
    </xf>
    <xf numFmtId="164" fontId="56" fillId="0" borderId="77" xfId="0" applyNumberFormat="1" applyFont="1" applyFill="1" applyBorder="1" applyAlignment="1" applyProtection="1">
      <alignment vertical="center"/>
      <protection locked="0"/>
    </xf>
    <xf numFmtId="164" fontId="55" fillId="0" borderId="78" xfId="0" applyNumberFormat="1" applyFont="1" applyFill="1" applyBorder="1" applyAlignment="1" applyProtection="1">
      <alignment vertical="center"/>
    </xf>
    <xf numFmtId="0" fontId="56" fillId="0" borderId="88" xfId="0" applyFont="1" applyFill="1" applyBorder="1" applyAlignment="1" applyProtection="1">
      <alignment horizontal="center" vertical="center"/>
    </xf>
    <xf numFmtId="0" fontId="56" fillId="0" borderId="92" xfId="0" applyFont="1" applyFill="1" applyBorder="1" applyAlignment="1" applyProtection="1">
      <alignment vertical="center" wrapText="1"/>
    </xf>
    <xf numFmtId="164" fontId="56" fillId="0" borderId="92" xfId="0" applyNumberFormat="1" applyFont="1" applyFill="1" applyBorder="1" applyAlignment="1" applyProtection="1">
      <alignment vertical="center"/>
      <protection locked="0"/>
    </xf>
    <xf numFmtId="164" fontId="55" fillId="0" borderId="93" xfId="0" applyNumberFormat="1" applyFont="1" applyFill="1" applyBorder="1" applyAlignment="1" applyProtection="1">
      <alignment vertical="center"/>
    </xf>
    <xf numFmtId="0" fontId="55" fillId="0" borderId="67" xfId="0" applyFont="1" applyFill="1" applyBorder="1" applyAlignment="1" applyProtection="1">
      <alignment horizontal="center" vertical="center"/>
    </xf>
    <xf numFmtId="0" fontId="54" fillId="0" borderId="68" xfId="0" applyFont="1" applyFill="1" applyBorder="1" applyAlignment="1" applyProtection="1">
      <alignment vertical="center" wrapText="1"/>
    </xf>
    <xf numFmtId="164" fontId="55" fillId="0" borderId="68" xfId="0" applyNumberFormat="1" applyFont="1" applyFill="1" applyBorder="1" applyAlignment="1" applyProtection="1">
      <alignment vertical="center"/>
    </xf>
    <xf numFmtId="164" fontId="55" fillId="0" borderId="70" xfId="0" applyNumberFormat="1" applyFont="1" applyFill="1" applyBorder="1" applyAlignment="1" applyProtection="1">
      <alignment vertical="center"/>
    </xf>
    <xf numFmtId="3" fontId="36" fillId="0" borderId="0" xfId="0" applyNumberFormat="1" applyFont="1" applyFill="1" applyBorder="1" applyAlignment="1" applyProtection="1">
      <alignment horizontal="right" vertical="center" wrapText="1"/>
    </xf>
    <xf numFmtId="0" fontId="55" fillId="0" borderId="11" xfId="0" applyFont="1" applyFill="1" applyBorder="1" applyAlignment="1" applyProtection="1">
      <alignment horizontal="left" vertical="center" wrapText="1" indent="1"/>
    </xf>
    <xf numFmtId="164" fontId="25" fillId="0" borderId="66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164" fontId="25" fillId="0" borderId="12" xfId="0" applyNumberFormat="1" applyFont="1" applyFill="1" applyBorder="1" applyAlignment="1" applyProtection="1">
      <alignment horizontal="center" vertical="center" wrapText="1"/>
    </xf>
    <xf numFmtId="164" fontId="0" fillId="0" borderId="94" xfId="0" applyNumberFormat="1" applyFont="1" applyFill="1" applyBorder="1" applyAlignment="1" applyProtection="1">
      <alignment horizontal="left" vertical="center" wrapText="1" indent="1"/>
    </xf>
    <xf numFmtId="164" fontId="26" fillId="0" borderId="21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95" xfId="0" applyNumberFormat="1" applyFont="1" applyFill="1" applyBorder="1" applyAlignment="1" applyProtection="1">
      <alignment horizontal="left" vertical="center" wrapText="1" indent="1"/>
    </xf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6" xfId="0" applyNumberFormat="1" applyFont="1" applyFill="1" applyBorder="1" applyAlignment="1" applyProtection="1">
      <alignment horizontal="left" vertical="center" wrapText="1" indent="1"/>
    </xf>
    <xf numFmtId="164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6" fillId="0" borderId="95" xfId="0" applyNumberFormat="1" applyFont="1" applyFill="1" applyBorder="1" applyAlignment="1" applyProtection="1">
      <alignment horizontal="left" vertical="center" wrapText="1" indent="1"/>
    </xf>
    <xf numFmtId="164" fontId="26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6" xfId="0" applyNumberFormat="1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97" xfId="0" applyNumberFormat="1" applyFont="1" applyFill="1" applyBorder="1" applyAlignment="1" applyProtection="1">
      <alignment horizontal="left" vertical="center" wrapText="1" indent="1"/>
    </xf>
    <xf numFmtId="164" fontId="26" fillId="0" borderId="19" xfId="0" applyNumberFormat="1" applyFont="1" applyFill="1" applyBorder="1" applyAlignment="1" applyProtection="1">
      <alignment horizontal="lef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</xf>
    <xf numFmtId="164" fontId="2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5" xfId="0" applyNumberFormat="1" applyFont="1" applyFill="1" applyBorder="1" applyAlignment="1" applyProtection="1">
      <alignment horizontal="lef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horizontal="left" vertical="center" wrapText="1" indent="1"/>
    </xf>
    <xf numFmtId="164" fontId="30" fillId="0" borderId="52" xfId="0" applyNumberFormat="1" applyFont="1" applyFill="1" applyBorder="1" applyAlignment="1" applyProtection="1">
      <alignment horizontal="right" vertical="center" wrapText="1" indent="1"/>
    </xf>
    <xf numFmtId="0" fontId="62" fillId="0" borderId="0" xfId="0" applyFont="1"/>
    <xf numFmtId="0" fontId="23" fillId="0" borderId="0" xfId="0" applyFont="1" applyFill="1" applyBorder="1" applyAlignment="1" applyProtection="1">
      <alignment horizontal="right"/>
    </xf>
    <xf numFmtId="0" fontId="63" fillId="0" borderId="0" xfId="0" applyFont="1" applyProtection="1"/>
    <xf numFmtId="0" fontId="63" fillId="0" borderId="0" xfId="0" applyFont="1" applyAlignment="1" applyProtection="1">
      <alignment horizontal="left"/>
      <protection locked="0"/>
    </xf>
    <xf numFmtId="0" fontId="63" fillId="0" borderId="0" xfId="0" applyFont="1" applyProtection="1">
      <protection locked="0"/>
    </xf>
    <xf numFmtId="0" fontId="30" fillId="0" borderId="16" xfId="0" applyFont="1" applyBorder="1" applyAlignment="1" applyProtection="1">
      <alignment horizontal="left" vertical="center"/>
    </xf>
    <xf numFmtId="0" fontId="30" fillId="0" borderId="16" xfId="0" applyFont="1" applyBorder="1" applyAlignment="1" applyProtection="1">
      <alignment horizontal="center" vertical="center"/>
    </xf>
    <xf numFmtId="0" fontId="50" fillId="0" borderId="16" xfId="0" applyFont="1" applyBorder="1" applyAlignment="1" applyProtection="1">
      <alignment horizontal="center" vertical="center"/>
    </xf>
    <xf numFmtId="0" fontId="50" fillId="0" borderId="16" xfId="0" applyFont="1" applyBorder="1" applyAlignment="1" applyProtection="1">
      <alignment horizontal="left" vertical="center"/>
    </xf>
    <xf numFmtId="164" fontId="50" fillId="0" borderId="16" xfId="0" applyNumberFormat="1" applyFont="1" applyBorder="1" applyAlignment="1" applyProtection="1">
      <alignment vertical="center"/>
      <protection locked="0"/>
    </xf>
    <xf numFmtId="164" fontId="50" fillId="0" borderId="16" xfId="0" applyNumberFormat="1" applyFont="1" applyBorder="1" applyAlignment="1" applyProtection="1">
      <alignment vertical="center"/>
    </xf>
    <xf numFmtId="0" fontId="50" fillId="0" borderId="16" xfId="0" applyFont="1" applyBorder="1" applyAlignment="1" applyProtection="1">
      <alignment horizontal="left" vertical="center" wrapText="1"/>
    </xf>
    <xf numFmtId="0" fontId="63" fillId="0" borderId="16" xfId="0" applyFont="1" applyBorder="1" applyAlignment="1" applyProtection="1">
      <alignment vertical="center"/>
      <protection locked="0"/>
    </xf>
    <xf numFmtId="0" fontId="64" fillId="0" borderId="16" xfId="0" applyFont="1" applyBorder="1" applyAlignment="1" applyProtection="1">
      <alignment horizontal="right" vertical="center"/>
    </xf>
    <xf numFmtId="164" fontId="64" fillId="0" borderId="16" xfId="0" applyNumberFormat="1" applyFont="1" applyBorder="1" applyAlignment="1" applyProtection="1">
      <alignment vertical="center"/>
    </xf>
    <xf numFmtId="0" fontId="64" fillId="0" borderId="16" xfId="0" applyFont="1" applyBorder="1" applyAlignment="1" applyProtection="1">
      <alignment horizontal="center" vertical="center"/>
    </xf>
    <xf numFmtId="0" fontId="64" fillId="0" borderId="16" xfId="0" applyFont="1" applyBorder="1" applyAlignment="1" applyProtection="1">
      <alignment horizontal="left" vertical="center"/>
    </xf>
    <xf numFmtId="0" fontId="64" fillId="0" borderId="0" xfId="0" applyFont="1"/>
    <xf numFmtId="164" fontId="64" fillId="0" borderId="16" xfId="0" applyNumberFormat="1" applyFont="1" applyBorder="1" applyAlignment="1" applyProtection="1">
      <alignment vertical="center"/>
      <protection locked="0"/>
    </xf>
    <xf numFmtId="164" fontId="30" fillId="0" borderId="16" xfId="0" applyNumberFormat="1" applyFont="1" applyBorder="1" applyAlignment="1" applyProtection="1">
      <alignment vertical="center"/>
    </xf>
    <xf numFmtId="0" fontId="30" fillId="0" borderId="16" xfId="0" applyFont="1" applyBorder="1" applyAlignment="1" applyProtection="1">
      <alignment horizontal="left"/>
    </xf>
    <xf numFmtId="164" fontId="30" fillId="0" borderId="16" xfId="0" applyNumberFormat="1" applyFont="1" applyBorder="1" applyProtection="1"/>
    <xf numFmtId="164" fontId="30" fillId="0" borderId="16" xfId="0" applyNumberFormat="1" applyFont="1" applyBorder="1" applyAlignment="1" applyProtection="1">
      <alignment horizontal="right"/>
    </xf>
    <xf numFmtId="0" fontId="25" fillId="0" borderId="16" xfId="0" applyFont="1" applyBorder="1" applyAlignment="1" applyProtection="1">
      <alignment horizontal="center" vertical="center" wrapText="1"/>
    </xf>
    <xf numFmtId="0" fontId="65" fillId="0" borderId="16" xfId="0" applyFont="1" applyBorder="1"/>
    <xf numFmtId="0" fontId="65" fillId="0" borderId="16" xfId="0" applyFont="1" applyBorder="1" applyAlignment="1">
      <alignment horizontal="center"/>
    </xf>
    <xf numFmtId="164" fontId="65" fillId="0" borderId="16" xfId="0" applyNumberFormat="1" applyFont="1" applyFill="1" applyBorder="1" applyAlignment="1" applyProtection="1">
      <alignment vertical="center" wrapText="1"/>
      <protection locked="0"/>
    </xf>
    <xf numFmtId="1" fontId="65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16" xfId="0" applyNumberFormat="1" applyFont="1" applyFill="1" applyBorder="1" applyAlignment="1" applyProtection="1">
      <alignment vertical="center" wrapText="1"/>
      <protection locked="0"/>
    </xf>
    <xf numFmtId="164" fontId="49" fillId="0" borderId="16" xfId="0" applyNumberFormat="1" applyFont="1" applyFill="1" applyBorder="1" applyAlignment="1" applyProtection="1">
      <alignment vertical="center" wrapText="1"/>
    </xf>
    <xf numFmtId="164" fontId="49" fillId="19" borderId="16" xfId="0" applyNumberFormat="1" applyFont="1" applyFill="1" applyBorder="1" applyAlignment="1" applyProtection="1">
      <alignment vertical="center" wrapText="1"/>
    </xf>
    <xf numFmtId="164" fontId="51" fillId="0" borderId="66" xfId="0" applyNumberFormat="1" applyFont="1" applyFill="1" applyBorder="1" applyAlignment="1">
      <alignment horizontal="center" vertical="center" wrapText="1"/>
    </xf>
    <xf numFmtId="164" fontId="24" fillId="0" borderId="32" xfId="0" applyNumberFormat="1" applyFont="1" applyFill="1" applyBorder="1" applyAlignment="1" applyProtection="1">
      <alignment horizontal="center" vertical="top" wrapText="1"/>
    </xf>
    <xf numFmtId="164" fontId="49" fillId="0" borderId="98" xfId="0" applyNumberFormat="1" applyFont="1" applyFill="1" applyBorder="1" applyAlignment="1" applyProtection="1">
      <alignment horizontal="left" vertical="center" wrapText="1"/>
    </xf>
    <xf numFmtId="0" fontId="65" fillId="0" borderId="98" xfId="0" applyFont="1" applyBorder="1"/>
    <xf numFmtId="164" fontId="65" fillId="0" borderId="98" xfId="0" applyNumberFormat="1" applyFont="1" applyFill="1" applyBorder="1" applyAlignment="1" applyProtection="1">
      <alignment vertical="center" wrapText="1"/>
      <protection locked="0"/>
    </xf>
    <xf numFmtId="164" fontId="65" fillId="0" borderId="98" xfId="0" applyNumberFormat="1" applyFont="1" applyFill="1" applyBorder="1" applyAlignment="1" applyProtection="1">
      <alignment horizontal="left" vertical="center" wrapText="1"/>
      <protection locked="0"/>
    </xf>
    <xf numFmtId="164" fontId="65" fillId="0" borderId="98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41" applyFont="1" applyFill="1" applyBorder="1" applyAlignment="1" applyProtection="1">
      <alignment horizontal="center" vertical="center" wrapText="1"/>
    </xf>
    <xf numFmtId="164" fontId="51" fillId="0" borderId="66" xfId="41" applyNumberFormat="1" applyFont="1" applyFill="1" applyBorder="1" applyAlignment="1" applyProtection="1">
      <alignment horizontal="right" vertical="center" wrapText="1"/>
      <protection locked="0"/>
    </xf>
    <xf numFmtId="49" fontId="51" fillId="0" borderId="66" xfId="41" applyNumberFormat="1" applyFont="1" applyFill="1" applyBorder="1" applyAlignment="1" applyProtection="1">
      <alignment horizontal="left" vertical="center" wrapText="1" indent="1"/>
    </xf>
    <xf numFmtId="0" fontId="50" fillId="0" borderId="46" xfId="41" applyFont="1" applyFill="1" applyBorder="1" applyAlignment="1" applyProtection="1">
      <alignment horizontal="left" vertical="center" wrapText="1"/>
    </xf>
    <xf numFmtId="0" fontId="30" fillId="0" borderId="43" xfId="41" applyFont="1" applyFill="1" applyBorder="1" applyAlignment="1" applyProtection="1">
      <alignment horizontal="left" vertical="center" wrapText="1"/>
    </xf>
    <xf numFmtId="0" fontId="50" fillId="0" borderId="61" xfId="41" applyFont="1" applyFill="1" applyBorder="1" applyAlignment="1" applyProtection="1">
      <alignment horizontal="left" vertical="center" wrapText="1"/>
    </xf>
    <xf numFmtId="0" fontId="50" fillId="0" borderId="62" xfId="41" applyFont="1" applyFill="1" applyBorder="1" applyAlignment="1" applyProtection="1">
      <alignment horizontal="left" vertical="center" wrapText="1"/>
    </xf>
    <xf numFmtId="0" fontId="50" fillId="0" borderId="45" xfId="41" applyFont="1" applyFill="1" applyBorder="1" applyAlignment="1" applyProtection="1">
      <alignment horizontal="left" vertical="center" wrapText="1"/>
    </xf>
    <xf numFmtId="0" fontId="51" fillId="0" borderId="56" xfId="41" applyFont="1" applyFill="1" applyBorder="1" applyAlignment="1" applyProtection="1">
      <alignment horizontal="left" vertical="center" wrapText="1"/>
    </xf>
    <xf numFmtId="0" fontId="50" fillId="0" borderId="63" xfId="41" applyFont="1" applyFill="1" applyBorder="1" applyAlignment="1" applyProtection="1">
      <alignment horizontal="left" vertical="center" wrapText="1"/>
    </xf>
    <xf numFmtId="0" fontId="37" fillId="0" borderId="63" xfId="41" applyFont="1" applyFill="1" applyBorder="1" applyAlignment="1" applyProtection="1">
      <alignment horizontal="left" vertical="center" wrapText="1"/>
    </xf>
    <xf numFmtId="0" fontId="50" fillId="0" borderId="99" xfId="41" applyFont="1" applyFill="1" applyBorder="1" applyAlignment="1" applyProtection="1">
      <alignment horizontal="left" vertical="center" wrapText="1"/>
    </xf>
    <xf numFmtId="0" fontId="23" fillId="0" borderId="43" xfId="41" applyFont="1" applyFill="1" applyBorder="1" applyAlignment="1" applyProtection="1">
      <alignment horizontal="left" vertical="center" wrapText="1"/>
    </xf>
    <xf numFmtId="0" fontId="50" fillId="0" borderId="100" xfId="41" applyFont="1" applyFill="1" applyBorder="1" applyAlignment="1" applyProtection="1">
      <alignment horizontal="left" vertical="center" wrapText="1"/>
    </xf>
    <xf numFmtId="0" fontId="30" fillId="0" borderId="45" xfId="41" applyFont="1" applyFill="1" applyBorder="1" applyAlignment="1" applyProtection="1">
      <alignment horizontal="left" vertical="center" wrapText="1"/>
    </xf>
    <xf numFmtId="0" fontId="30" fillId="0" borderId="52" xfId="41" applyFont="1" applyFill="1" applyBorder="1" applyAlignment="1" applyProtection="1">
      <alignment horizontal="center" vertical="center" wrapText="1"/>
    </xf>
    <xf numFmtId="164" fontId="30" fillId="0" borderId="52" xfId="41" applyNumberFormat="1" applyFont="1" applyFill="1" applyBorder="1" applyAlignment="1" applyProtection="1">
      <alignment horizontal="right" vertical="center" wrapText="1"/>
    </xf>
    <xf numFmtId="164" fontId="30" fillId="0" borderId="52" xfId="41" applyNumberFormat="1" applyFont="1" applyFill="1" applyBorder="1" applyAlignment="1" applyProtection="1">
      <alignment horizontal="right" vertical="center" wrapText="1"/>
      <protection locked="0"/>
    </xf>
    <xf numFmtId="164" fontId="50" fillId="0" borderId="60" xfId="41" applyNumberFormat="1" applyFont="1" applyFill="1" applyBorder="1" applyAlignment="1" applyProtection="1">
      <alignment horizontal="right" vertical="center" wrapText="1"/>
      <protection locked="0"/>
    </xf>
    <xf numFmtId="0" fontId="25" fillId="21" borderId="14" xfId="41" applyFont="1" applyFill="1" applyBorder="1" applyAlignment="1" applyProtection="1">
      <alignment horizontal="center" vertical="center" wrapText="1"/>
    </xf>
    <xf numFmtId="0" fontId="30" fillId="0" borderId="43" xfId="41" applyFont="1" applyFill="1" applyBorder="1" applyAlignment="1" applyProtection="1">
      <alignment horizontal="center" vertical="center" wrapText="1"/>
    </xf>
    <xf numFmtId="0" fontId="30" fillId="0" borderId="64" xfId="41" applyFont="1" applyFill="1" applyBorder="1" applyAlignment="1" applyProtection="1">
      <alignment horizontal="left" vertical="center" wrapText="1"/>
    </xf>
    <xf numFmtId="164" fontId="50" fillId="0" borderId="52" xfId="41" applyNumberFormat="1" applyFont="1" applyFill="1" applyBorder="1" applyAlignment="1" applyProtection="1">
      <alignment horizontal="right" vertical="center" wrapText="1"/>
      <protection locked="0"/>
    </xf>
    <xf numFmtId="0" fontId="54" fillId="0" borderId="66" xfId="0" applyFont="1" applyBorder="1" applyAlignment="1">
      <alignment horizontal="center"/>
    </xf>
    <xf numFmtId="0" fontId="26" fillId="0" borderId="61" xfId="41" applyFont="1" applyFill="1" applyBorder="1" applyAlignment="1" applyProtection="1">
      <alignment horizontal="left" vertical="center" wrapText="1"/>
    </xf>
    <xf numFmtId="0" fontId="26" fillId="0" borderId="46" xfId="41" applyFont="1" applyFill="1" applyBorder="1" applyAlignment="1" applyProtection="1">
      <alignment horizontal="left" vertical="center" wrapText="1"/>
    </xf>
    <xf numFmtId="0" fontId="26" fillId="0" borderId="101" xfId="41" applyFont="1" applyFill="1" applyBorder="1" applyAlignment="1" applyProtection="1">
      <alignment horizontal="left" vertical="center" wrapText="1"/>
    </xf>
    <xf numFmtId="0" fontId="26" fillId="0" borderId="46" xfId="41" applyFont="1" applyFill="1" applyBorder="1" applyAlignment="1" applyProtection="1">
      <alignment horizontal="left" wrapText="1"/>
    </xf>
    <xf numFmtId="0" fontId="26" fillId="0" borderId="99" xfId="41" applyFont="1" applyFill="1" applyBorder="1" applyAlignment="1" applyProtection="1">
      <alignment horizontal="left" vertical="center" wrapText="1"/>
    </xf>
    <xf numFmtId="0" fontId="26" fillId="0" borderId="100" xfId="41" applyFont="1" applyFill="1" applyBorder="1" applyAlignment="1" applyProtection="1">
      <alignment horizontal="left" vertical="center" wrapText="1"/>
    </xf>
    <xf numFmtId="0" fontId="26" fillId="0" borderId="63" xfId="41" applyFont="1" applyFill="1" applyBorder="1" applyAlignment="1" applyProtection="1">
      <alignment horizontal="left" vertical="center" wrapText="1"/>
    </xf>
    <xf numFmtId="0" fontId="28" fillId="0" borderId="43" xfId="41" applyFont="1" applyFill="1" applyBorder="1" applyAlignment="1" applyProtection="1">
      <alignment horizontal="left" vertical="center" wrapText="1"/>
    </xf>
    <xf numFmtId="0" fontId="27" fillId="0" borderId="63" xfId="41" applyFont="1" applyFill="1" applyBorder="1" applyAlignment="1" applyProtection="1">
      <alignment horizontal="left" vertical="center" wrapText="1"/>
    </xf>
    <xf numFmtId="0" fontId="26" fillId="0" borderId="62" xfId="41" applyFont="1" applyFill="1" applyBorder="1" applyAlignment="1" applyProtection="1">
      <alignment horizontal="left" vertical="center" wrapText="1"/>
    </xf>
    <xf numFmtId="0" fontId="25" fillId="0" borderId="56" xfId="41" applyFont="1" applyFill="1" applyBorder="1" applyAlignment="1" applyProtection="1">
      <alignment horizontal="left" vertical="center" wrapText="1"/>
    </xf>
    <xf numFmtId="0" fontId="24" fillId="0" borderId="43" xfId="41" applyFont="1" applyFill="1" applyBorder="1" applyAlignment="1" applyProtection="1">
      <alignment vertical="center" wrapText="1"/>
    </xf>
    <xf numFmtId="164" fontId="25" fillId="0" borderId="43" xfId="41" applyNumberFormat="1" applyFont="1" applyFill="1" applyBorder="1" applyAlignment="1" applyProtection="1">
      <alignment horizontal="right" vertical="center" wrapText="1"/>
    </xf>
    <xf numFmtId="164" fontId="25" fillId="0" borderId="102" xfId="41" applyNumberFormat="1" applyFont="1" applyFill="1" applyBorder="1" applyAlignment="1" applyProtection="1">
      <alignment horizontal="right" vertical="center" wrapText="1"/>
    </xf>
    <xf numFmtId="0" fontId="30" fillId="22" borderId="14" xfId="41" applyFont="1" applyFill="1" applyBorder="1" applyAlignment="1" applyProtection="1">
      <alignment horizontal="center" vertical="center" wrapText="1"/>
    </xf>
    <xf numFmtId="164" fontId="22" fillId="0" borderId="0" xfId="41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164" fontId="30" fillId="0" borderId="0" xfId="41" applyNumberFormat="1" applyFont="1" applyFill="1" applyBorder="1" applyAlignment="1" applyProtection="1">
      <alignment horizontal="center" vertical="center"/>
    </xf>
    <xf numFmtId="0" fontId="21" fillId="0" borderId="0" xfId="41" applyFont="1" applyFill="1" applyBorder="1" applyAlignment="1">
      <alignment horizontal="center"/>
    </xf>
    <xf numFmtId="0" fontId="51" fillId="0" borderId="66" xfId="0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34" fillId="0" borderId="0" xfId="0" applyFont="1" applyFill="1" applyBorder="1" applyAlignment="1" applyProtection="1">
      <alignment horizontal="center" vertical="center"/>
    </xf>
    <xf numFmtId="0" fontId="35" fillId="0" borderId="14" xfId="0" applyFont="1" applyFill="1" applyBorder="1" applyAlignment="1" applyProtection="1">
      <alignment horizontal="center" vertical="center" wrapText="1"/>
    </xf>
    <xf numFmtId="0" fontId="35" fillId="0" borderId="26" xfId="0" applyFont="1" applyFill="1" applyBorder="1" applyAlignment="1" applyProtection="1">
      <alignment horizontal="center" vertical="center" wrapText="1"/>
    </xf>
    <xf numFmtId="0" fontId="35" fillId="0" borderId="26" xfId="0" applyFont="1" applyFill="1" applyBorder="1" applyAlignment="1" applyProtection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35" fillId="0" borderId="27" xfId="0" applyFont="1" applyFill="1" applyBorder="1" applyAlignment="1" applyProtection="1">
      <alignment horizontal="center" vertical="center" wrapText="1"/>
    </xf>
    <xf numFmtId="164" fontId="30" fillId="0" borderId="10" xfId="0" applyNumberFormat="1" applyFont="1" applyFill="1" applyBorder="1" applyAlignment="1" applyProtection="1">
      <alignment horizontal="center" vertical="center" wrapText="1"/>
    </xf>
    <xf numFmtId="164" fontId="24" fillId="0" borderId="6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right" vertical="center" wrapText="1"/>
    </xf>
    <xf numFmtId="164" fontId="54" fillId="0" borderId="103" xfId="0" applyNumberFormat="1" applyFont="1" applyFill="1" applyBorder="1" applyAlignment="1" applyProtection="1">
      <alignment horizontal="center" vertical="center" wrapText="1"/>
    </xf>
    <xf numFmtId="164" fontId="54" fillId="0" borderId="104" xfId="0" applyNumberFormat="1" applyFont="1" applyFill="1" applyBorder="1" applyAlignment="1" applyProtection="1">
      <alignment horizontal="center" vertical="center" wrapText="1"/>
    </xf>
    <xf numFmtId="164" fontId="32" fillId="0" borderId="0" xfId="41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30" fillId="0" borderId="13" xfId="41" applyFont="1" applyFill="1" applyBorder="1" applyAlignment="1">
      <alignment horizontal="center" vertical="center" wrapText="1"/>
    </xf>
    <xf numFmtId="0" fontId="30" fillId="0" borderId="26" xfId="41" applyFont="1" applyFill="1" applyBorder="1" applyAlignment="1">
      <alignment horizontal="center" vertical="center" wrapText="1"/>
    </xf>
    <xf numFmtId="0" fontId="30" fillId="0" borderId="18" xfId="41" applyFont="1" applyFill="1" applyBorder="1" applyAlignment="1">
      <alignment horizontal="center" vertical="center" wrapText="1"/>
    </xf>
    <xf numFmtId="0" fontId="30" fillId="0" borderId="27" xfId="41" applyFont="1" applyFill="1" applyBorder="1" applyAlignment="1">
      <alignment horizontal="center" vertical="center" wrapText="1"/>
    </xf>
    <xf numFmtId="0" fontId="24" fillId="0" borderId="14" xfId="41" applyFont="1" applyFill="1" applyBorder="1" applyAlignment="1" applyProtection="1">
      <alignment horizontal="left"/>
    </xf>
    <xf numFmtId="0" fontId="26" fillId="0" borderId="25" xfId="41" applyFont="1" applyFill="1" applyBorder="1" applyAlignment="1">
      <alignment horizontal="justify" vertical="center" wrapText="1"/>
    </xf>
    <xf numFmtId="164" fontId="23" fillId="0" borderId="10" xfId="0" applyNumberFormat="1" applyFont="1" applyFill="1" applyBorder="1" applyAlignment="1" applyProtection="1">
      <alignment horizontal="right" wrapText="1"/>
    </xf>
    <xf numFmtId="0" fontId="0" fillId="0" borderId="10" xfId="0" applyBorder="1" applyAlignment="1">
      <alignment wrapText="1"/>
    </xf>
    <xf numFmtId="0" fontId="24" fillId="0" borderId="13" xfId="0" applyFont="1" applyFill="1" applyBorder="1" applyAlignment="1" applyProtection="1">
      <alignment horizontal="center"/>
    </xf>
    <xf numFmtId="0" fontId="24" fillId="0" borderId="27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left" indent="1"/>
    </xf>
    <xf numFmtId="0" fontId="25" fillId="0" borderId="12" xfId="0" applyFont="1" applyFill="1" applyBorder="1" applyAlignment="1" applyProtection="1">
      <alignment horizontal="right" indent="1"/>
    </xf>
    <xf numFmtId="0" fontId="26" fillId="0" borderId="17" xfId="0" applyFont="1" applyFill="1" applyBorder="1" applyAlignment="1" applyProtection="1">
      <alignment horizontal="left" indent="1"/>
      <protection locked="0"/>
    </xf>
    <xf numFmtId="0" fontId="26" fillId="0" borderId="28" xfId="0" applyFont="1" applyFill="1" applyBorder="1" applyAlignment="1" applyProtection="1">
      <alignment horizontal="right" indent="1"/>
      <protection locked="0"/>
    </xf>
    <xf numFmtId="0" fontId="26" fillId="0" borderId="22" xfId="0" applyFont="1" applyFill="1" applyBorder="1" applyAlignment="1" applyProtection="1">
      <alignment horizontal="left" indent="1"/>
      <protection locked="0"/>
    </xf>
    <xf numFmtId="0" fontId="26" fillId="0" borderId="31" xfId="0" applyFont="1" applyFill="1" applyBorder="1" applyAlignment="1" applyProtection="1">
      <alignment horizontal="right" indent="1"/>
      <protection locked="0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05" xfId="0" applyFont="1" applyFill="1" applyBorder="1" applyAlignment="1" applyProtection="1">
      <alignment vertical="center" wrapText="1"/>
    </xf>
    <xf numFmtId="0" fontId="0" fillId="0" borderId="106" xfId="0" applyBorder="1" applyAlignment="1">
      <alignment vertical="center" wrapText="1"/>
    </xf>
    <xf numFmtId="0" fontId="23" fillId="0" borderId="57" xfId="0" applyFont="1" applyFill="1" applyBorder="1" applyAlignment="1" applyProtection="1">
      <alignment horizontal="right" wrapText="1"/>
    </xf>
    <xf numFmtId="0" fontId="59" fillId="0" borderId="0" xfId="0" applyFont="1" applyFill="1" applyAlignment="1">
      <alignment horizontal="center" wrapText="1"/>
    </xf>
    <xf numFmtId="0" fontId="16" fillId="0" borderId="0" xfId="0" applyFont="1" applyFill="1" applyAlignment="1" applyProtection="1">
      <alignment horizontal="left"/>
      <protection locked="0"/>
    </xf>
    <xf numFmtId="0" fontId="24" fillId="0" borderId="52" xfId="0" applyFont="1" applyFill="1" applyBorder="1" applyAlignment="1" applyProtection="1">
      <alignment horizontal="center" vertical="center" wrapText="1"/>
    </xf>
    <xf numFmtId="0" fontId="51" fillId="0" borderId="107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48" fillId="0" borderId="10" xfId="0" applyFont="1" applyBorder="1" applyAlignment="1" applyProtection="1">
      <alignment horizontal="right" vertical="top"/>
      <protection locked="0"/>
    </xf>
    <xf numFmtId="0" fontId="49" fillId="0" borderId="66" xfId="0" applyFont="1" applyFill="1" applyBorder="1" applyAlignment="1" applyProtection="1">
      <alignment horizontal="center" vertical="center" wrapText="1"/>
    </xf>
    <xf numFmtId="0" fontId="24" fillId="0" borderId="108" xfId="0" applyFont="1" applyFill="1" applyBorder="1" applyAlignment="1" applyProtection="1">
      <alignment horizontal="center" vertical="center"/>
      <protection locked="0"/>
    </xf>
    <xf numFmtId="0" fontId="24" fillId="0" borderId="109" xfId="0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 applyProtection="1">
      <alignment horizontal="center" vertical="center" wrapText="1"/>
    </xf>
    <xf numFmtId="0" fontId="24" fillId="0" borderId="66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wrapText="1"/>
    </xf>
    <xf numFmtId="0" fontId="23" fillId="0" borderId="16" xfId="0" applyFont="1" applyBorder="1" applyAlignment="1" applyProtection="1">
      <alignment horizontal="left" vertical="center"/>
    </xf>
    <xf numFmtId="0" fontId="50" fillId="0" borderId="16" xfId="0" applyFont="1" applyBorder="1" applyAlignment="1" applyProtection="1">
      <alignment horizontal="left" vertical="center" wrapText="1"/>
    </xf>
    <xf numFmtId="0" fontId="28" fillId="0" borderId="110" xfId="0" applyFont="1" applyBorder="1" applyAlignment="1">
      <alignment horizontal="right" wrapText="1"/>
    </xf>
    <xf numFmtId="0" fontId="26" fillId="0" borderId="110" xfId="0" applyFont="1" applyBorder="1" applyAlignment="1">
      <alignment horizontal="right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perhivatkozás" xfId="28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Már látott hiperhivatkozás" xfId="40"/>
    <cellStyle name="Normál" xfId="0" builtinId="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  <cellStyle name="TableStyleLight1" xfId="46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F7F7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FBFB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60960</xdr:rowOff>
    </xdr:from>
    <xdr:to>
      <xdr:col>7</xdr:col>
      <xdr:colOff>350520</xdr:colOff>
      <xdr:row>31</xdr:row>
      <xdr:rowOff>60960</xdr:rowOff>
    </xdr:to>
    <xdr:sp macro="" textlink="" fLocksText="0">
      <xdr:nvSpPr>
        <xdr:cNvPr id="5121" name="Szövegdoboz 2"/>
        <xdr:cNvSpPr txBox="1">
          <a:spLocks noChangeArrowheads="1"/>
        </xdr:cNvSpPr>
      </xdr:nvSpPr>
      <xdr:spPr bwMode="auto">
        <a:xfrm>
          <a:off x="9829800" y="60960"/>
          <a:ext cx="274320" cy="554736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vert="vert" wrap="square" lIns="20160" tIns="20160" rIns="20160" bIns="20160" anchor="t" upright="1"/>
        <a:lstStyle/>
        <a:p>
          <a:pPr algn="r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                   2. melléklet a 13/2013. (XI. 15.) önkormányzati rendelethez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</xdr:row>
      <xdr:rowOff>228600</xdr:rowOff>
    </xdr:from>
    <xdr:to>
      <xdr:col>10</xdr:col>
      <xdr:colOff>476250</xdr:colOff>
      <xdr:row>25</xdr:row>
      <xdr:rowOff>123825</xdr:rowOff>
    </xdr:to>
    <xdr:sp macro="" textlink="">
      <xdr:nvSpPr>
        <xdr:cNvPr id="2" name="Szövegdoboz 1"/>
        <xdr:cNvSpPr txBox="1"/>
      </xdr:nvSpPr>
      <xdr:spPr>
        <a:xfrm>
          <a:off x="7905750" y="523875"/>
          <a:ext cx="428625" cy="475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rtlCol="0" anchor="t"/>
        <a:lstStyle/>
        <a:p>
          <a:pPr algn="l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Calibri"/>
            </a:rPr>
            <a:t>                                7. melléklet a 13/2013. (XI. 15.) önkormányzati rendelethez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</xdr:colOff>
      <xdr:row>2</xdr:row>
      <xdr:rowOff>22860</xdr:rowOff>
    </xdr:from>
    <xdr:to>
      <xdr:col>15</xdr:col>
      <xdr:colOff>312420</xdr:colOff>
      <xdr:row>28</xdr:row>
      <xdr:rowOff>266700</xdr:rowOff>
    </xdr:to>
    <xdr:sp macro="" textlink="" fLocksText="0">
      <xdr:nvSpPr>
        <xdr:cNvPr id="4102" name="Szövegdoboz 2"/>
        <xdr:cNvSpPr txBox="1">
          <a:spLocks noChangeArrowheads="1"/>
        </xdr:cNvSpPr>
      </xdr:nvSpPr>
      <xdr:spPr bwMode="auto">
        <a:xfrm>
          <a:off x="9349740" y="426720"/>
          <a:ext cx="259080" cy="6134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vert="vert" wrap="square" lIns="20160" tIns="20160" rIns="20160" bIns="20160" anchor="t" upright="1"/>
        <a:lstStyle/>
        <a:p>
          <a:pPr algn="r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                12. melléklet a 13/2013. (XI. 15.) önkormányzati rendelethez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="75" zoomScaleNormal="100" workbookViewId="0">
      <selection activeCell="M13" sqref="M13"/>
    </sheetView>
  </sheetViews>
  <sheetFormatPr defaultRowHeight="13.2"/>
  <cols>
    <col min="1" max="1" width="13.77734375" customWidth="1"/>
  </cols>
  <sheetData/>
  <phoneticPr fontId="26" type="noConversion"/>
  <pageMargins left="0.75" right="0.75" top="1" bottom="1" header="0.5" footer="0.5"/>
  <pageSetup paperSize="9" scale="91" orientation="portrait" verticalDpi="0" r:id="rId1"/>
  <headerFooter alignWithMargins="0"/>
  <legacyDrawing r:id="rId2"/>
  <oleObjects>
    <oleObject progId="Word.Document.8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view="pageLayout" zoomScaleNormal="100" workbookViewId="0">
      <selection activeCell="B2" sqref="B2:E2"/>
    </sheetView>
  </sheetViews>
  <sheetFormatPr defaultColWidth="9.33203125" defaultRowHeight="13.2"/>
  <cols>
    <col min="1" max="1" width="38.6640625" style="85" customWidth="1"/>
    <col min="2" max="5" width="13.77734375" style="85" customWidth="1"/>
    <col min="6" max="16384" width="9.33203125" style="85"/>
  </cols>
  <sheetData>
    <row r="1" spans="1:5">
      <c r="A1" s="131"/>
      <c r="B1" s="131"/>
      <c r="C1" s="131"/>
      <c r="D1" s="131"/>
      <c r="E1" s="131"/>
    </row>
    <row r="2" spans="1:5" ht="15.75" customHeight="1">
      <c r="A2" s="132" t="s">
        <v>296</v>
      </c>
      <c r="B2" s="615"/>
      <c r="C2" s="615"/>
      <c r="D2" s="615"/>
      <c r="E2" s="615"/>
    </row>
    <row r="3" spans="1:5" ht="14.25" customHeight="1">
      <c r="A3" s="131"/>
      <c r="B3" s="131"/>
      <c r="C3" s="131"/>
      <c r="D3" s="616" t="s">
        <v>297</v>
      </c>
      <c r="E3" s="616"/>
    </row>
    <row r="4" spans="1:5" ht="15" customHeight="1">
      <c r="A4" s="133" t="s">
        <v>298</v>
      </c>
      <c r="B4" s="134" t="s">
        <v>233</v>
      </c>
      <c r="C4" s="134" t="s">
        <v>234</v>
      </c>
      <c r="D4" s="134" t="s">
        <v>299</v>
      </c>
      <c r="E4" s="135" t="s">
        <v>300</v>
      </c>
    </row>
    <row r="5" spans="1:5">
      <c r="A5" s="136" t="s">
        <v>301</v>
      </c>
      <c r="B5" s="137"/>
      <c r="C5" s="137"/>
      <c r="D5" s="137"/>
      <c r="E5" s="138">
        <f t="shared" ref="E5:E11" si="0">SUM(B5:D5)</f>
        <v>0</v>
      </c>
    </row>
    <row r="6" spans="1:5">
      <c r="A6" s="139" t="s">
        <v>302</v>
      </c>
      <c r="B6" s="140"/>
      <c r="C6" s="140"/>
      <c r="D6" s="140"/>
      <c r="E6" s="141">
        <f t="shared" si="0"/>
        <v>0</v>
      </c>
    </row>
    <row r="7" spans="1:5">
      <c r="A7" s="142" t="s">
        <v>303</v>
      </c>
      <c r="B7" s="143"/>
      <c r="C7" s="143"/>
      <c r="D7" s="143"/>
      <c r="E7" s="144">
        <f t="shared" si="0"/>
        <v>0</v>
      </c>
    </row>
    <row r="8" spans="1:5">
      <c r="A8" s="142" t="s">
        <v>304</v>
      </c>
      <c r="B8" s="143"/>
      <c r="C8" s="143"/>
      <c r="D8" s="143"/>
      <c r="E8" s="144">
        <f t="shared" si="0"/>
        <v>0</v>
      </c>
    </row>
    <row r="9" spans="1:5">
      <c r="A9" s="142" t="s">
        <v>305</v>
      </c>
      <c r="B9" s="143"/>
      <c r="C9" s="143"/>
      <c r="D9" s="143"/>
      <c r="E9" s="144">
        <f t="shared" si="0"/>
        <v>0</v>
      </c>
    </row>
    <row r="10" spans="1:5">
      <c r="A10" s="142" t="s">
        <v>306</v>
      </c>
      <c r="B10" s="143"/>
      <c r="C10" s="143"/>
      <c r="D10" s="143"/>
      <c r="E10" s="144">
        <f t="shared" si="0"/>
        <v>0</v>
      </c>
    </row>
    <row r="11" spans="1:5">
      <c r="A11" s="145"/>
      <c r="B11" s="146"/>
      <c r="C11" s="146"/>
      <c r="D11" s="146"/>
      <c r="E11" s="144">
        <f t="shared" si="0"/>
        <v>0</v>
      </c>
    </row>
    <row r="12" spans="1:5">
      <c r="A12" s="147" t="s">
        <v>307</v>
      </c>
      <c r="B12" s="148">
        <f>B5+SUM(B7:B11)</f>
        <v>0</v>
      </c>
      <c r="C12" s="148">
        <f>C5+SUM(C7:C11)</f>
        <v>0</v>
      </c>
      <c r="D12" s="148">
        <f>D5+SUM(D7:D11)</f>
        <v>0</v>
      </c>
      <c r="E12" s="149">
        <f>E5+SUM(E7:E11)</f>
        <v>0</v>
      </c>
    </row>
    <row r="13" spans="1:5">
      <c r="A13" s="102"/>
      <c r="B13" s="102"/>
      <c r="C13" s="102"/>
      <c r="D13" s="102"/>
      <c r="E13" s="102"/>
    </row>
    <row r="14" spans="1:5" ht="15" customHeight="1">
      <c r="A14" s="133" t="s">
        <v>308</v>
      </c>
      <c r="B14" s="134" t="s">
        <v>233</v>
      </c>
      <c r="C14" s="134" t="s">
        <v>234</v>
      </c>
      <c r="D14" s="134" t="s">
        <v>299</v>
      </c>
      <c r="E14" s="135" t="s">
        <v>300</v>
      </c>
    </row>
    <row r="15" spans="1:5">
      <c r="A15" s="136" t="s">
        <v>309</v>
      </c>
      <c r="B15" s="137"/>
      <c r="C15" s="137"/>
      <c r="D15" s="137"/>
      <c r="E15" s="138">
        <f t="shared" ref="E15:E21" si="1">SUM(B15:D15)</f>
        <v>0</v>
      </c>
    </row>
    <row r="16" spans="1:5">
      <c r="A16" s="150" t="s">
        <v>310</v>
      </c>
      <c r="B16" s="143"/>
      <c r="C16" s="143"/>
      <c r="D16" s="143"/>
      <c r="E16" s="144">
        <f t="shared" si="1"/>
        <v>0</v>
      </c>
    </row>
    <row r="17" spans="1:5">
      <c r="A17" s="142" t="s">
        <v>311</v>
      </c>
      <c r="B17" s="143"/>
      <c r="C17" s="143"/>
      <c r="D17" s="143"/>
      <c r="E17" s="144">
        <f t="shared" si="1"/>
        <v>0</v>
      </c>
    </row>
    <row r="18" spans="1:5">
      <c r="A18" s="142" t="s">
        <v>312</v>
      </c>
      <c r="B18" s="143"/>
      <c r="C18" s="143"/>
      <c r="D18" s="143"/>
      <c r="E18" s="144">
        <f t="shared" si="1"/>
        <v>0</v>
      </c>
    </row>
    <row r="19" spans="1:5">
      <c r="A19" s="151"/>
      <c r="B19" s="143"/>
      <c r="C19" s="143"/>
      <c r="D19" s="143"/>
      <c r="E19" s="144">
        <f t="shared" si="1"/>
        <v>0</v>
      </c>
    </row>
    <row r="20" spans="1:5">
      <c r="A20" s="151"/>
      <c r="B20" s="143"/>
      <c r="C20" s="143"/>
      <c r="D20" s="143"/>
      <c r="E20" s="144">
        <f t="shared" si="1"/>
        <v>0</v>
      </c>
    </row>
    <row r="21" spans="1:5">
      <c r="A21" s="145"/>
      <c r="B21" s="146"/>
      <c r="C21" s="146"/>
      <c r="D21" s="146"/>
      <c r="E21" s="144">
        <f t="shared" si="1"/>
        <v>0</v>
      </c>
    </row>
    <row r="22" spans="1:5">
      <c r="A22" s="147" t="s">
        <v>261</v>
      </c>
      <c r="B22" s="148">
        <f>SUM(B15:B21)</f>
        <v>0</v>
      </c>
      <c r="C22" s="148">
        <f>SUM(C15:C21)</f>
        <v>0</v>
      </c>
      <c r="D22" s="148">
        <f>SUM(D15:D21)</f>
        <v>0</v>
      </c>
      <c r="E22" s="149">
        <f>SUM(E15:E21)</f>
        <v>0</v>
      </c>
    </row>
    <row r="23" spans="1:5">
      <c r="A23" s="131"/>
      <c r="B23" s="131"/>
      <c r="C23" s="131"/>
      <c r="D23" s="131"/>
      <c r="E23" s="131"/>
    </row>
    <row r="24" spans="1:5">
      <c r="A24" s="131"/>
      <c r="B24" s="131"/>
      <c r="C24" s="131"/>
      <c r="D24" s="131"/>
      <c r="E24" s="131"/>
    </row>
    <row r="25" spans="1:5" ht="15.75" customHeight="1">
      <c r="A25" s="132" t="s">
        <v>296</v>
      </c>
      <c r="B25" s="615"/>
      <c r="C25" s="615"/>
      <c r="D25" s="615"/>
      <c r="E25" s="615"/>
    </row>
    <row r="26" spans="1:5" ht="14.25" customHeight="1">
      <c r="A26" s="131"/>
      <c r="B26" s="131"/>
      <c r="C26" s="131"/>
      <c r="D26" s="616" t="s">
        <v>297</v>
      </c>
      <c r="E26" s="616"/>
    </row>
    <row r="27" spans="1:5">
      <c r="A27" s="133" t="s">
        <v>298</v>
      </c>
      <c r="B27" s="134" t="s">
        <v>233</v>
      </c>
      <c r="C27" s="134" t="s">
        <v>234</v>
      </c>
      <c r="D27" s="134" t="s">
        <v>299</v>
      </c>
      <c r="E27" s="135" t="s">
        <v>300</v>
      </c>
    </row>
    <row r="28" spans="1:5">
      <c r="A28" s="136" t="s">
        <v>301</v>
      </c>
      <c r="B28" s="137"/>
      <c r="C28" s="137"/>
      <c r="D28" s="137"/>
      <c r="E28" s="138">
        <f t="shared" ref="E28:E34" si="2">SUM(B28:D28)</f>
        <v>0</v>
      </c>
    </row>
    <row r="29" spans="1:5">
      <c r="A29" s="139" t="s">
        <v>302</v>
      </c>
      <c r="B29" s="140"/>
      <c r="C29" s="140"/>
      <c r="D29" s="140"/>
      <c r="E29" s="141">
        <f t="shared" si="2"/>
        <v>0</v>
      </c>
    </row>
    <row r="30" spans="1:5">
      <c r="A30" s="142" t="s">
        <v>303</v>
      </c>
      <c r="B30" s="143"/>
      <c r="C30" s="143"/>
      <c r="D30" s="143"/>
      <c r="E30" s="144">
        <f t="shared" si="2"/>
        <v>0</v>
      </c>
    </row>
    <row r="31" spans="1:5">
      <c r="A31" s="142" t="s">
        <v>304</v>
      </c>
      <c r="B31" s="143"/>
      <c r="C31" s="143"/>
      <c r="D31" s="143"/>
      <c r="E31" s="144">
        <f t="shared" si="2"/>
        <v>0</v>
      </c>
    </row>
    <row r="32" spans="1:5">
      <c r="A32" s="142" t="s">
        <v>305</v>
      </c>
      <c r="B32" s="143"/>
      <c r="C32" s="143"/>
      <c r="D32" s="143"/>
      <c r="E32" s="144">
        <f t="shared" si="2"/>
        <v>0</v>
      </c>
    </row>
    <row r="33" spans="1:5">
      <c r="A33" s="142" t="s">
        <v>306</v>
      </c>
      <c r="B33" s="143"/>
      <c r="C33" s="143"/>
      <c r="D33" s="143"/>
      <c r="E33" s="144">
        <f t="shared" si="2"/>
        <v>0</v>
      </c>
    </row>
    <row r="34" spans="1:5">
      <c r="A34" s="145"/>
      <c r="B34" s="146"/>
      <c r="C34" s="146"/>
      <c r="D34" s="146"/>
      <c r="E34" s="144">
        <f t="shared" si="2"/>
        <v>0</v>
      </c>
    </row>
    <row r="35" spans="1:5">
      <c r="A35" s="147" t="s">
        <v>307</v>
      </c>
      <c r="B35" s="148">
        <f>B28+SUM(B30:B34)</f>
        <v>0</v>
      </c>
      <c r="C35" s="148">
        <f>C28+SUM(C30:C34)</f>
        <v>0</v>
      </c>
      <c r="D35" s="148">
        <f>D28+SUM(D30:D34)</f>
        <v>0</v>
      </c>
      <c r="E35" s="149">
        <f>E28+SUM(E30:E34)</f>
        <v>0</v>
      </c>
    </row>
    <row r="36" spans="1:5">
      <c r="A36" s="102"/>
      <c r="B36" s="102"/>
      <c r="C36" s="102"/>
      <c r="D36" s="102"/>
      <c r="E36" s="102"/>
    </row>
    <row r="37" spans="1:5">
      <c r="A37" s="133" t="s">
        <v>308</v>
      </c>
      <c r="B37" s="134" t="s">
        <v>233</v>
      </c>
      <c r="C37" s="134" t="s">
        <v>234</v>
      </c>
      <c r="D37" s="134" t="s">
        <v>299</v>
      </c>
      <c r="E37" s="135" t="s">
        <v>300</v>
      </c>
    </row>
    <row r="38" spans="1:5">
      <c r="A38" s="136" t="s">
        <v>309</v>
      </c>
      <c r="B38" s="137"/>
      <c r="C38" s="137"/>
      <c r="D38" s="137"/>
      <c r="E38" s="138">
        <f t="shared" ref="E38:E44" si="3">SUM(B38:D38)</f>
        <v>0</v>
      </c>
    </row>
    <row r="39" spans="1:5">
      <c r="A39" s="150" t="s">
        <v>310</v>
      </c>
      <c r="B39" s="143"/>
      <c r="C39" s="143"/>
      <c r="D39" s="143"/>
      <c r="E39" s="144">
        <f t="shared" si="3"/>
        <v>0</v>
      </c>
    </row>
    <row r="40" spans="1:5">
      <c r="A40" s="142" t="s">
        <v>311</v>
      </c>
      <c r="B40" s="143"/>
      <c r="C40" s="143"/>
      <c r="D40" s="143"/>
      <c r="E40" s="144">
        <f t="shared" si="3"/>
        <v>0</v>
      </c>
    </row>
    <row r="41" spans="1:5">
      <c r="A41" s="142" t="s">
        <v>312</v>
      </c>
      <c r="B41" s="143"/>
      <c r="C41" s="143"/>
      <c r="D41" s="143"/>
      <c r="E41" s="144">
        <f t="shared" si="3"/>
        <v>0</v>
      </c>
    </row>
    <row r="42" spans="1:5">
      <c r="A42" s="151"/>
      <c r="B42" s="143"/>
      <c r="C42" s="143"/>
      <c r="D42" s="143"/>
      <c r="E42" s="144">
        <f t="shared" si="3"/>
        <v>0</v>
      </c>
    </row>
    <row r="43" spans="1:5">
      <c r="A43" s="151"/>
      <c r="B43" s="143"/>
      <c r="C43" s="143"/>
      <c r="D43" s="143"/>
      <c r="E43" s="144">
        <f t="shared" si="3"/>
        <v>0</v>
      </c>
    </row>
    <row r="44" spans="1:5">
      <c r="A44" s="145"/>
      <c r="B44" s="146"/>
      <c r="C44" s="146"/>
      <c r="D44" s="146"/>
      <c r="E44" s="144">
        <f t="shared" si="3"/>
        <v>0</v>
      </c>
    </row>
    <row r="45" spans="1:5">
      <c r="A45" s="147" t="s">
        <v>261</v>
      </c>
      <c r="B45" s="148">
        <f>SUM(B38:B44)</f>
        <v>0</v>
      </c>
      <c r="C45" s="148">
        <f>SUM(C38:C44)</f>
        <v>0</v>
      </c>
      <c r="D45" s="148">
        <f>SUM(D38:D44)</f>
        <v>0</v>
      </c>
      <c r="E45" s="149">
        <f>SUM(E38:E44)</f>
        <v>0</v>
      </c>
    </row>
    <row r="46" spans="1:5">
      <c r="A46" s="131"/>
      <c r="B46" s="131"/>
      <c r="C46" s="131"/>
      <c r="D46" s="131"/>
      <c r="E46" s="131"/>
    </row>
    <row r="47" spans="1:5" ht="15.75" customHeight="1">
      <c r="A47" s="617" t="s">
        <v>313</v>
      </c>
      <c r="B47" s="617"/>
      <c r="C47" s="617"/>
      <c r="D47" s="617"/>
      <c r="E47" s="617"/>
    </row>
    <row r="48" spans="1:5">
      <c r="A48" s="131"/>
      <c r="B48" s="131"/>
      <c r="C48" s="131"/>
      <c r="D48" s="131"/>
      <c r="E48" s="131"/>
    </row>
    <row r="49" spans="1:8" ht="13.5" customHeight="1">
      <c r="A49" s="613" t="s">
        <v>314</v>
      </c>
      <c r="B49" s="613"/>
      <c r="C49" s="613"/>
      <c r="D49" s="614" t="s">
        <v>315</v>
      </c>
      <c r="E49" s="614"/>
      <c r="H49" s="86"/>
    </row>
    <row r="50" spans="1:8" ht="12.75" customHeight="1">
      <c r="A50" s="620"/>
      <c r="B50" s="620"/>
      <c r="C50" s="620"/>
      <c r="D50" s="621"/>
      <c r="E50" s="621"/>
    </row>
    <row r="51" spans="1:8" ht="13.5" customHeight="1">
      <c r="A51" s="622"/>
      <c r="B51" s="622"/>
      <c r="C51" s="622"/>
      <c r="D51" s="623"/>
      <c r="E51" s="623"/>
    </row>
    <row r="52" spans="1:8" ht="13.5" customHeight="1">
      <c r="A52" s="618" t="s">
        <v>261</v>
      </c>
      <c r="B52" s="618"/>
      <c r="C52" s="618"/>
      <c r="D52" s="619">
        <f>SUM(D50:E51)</f>
        <v>0</v>
      </c>
      <c r="E52" s="619"/>
    </row>
  </sheetData>
  <sheetProtection sheet="1"/>
  <mergeCells count="13">
    <mergeCell ref="A52:C52"/>
    <mergeCell ref="D52:E52"/>
    <mergeCell ref="A50:C50"/>
    <mergeCell ref="D50:E50"/>
    <mergeCell ref="A51:C51"/>
    <mergeCell ref="D51:E51"/>
    <mergeCell ref="A49:C49"/>
    <mergeCell ref="D49:E49"/>
    <mergeCell ref="B2:E2"/>
    <mergeCell ref="D3:E3"/>
    <mergeCell ref="B25:E25"/>
    <mergeCell ref="D26:E26"/>
    <mergeCell ref="A47:E47"/>
  </mergeCells>
  <phoneticPr fontId="26" type="noConversion"/>
  <conditionalFormatting sqref="B12:E12 B22:E22 B35:E35 B45:E45 D52:E52 E5:E12 E15:E22 E28:E35 E38:E45">
    <cfRule type="cellIs" dxfId="0" priority="1" stopIfTrue="1" operator="equal">
      <formula>0</formula>
    </cfRule>
  </conditionalFormatting>
  <printOptions horizontalCentered="1"/>
  <pageMargins left="0.78749999999999998" right="0.18802083333333333" top="0.96979166666666672" bottom="0.98402777777777772" header="0.47499999999999998" footer="0.51180555555555551"/>
  <pageSetup paperSize="9" scale="95" firstPageNumber="0" orientation="portrait" horizontalDpi="300" verticalDpi="300" r:id="rId1"/>
  <headerFooter alignWithMargins="0">
    <oddHeader xml:space="preserve">&amp;C&amp;"Times New Roman CE,Félkövér"&amp;12
                                                                      &amp;R&amp;"Times New Roman CE,Félkövér dőlt"&amp;11 8. melléklet a 13/2013. (XI.15.) önkormányzati rendelethez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J109"/>
  <sheetViews>
    <sheetView view="pageLayout" topLeftCell="A16" zoomScaleNormal="100" zoomScaleSheetLayoutView="100" workbookViewId="0">
      <selection activeCell="E101" sqref="E101"/>
    </sheetView>
  </sheetViews>
  <sheetFormatPr defaultColWidth="9.33203125" defaultRowHeight="13.2"/>
  <cols>
    <col min="1" max="1" width="7.109375" style="152" customWidth="1"/>
    <col min="2" max="2" width="7" style="153" customWidth="1"/>
    <col min="3" max="3" width="58.33203125" style="153" customWidth="1"/>
    <col min="4" max="4" width="17" style="153" customWidth="1"/>
    <col min="5" max="5" width="16.6640625" style="153" customWidth="1"/>
    <col min="6" max="16384" width="9.33203125" style="153"/>
  </cols>
  <sheetData>
    <row r="1" spans="1:5" s="158" customFormat="1" ht="21" customHeight="1" thickBot="1">
      <c r="A1" s="154"/>
      <c r="B1" s="155"/>
      <c r="C1" s="156"/>
      <c r="D1" s="157"/>
      <c r="E1" s="157"/>
    </row>
    <row r="2" spans="1:5" s="161" customFormat="1" ht="25.5" customHeight="1">
      <c r="A2" s="624" t="s">
        <v>318</v>
      </c>
      <c r="B2" s="624"/>
      <c r="C2" s="159" t="s">
        <v>316</v>
      </c>
      <c r="D2" s="160" t="s">
        <v>317</v>
      </c>
      <c r="E2" s="160"/>
    </row>
    <row r="3" spans="1:5" s="161" customFormat="1" ht="1.5" customHeight="1" thickBot="1">
      <c r="A3" s="626"/>
      <c r="B3" s="627"/>
      <c r="C3" s="162"/>
      <c r="D3" s="163"/>
      <c r="E3" s="163"/>
    </row>
    <row r="4" spans="1:5" s="165" customFormat="1" ht="15.9" customHeight="1" thickBot="1">
      <c r="A4" s="164"/>
      <c r="B4" s="164"/>
      <c r="C4" s="164"/>
      <c r="D4" s="628" t="s">
        <v>229</v>
      </c>
      <c r="E4" s="628"/>
    </row>
    <row r="5" spans="1:5" ht="24.75" customHeight="1" thickBot="1">
      <c r="A5" s="625" t="s">
        <v>319</v>
      </c>
      <c r="B5" s="625"/>
      <c r="C5" s="166" t="s">
        <v>320</v>
      </c>
      <c r="D5" s="167" t="s">
        <v>401</v>
      </c>
      <c r="E5" s="167" t="s">
        <v>402</v>
      </c>
    </row>
    <row r="6" spans="1:5" s="172" customFormat="1" ht="12.9" customHeight="1" thickBot="1">
      <c r="A6" s="168"/>
      <c r="B6" s="169"/>
      <c r="C6" s="170" t="s">
        <v>5</v>
      </c>
      <c r="D6" s="171" t="s">
        <v>6</v>
      </c>
      <c r="E6" s="171" t="s">
        <v>7</v>
      </c>
    </row>
    <row r="7" spans="1:5" s="172" customFormat="1" ht="15.9" customHeight="1" thickBot="1">
      <c r="A7" s="173"/>
      <c r="B7" s="174"/>
      <c r="C7" s="174" t="s">
        <v>321</v>
      </c>
      <c r="D7" s="175"/>
      <c r="E7" s="175"/>
    </row>
    <row r="8" spans="1:5" s="172" customFormat="1" ht="12" customHeight="1" thickBot="1">
      <c r="A8" s="176" t="s">
        <v>10</v>
      </c>
      <c r="B8" s="177"/>
      <c r="C8" s="178" t="s">
        <v>322</v>
      </c>
      <c r="D8" s="120">
        <v>8163</v>
      </c>
      <c r="E8" s="120">
        <v>12512</v>
      </c>
    </row>
    <row r="9" spans="1:5" s="179" customFormat="1" ht="12" customHeight="1" thickBot="1">
      <c r="A9" s="176" t="s">
        <v>12</v>
      </c>
      <c r="B9" s="177"/>
      <c r="C9" s="178" t="s">
        <v>494</v>
      </c>
      <c r="D9" s="120">
        <v>5000</v>
      </c>
      <c r="E9" s="120">
        <v>5032</v>
      </c>
    </row>
    <row r="10" spans="1:5" s="184" customFormat="1" ht="12" customHeight="1">
      <c r="A10" s="180"/>
      <c r="B10" s="181" t="s">
        <v>13</v>
      </c>
      <c r="C10" s="182" t="s">
        <v>239</v>
      </c>
      <c r="D10" s="183">
        <v>5000</v>
      </c>
      <c r="E10" s="183">
        <v>5000</v>
      </c>
    </row>
    <row r="11" spans="1:5" s="184" customFormat="1" ht="12" customHeight="1">
      <c r="A11" s="180"/>
      <c r="B11" s="181" t="s">
        <v>175</v>
      </c>
      <c r="C11" s="182" t="s">
        <v>16</v>
      </c>
      <c r="D11" s="183"/>
      <c r="E11" s="183"/>
    </row>
    <row r="12" spans="1:5" s="184" customFormat="1" ht="12" customHeight="1">
      <c r="A12" s="180"/>
      <c r="B12" s="181" t="s">
        <v>15</v>
      </c>
      <c r="C12" s="182" t="s">
        <v>20</v>
      </c>
      <c r="D12" s="183"/>
      <c r="E12" s="183"/>
    </row>
    <row r="13" spans="1:5" s="184" customFormat="1" ht="12" customHeight="1" thickBot="1">
      <c r="A13" s="180"/>
      <c r="B13" s="181" t="s">
        <v>17</v>
      </c>
      <c r="C13" s="182" t="s">
        <v>24</v>
      </c>
      <c r="D13" s="183"/>
      <c r="E13" s="183">
        <v>32</v>
      </c>
    </row>
    <row r="14" spans="1:5" s="179" customFormat="1" ht="12" customHeight="1" thickBot="1">
      <c r="A14" s="176" t="s">
        <v>25</v>
      </c>
      <c r="B14" s="177"/>
      <c r="C14" s="178" t="s">
        <v>26</v>
      </c>
      <c r="D14" s="120">
        <v>1663</v>
      </c>
      <c r="E14" s="120">
        <v>5980</v>
      </c>
    </row>
    <row r="15" spans="1:5" s="179" customFormat="1" ht="12" customHeight="1">
      <c r="A15" s="185"/>
      <c r="B15" s="181" t="s">
        <v>27</v>
      </c>
      <c r="C15" s="186" t="s">
        <v>28</v>
      </c>
      <c r="D15" s="187"/>
      <c r="E15" s="187">
        <v>69</v>
      </c>
    </row>
    <row r="16" spans="1:5" s="179" customFormat="1" ht="12" customHeight="1">
      <c r="A16" s="180"/>
      <c r="B16" s="181" t="s">
        <v>29</v>
      </c>
      <c r="C16" s="188" t="s">
        <v>30</v>
      </c>
      <c r="D16" s="183"/>
      <c r="E16" s="183"/>
    </row>
    <row r="17" spans="1:5" s="179" customFormat="1" ht="12" customHeight="1">
      <c r="A17" s="180"/>
      <c r="B17" s="181" t="s">
        <v>31</v>
      </c>
      <c r="C17" s="188" t="s">
        <v>32</v>
      </c>
      <c r="D17" s="183">
        <v>730</v>
      </c>
      <c r="E17" s="183">
        <v>4163</v>
      </c>
    </row>
    <row r="18" spans="1:5" s="179" customFormat="1" ht="12" customHeight="1">
      <c r="A18" s="180"/>
      <c r="B18" s="181" t="s">
        <v>33</v>
      </c>
      <c r="C18" s="188" t="s">
        <v>34</v>
      </c>
      <c r="D18" s="183"/>
      <c r="E18" s="183"/>
    </row>
    <row r="19" spans="1:5" s="179" customFormat="1" ht="12" customHeight="1">
      <c r="A19" s="180"/>
      <c r="B19" s="181" t="s">
        <v>35</v>
      </c>
      <c r="C19" s="189" t="s">
        <v>36</v>
      </c>
      <c r="D19" s="183"/>
      <c r="E19" s="183"/>
    </row>
    <row r="20" spans="1:5" s="179" customFormat="1" ht="12" customHeight="1">
      <c r="A20" s="190"/>
      <c r="B20" s="181" t="s">
        <v>37</v>
      </c>
      <c r="C20" s="188" t="s">
        <v>38</v>
      </c>
      <c r="D20" s="191">
        <v>933</v>
      </c>
      <c r="E20" s="191">
        <v>1588</v>
      </c>
    </row>
    <row r="21" spans="1:5" s="184" customFormat="1" ht="12" customHeight="1">
      <c r="A21" s="180"/>
      <c r="B21" s="181" t="s">
        <v>39</v>
      </c>
      <c r="C21" s="188" t="s">
        <v>40</v>
      </c>
      <c r="D21" s="183"/>
      <c r="E21" s="183">
        <v>229</v>
      </c>
    </row>
    <row r="22" spans="1:5" s="184" customFormat="1" ht="12" customHeight="1">
      <c r="A22" s="192"/>
      <c r="B22" s="193" t="s">
        <v>41</v>
      </c>
      <c r="C22" s="189" t="s">
        <v>42</v>
      </c>
      <c r="D22" s="194"/>
      <c r="E22" s="194"/>
    </row>
    <row r="23" spans="1:5" s="184" customFormat="1" ht="12" customHeight="1">
      <c r="A23" s="192"/>
      <c r="B23" s="193" t="s">
        <v>43</v>
      </c>
      <c r="C23" s="189" t="s">
        <v>323</v>
      </c>
      <c r="D23" s="194"/>
      <c r="E23" s="194"/>
    </row>
    <row r="24" spans="1:5" s="184" customFormat="1" ht="12" customHeight="1" thickBot="1">
      <c r="A24" s="192"/>
      <c r="B24" s="193" t="s">
        <v>45</v>
      </c>
      <c r="C24" s="195" t="s">
        <v>324</v>
      </c>
      <c r="D24" s="194"/>
      <c r="E24" s="194">
        <v>1200</v>
      </c>
    </row>
    <row r="25" spans="1:5" s="184" customFormat="1" ht="12" customHeight="1" thickBot="1">
      <c r="A25" s="176" t="s">
        <v>191</v>
      </c>
      <c r="B25" s="196"/>
      <c r="C25" s="470" t="s">
        <v>542</v>
      </c>
      <c r="D25" s="197">
        <v>1500</v>
      </c>
      <c r="E25" s="197">
        <v>1500</v>
      </c>
    </row>
    <row r="26" spans="1:5" s="179" customFormat="1" ht="12" customHeight="1" thickBot="1">
      <c r="A26" s="176" t="s">
        <v>47</v>
      </c>
      <c r="B26" s="177"/>
      <c r="C26" s="178" t="s">
        <v>325</v>
      </c>
      <c r="D26" s="120">
        <v>19446</v>
      </c>
      <c r="E26" s="120">
        <v>21597</v>
      </c>
    </row>
    <row r="27" spans="1:5" s="184" customFormat="1" ht="12" customHeight="1">
      <c r="A27" s="180"/>
      <c r="B27" s="181" t="s">
        <v>48</v>
      </c>
      <c r="C27" s="198" t="s">
        <v>49</v>
      </c>
      <c r="D27" s="183">
        <v>17335</v>
      </c>
      <c r="E27" s="183">
        <v>17335</v>
      </c>
    </row>
    <row r="28" spans="1:5" s="184" customFormat="1" ht="12" customHeight="1">
      <c r="A28" s="180"/>
      <c r="B28" s="181" t="s">
        <v>50</v>
      </c>
      <c r="C28" s="188" t="s">
        <v>51</v>
      </c>
      <c r="D28" s="183"/>
      <c r="E28" s="183"/>
    </row>
    <row r="29" spans="1:5" s="184" customFormat="1" ht="12" customHeight="1">
      <c r="A29" s="180"/>
      <c r="B29" s="181" t="s">
        <v>52</v>
      </c>
      <c r="C29" s="188" t="s">
        <v>53</v>
      </c>
      <c r="D29" s="183">
        <v>975</v>
      </c>
      <c r="E29" s="183">
        <v>975</v>
      </c>
    </row>
    <row r="30" spans="1:5" s="184" customFormat="1" ht="12" customHeight="1">
      <c r="A30" s="180"/>
      <c r="B30" s="181" t="s">
        <v>54</v>
      </c>
      <c r="C30" s="188" t="s">
        <v>55</v>
      </c>
      <c r="D30" s="183">
        <v>1012</v>
      </c>
      <c r="E30" s="183">
        <v>1012</v>
      </c>
    </row>
    <row r="31" spans="1:5" s="184" customFormat="1" ht="12" customHeight="1">
      <c r="A31" s="180"/>
      <c r="B31" s="181" t="s">
        <v>56</v>
      </c>
      <c r="C31" s="188" t="s">
        <v>57</v>
      </c>
      <c r="D31" s="183">
        <v>124</v>
      </c>
      <c r="E31" s="183">
        <v>1210</v>
      </c>
    </row>
    <row r="32" spans="1:5" s="184" customFormat="1" ht="12" customHeight="1">
      <c r="A32" s="180"/>
      <c r="B32" s="181" t="s">
        <v>58</v>
      </c>
      <c r="C32" s="188" t="s">
        <v>59</v>
      </c>
      <c r="D32" s="183"/>
      <c r="E32" s="183">
        <v>1065</v>
      </c>
    </row>
    <row r="33" spans="1:5" s="184" customFormat="1" ht="12" customHeight="1">
      <c r="A33" s="180"/>
      <c r="B33" s="181" t="s">
        <v>60</v>
      </c>
      <c r="C33" s="188" t="s">
        <v>61</v>
      </c>
      <c r="D33" s="183"/>
      <c r="E33" s="183"/>
    </row>
    <row r="34" spans="1:5" s="184" customFormat="1" ht="12" customHeight="1">
      <c r="A34" s="192"/>
      <c r="B34" s="193" t="s">
        <v>326</v>
      </c>
      <c r="C34" s="199" t="s">
        <v>327</v>
      </c>
      <c r="D34" s="194"/>
      <c r="E34" s="194"/>
    </row>
    <row r="35" spans="1:5" s="184" customFormat="1" ht="12" customHeight="1">
      <c r="A35" s="200"/>
      <c r="B35" s="181" t="s">
        <v>328</v>
      </c>
      <c r="C35" s="188" t="s">
        <v>329</v>
      </c>
      <c r="D35" s="116"/>
      <c r="E35" s="116"/>
    </row>
    <row r="36" spans="1:5" s="184" customFormat="1" ht="12" customHeight="1" thickBot="1">
      <c r="A36" s="190"/>
      <c r="B36" s="201" t="s">
        <v>330</v>
      </c>
      <c r="C36" s="189" t="s">
        <v>331</v>
      </c>
      <c r="D36" s="191"/>
      <c r="E36" s="191"/>
    </row>
    <row r="37" spans="1:5" s="184" customFormat="1" ht="12" customHeight="1" thickBot="1">
      <c r="A37" s="176" t="s">
        <v>62</v>
      </c>
      <c r="B37" s="202"/>
      <c r="C37" s="202" t="s">
        <v>332</v>
      </c>
      <c r="D37" s="120">
        <v>9099</v>
      </c>
      <c r="E37" s="120">
        <v>49511</v>
      </c>
    </row>
    <row r="38" spans="1:5" s="184" customFormat="1" ht="12" customHeight="1">
      <c r="A38" s="185"/>
      <c r="B38" s="203" t="s">
        <v>63</v>
      </c>
      <c r="C38" s="204" t="s">
        <v>64</v>
      </c>
      <c r="D38" s="205"/>
      <c r="E38" s="205"/>
    </row>
    <row r="39" spans="1:5" s="184" customFormat="1" ht="12" customHeight="1">
      <c r="A39" s="180"/>
      <c r="B39" s="206" t="s">
        <v>65</v>
      </c>
      <c r="C39" s="207" t="s">
        <v>66</v>
      </c>
      <c r="D39" s="183"/>
      <c r="E39" s="183"/>
    </row>
    <row r="40" spans="1:5" s="184" customFormat="1" ht="12" customHeight="1">
      <c r="A40" s="180"/>
      <c r="B40" s="206" t="s">
        <v>67</v>
      </c>
      <c r="C40" s="207" t="s">
        <v>333</v>
      </c>
      <c r="D40" s="183"/>
      <c r="E40" s="183"/>
    </row>
    <row r="41" spans="1:5" s="184" customFormat="1" ht="12" customHeight="1">
      <c r="A41" s="180"/>
      <c r="B41" s="206" t="s">
        <v>69</v>
      </c>
      <c r="C41" s="207" t="s">
        <v>334</v>
      </c>
      <c r="D41" s="183"/>
      <c r="E41" s="183"/>
    </row>
    <row r="42" spans="1:5" s="184" customFormat="1" ht="12" customHeight="1">
      <c r="A42" s="180"/>
      <c r="B42" s="206" t="s">
        <v>71</v>
      </c>
      <c r="C42" s="207" t="s">
        <v>83</v>
      </c>
      <c r="D42" s="183"/>
      <c r="E42" s="183"/>
    </row>
    <row r="43" spans="1:5" s="184" customFormat="1" ht="12" customHeight="1">
      <c r="A43" s="180"/>
      <c r="B43" s="206" t="s">
        <v>73</v>
      </c>
      <c r="C43" s="207" t="s">
        <v>335</v>
      </c>
      <c r="D43" s="183"/>
      <c r="E43" s="183">
        <v>38808</v>
      </c>
    </row>
    <row r="44" spans="1:5" s="184" customFormat="1" ht="12" customHeight="1">
      <c r="A44" s="180"/>
      <c r="B44" s="206" t="s">
        <v>73</v>
      </c>
      <c r="C44" s="207" t="s">
        <v>74</v>
      </c>
      <c r="D44" s="183">
        <v>9099</v>
      </c>
      <c r="E44" s="183">
        <v>10703</v>
      </c>
    </row>
    <row r="45" spans="1:5" s="184" customFormat="1" ht="12" customHeight="1">
      <c r="A45" s="180"/>
      <c r="B45" s="206" t="s">
        <v>75</v>
      </c>
      <c r="C45" s="208" t="s">
        <v>76</v>
      </c>
      <c r="D45" s="117"/>
      <c r="E45" s="117"/>
    </row>
    <row r="46" spans="1:5" s="184" customFormat="1" ht="12" customHeight="1">
      <c r="A46" s="180"/>
      <c r="B46" s="206" t="s">
        <v>77</v>
      </c>
      <c r="C46" s="207" t="s">
        <v>66</v>
      </c>
      <c r="D46" s="183"/>
      <c r="E46" s="183"/>
    </row>
    <row r="47" spans="1:5" s="184" customFormat="1" ht="12" customHeight="1">
      <c r="A47" s="180"/>
      <c r="B47" s="206" t="s">
        <v>78</v>
      </c>
      <c r="C47" s="207" t="s">
        <v>79</v>
      </c>
      <c r="D47" s="183"/>
      <c r="E47" s="183"/>
    </row>
    <row r="48" spans="1:5" s="184" customFormat="1" ht="12" customHeight="1">
      <c r="A48" s="180"/>
      <c r="B48" s="206" t="s">
        <v>80</v>
      </c>
      <c r="C48" s="207" t="s">
        <v>70</v>
      </c>
      <c r="D48" s="183"/>
      <c r="E48" s="183"/>
    </row>
    <row r="49" spans="1:5" s="184" customFormat="1" ht="12" customHeight="1">
      <c r="A49" s="180"/>
      <c r="B49" s="206" t="s">
        <v>82</v>
      </c>
      <c r="C49" s="207" t="s">
        <v>83</v>
      </c>
      <c r="D49" s="183"/>
      <c r="E49" s="183"/>
    </row>
    <row r="50" spans="1:5" s="184" customFormat="1" ht="12" customHeight="1" thickBot="1">
      <c r="A50" s="209"/>
      <c r="B50" s="210" t="s">
        <v>84</v>
      </c>
      <c r="C50" s="211" t="s">
        <v>85</v>
      </c>
      <c r="D50" s="212"/>
      <c r="E50" s="212"/>
    </row>
    <row r="51" spans="1:5" s="179" customFormat="1" ht="12" customHeight="1" thickBot="1">
      <c r="A51" s="176" t="s">
        <v>218</v>
      </c>
      <c r="B51" s="177"/>
      <c r="C51" s="202" t="s">
        <v>336</v>
      </c>
      <c r="D51" s="120">
        <v>2722</v>
      </c>
      <c r="E51" s="120">
        <v>38</v>
      </c>
    </row>
    <row r="52" spans="1:5" s="184" customFormat="1" ht="12" customHeight="1">
      <c r="A52" s="180"/>
      <c r="B52" s="206" t="s">
        <v>87</v>
      </c>
      <c r="C52" s="198" t="s">
        <v>337</v>
      </c>
      <c r="D52" s="183"/>
      <c r="E52" s="183"/>
    </row>
    <row r="53" spans="1:5" s="184" customFormat="1" ht="12" customHeight="1">
      <c r="A53" s="180"/>
      <c r="B53" s="206" t="s">
        <v>89</v>
      </c>
      <c r="C53" s="188" t="s">
        <v>338</v>
      </c>
      <c r="D53" s="183">
        <v>2722</v>
      </c>
      <c r="E53" s="183">
        <v>38</v>
      </c>
    </row>
    <row r="54" spans="1:5" s="184" customFormat="1" ht="12" customHeight="1" thickBot="1">
      <c r="A54" s="180"/>
      <c r="B54" s="206" t="s">
        <v>91</v>
      </c>
      <c r="C54" s="213" t="s">
        <v>92</v>
      </c>
      <c r="D54" s="183"/>
      <c r="E54" s="183"/>
    </row>
    <row r="55" spans="1:5" s="184" customFormat="1" ht="12" customHeight="1" thickBot="1">
      <c r="A55" s="176" t="s">
        <v>93</v>
      </c>
      <c r="B55" s="177"/>
      <c r="C55" s="202" t="s">
        <v>339</v>
      </c>
      <c r="D55" s="120"/>
      <c r="E55" s="120">
        <v>27</v>
      </c>
    </row>
    <row r="56" spans="1:5" s="184" customFormat="1" ht="12" customHeight="1">
      <c r="A56" s="214"/>
      <c r="B56" s="206" t="s">
        <v>94</v>
      </c>
      <c r="C56" s="188" t="s">
        <v>95</v>
      </c>
      <c r="D56" s="215"/>
      <c r="E56" s="215">
        <v>27</v>
      </c>
    </row>
    <row r="57" spans="1:5" s="184" customFormat="1" ht="12" customHeight="1" thickBot="1">
      <c r="A57" s="180"/>
      <c r="B57" s="206" t="s">
        <v>96</v>
      </c>
      <c r="C57" s="188" t="s">
        <v>99</v>
      </c>
      <c r="D57" s="183"/>
      <c r="E57" s="183"/>
    </row>
    <row r="58" spans="1:5" s="184" customFormat="1" ht="12" customHeight="1" thickBot="1">
      <c r="A58" s="176" t="s">
        <v>278</v>
      </c>
      <c r="B58" s="216"/>
      <c r="C58" s="217" t="s">
        <v>340</v>
      </c>
      <c r="D58" s="218"/>
      <c r="E58" s="218"/>
    </row>
    <row r="59" spans="1:5" s="179" customFormat="1" ht="12" customHeight="1" thickBot="1">
      <c r="A59" s="219" t="s">
        <v>102</v>
      </c>
      <c r="B59" s="220"/>
      <c r="C59" s="221" t="s">
        <v>341</v>
      </c>
      <c r="D59" s="222">
        <v>39430</v>
      </c>
      <c r="E59" s="222">
        <v>83685</v>
      </c>
    </row>
    <row r="60" spans="1:5" s="179" customFormat="1" ht="12" customHeight="1" thickBot="1">
      <c r="A60" s="176" t="s">
        <v>104</v>
      </c>
      <c r="B60" s="223"/>
      <c r="C60" s="202" t="s">
        <v>342</v>
      </c>
      <c r="D60" s="224">
        <v>16057</v>
      </c>
      <c r="E60" s="224">
        <v>16057</v>
      </c>
    </row>
    <row r="61" spans="1:5" s="179" customFormat="1" ht="12" customHeight="1">
      <c r="A61" s="185"/>
      <c r="B61" s="203" t="s">
        <v>106</v>
      </c>
      <c r="C61" s="186" t="s">
        <v>343</v>
      </c>
      <c r="D61" s="225">
        <v>15422</v>
      </c>
      <c r="E61" s="225">
        <v>15422</v>
      </c>
    </row>
    <row r="62" spans="1:5" s="179" customFormat="1" ht="12" customHeight="1" thickBot="1">
      <c r="A62" s="209"/>
      <c r="B62" s="210" t="s">
        <v>108</v>
      </c>
      <c r="C62" s="226" t="s">
        <v>344</v>
      </c>
      <c r="D62" s="212">
        <v>635</v>
      </c>
      <c r="E62" s="212">
        <v>635</v>
      </c>
    </row>
    <row r="63" spans="1:5" s="184" customFormat="1" ht="12" customHeight="1" thickBot="1">
      <c r="A63" s="227" t="s">
        <v>110</v>
      </c>
      <c r="B63" s="228"/>
      <c r="C63" s="202" t="s">
        <v>345</v>
      </c>
      <c r="D63" s="120"/>
      <c r="E63" s="120"/>
    </row>
    <row r="64" spans="1:5" s="184" customFormat="1" ht="12" customHeight="1">
      <c r="A64" s="229"/>
      <c r="B64" s="230" t="s">
        <v>112</v>
      </c>
      <c r="C64" s="182" t="s">
        <v>346</v>
      </c>
      <c r="D64" s="215"/>
      <c r="E64" s="215"/>
    </row>
    <row r="65" spans="1:5" s="184" customFormat="1" ht="12" customHeight="1">
      <c r="A65" s="231"/>
      <c r="B65" s="232" t="s">
        <v>126</v>
      </c>
      <c r="C65" s="233" t="s">
        <v>347</v>
      </c>
      <c r="D65" s="194"/>
      <c r="E65" s="194"/>
    </row>
    <row r="66" spans="1:5" s="184" customFormat="1" ht="12" customHeight="1" thickBot="1">
      <c r="A66" s="234" t="s">
        <v>348</v>
      </c>
      <c r="B66" s="235"/>
      <c r="C66" s="236" t="s">
        <v>349</v>
      </c>
      <c r="D66" s="237"/>
      <c r="E66" s="237"/>
    </row>
    <row r="67" spans="1:5" s="184" customFormat="1" ht="15" customHeight="1" thickBot="1">
      <c r="A67" s="227" t="s">
        <v>141</v>
      </c>
      <c r="B67" s="238"/>
      <c r="C67" s="239" t="s">
        <v>350</v>
      </c>
      <c r="D67" s="224">
        <v>55487</v>
      </c>
      <c r="E67" s="224">
        <v>99742</v>
      </c>
    </row>
    <row r="68" spans="1:5" ht="13.8" thickBot="1">
      <c r="A68" s="242"/>
      <c r="B68" s="243"/>
      <c r="C68" s="243"/>
      <c r="D68" s="243"/>
      <c r="E68" s="243"/>
    </row>
    <row r="69" spans="1:5" s="172" customFormat="1" ht="16.5" customHeight="1" thickBot="1">
      <c r="A69" s="244"/>
      <c r="B69" s="245"/>
      <c r="C69" s="246" t="s">
        <v>351</v>
      </c>
      <c r="D69" s="247"/>
      <c r="E69" s="247"/>
    </row>
    <row r="70" spans="1:5" s="248" customFormat="1" ht="12" customHeight="1" thickBot="1">
      <c r="A70" s="176" t="s">
        <v>10</v>
      </c>
      <c r="B70" s="202"/>
      <c r="C70" s="28" t="s">
        <v>146</v>
      </c>
      <c r="D70" s="120">
        <v>24798</v>
      </c>
      <c r="E70" s="120">
        <v>66298</v>
      </c>
    </row>
    <row r="71" spans="1:5" ht="12" customHeight="1">
      <c r="A71" s="214"/>
      <c r="B71" s="249" t="s">
        <v>147</v>
      </c>
      <c r="C71" s="198" t="s">
        <v>148</v>
      </c>
      <c r="D71" s="215">
        <v>3073</v>
      </c>
      <c r="E71" s="215">
        <v>17750</v>
      </c>
    </row>
    <row r="72" spans="1:5" ht="12" customHeight="1">
      <c r="A72" s="180"/>
      <c r="B72" s="206" t="s">
        <v>149</v>
      </c>
      <c r="C72" s="188" t="s">
        <v>150</v>
      </c>
      <c r="D72" s="183">
        <v>686</v>
      </c>
      <c r="E72" s="183">
        <v>2769</v>
      </c>
    </row>
    <row r="73" spans="1:5" ht="12" customHeight="1">
      <c r="A73" s="180"/>
      <c r="B73" s="206" t="s">
        <v>151</v>
      </c>
      <c r="C73" s="188" t="s">
        <v>152</v>
      </c>
      <c r="D73" s="183">
        <v>14294</v>
      </c>
      <c r="E73" s="183">
        <v>33916</v>
      </c>
    </row>
    <row r="74" spans="1:5" ht="12" customHeight="1">
      <c r="A74" s="180"/>
      <c r="B74" s="206" t="s">
        <v>153</v>
      </c>
      <c r="C74" s="188" t="s">
        <v>154</v>
      </c>
      <c r="D74" s="183">
        <v>1000</v>
      </c>
      <c r="E74" s="183">
        <v>1000</v>
      </c>
    </row>
    <row r="75" spans="1:5" ht="12" customHeight="1">
      <c r="A75" s="180"/>
      <c r="B75" s="206" t="s">
        <v>155</v>
      </c>
      <c r="C75" s="188" t="s">
        <v>156</v>
      </c>
      <c r="D75" s="183"/>
      <c r="E75" s="183"/>
    </row>
    <row r="76" spans="1:5" ht="12" customHeight="1">
      <c r="A76" s="180"/>
      <c r="B76" s="206" t="s">
        <v>157</v>
      </c>
      <c r="C76" s="188" t="s">
        <v>158</v>
      </c>
      <c r="D76" s="183"/>
      <c r="E76" s="183"/>
    </row>
    <row r="77" spans="1:5" ht="12" customHeight="1">
      <c r="A77" s="180"/>
      <c r="B77" s="206" t="s">
        <v>159</v>
      </c>
      <c r="C77" s="250" t="s">
        <v>160</v>
      </c>
      <c r="D77" s="183"/>
      <c r="E77" s="183"/>
    </row>
    <row r="78" spans="1:5" ht="12" customHeight="1">
      <c r="A78" s="180"/>
      <c r="B78" s="206" t="s">
        <v>161</v>
      </c>
      <c r="C78" s="250" t="s">
        <v>162</v>
      </c>
      <c r="D78" s="183"/>
      <c r="E78" s="183"/>
    </row>
    <row r="79" spans="1:5" ht="12" customHeight="1">
      <c r="A79" s="180"/>
      <c r="B79" s="206" t="s">
        <v>163</v>
      </c>
      <c r="C79" s="251" t="s">
        <v>164</v>
      </c>
      <c r="D79" s="183">
        <v>3545</v>
      </c>
      <c r="E79" s="183">
        <v>3561</v>
      </c>
    </row>
    <row r="80" spans="1:5" ht="12" customHeight="1">
      <c r="A80" s="180"/>
      <c r="B80" s="206" t="s">
        <v>165</v>
      </c>
      <c r="C80" s="251" t="s">
        <v>166</v>
      </c>
      <c r="D80" s="183">
        <v>2200</v>
      </c>
      <c r="E80" s="183">
        <v>7302</v>
      </c>
    </row>
    <row r="81" spans="1:10" ht="12" customHeight="1">
      <c r="A81" s="180"/>
      <c r="B81" s="206" t="s">
        <v>167</v>
      </c>
      <c r="C81" s="251" t="s">
        <v>168</v>
      </c>
      <c r="D81" s="183"/>
      <c r="E81" s="183"/>
    </row>
    <row r="82" spans="1:10" ht="12" customHeight="1">
      <c r="A82" s="180"/>
      <c r="B82" s="206" t="s">
        <v>169</v>
      </c>
      <c r="C82" s="251" t="s">
        <v>170</v>
      </c>
      <c r="D82" s="183"/>
      <c r="E82" s="183"/>
    </row>
    <row r="83" spans="1:10" ht="12" customHeight="1" thickBot="1">
      <c r="A83" s="192"/>
      <c r="B83" s="232" t="s">
        <v>171</v>
      </c>
      <c r="C83" s="252" t="s">
        <v>172</v>
      </c>
      <c r="D83" s="194"/>
      <c r="E83" s="194"/>
    </row>
    <row r="84" spans="1:10" ht="12" customHeight="1" thickBot="1">
      <c r="A84" s="176" t="s">
        <v>12</v>
      </c>
      <c r="B84" s="202"/>
      <c r="C84" s="28" t="s">
        <v>173</v>
      </c>
      <c r="D84" s="120">
        <v>3557</v>
      </c>
      <c r="E84" s="120">
        <v>17677</v>
      </c>
    </row>
    <row r="85" spans="1:10" s="248" customFormat="1" ht="12" customHeight="1">
      <c r="A85" s="214"/>
      <c r="B85" s="249" t="s">
        <v>13</v>
      </c>
      <c r="C85" s="198" t="s">
        <v>174</v>
      </c>
      <c r="D85" s="215">
        <v>635</v>
      </c>
      <c r="E85" s="215">
        <v>14555</v>
      </c>
    </row>
    <row r="86" spans="1:10" ht="12" customHeight="1">
      <c r="A86" s="180"/>
      <c r="B86" s="206" t="s">
        <v>175</v>
      </c>
      <c r="C86" s="188" t="s">
        <v>176</v>
      </c>
      <c r="D86" s="183"/>
      <c r="E86" s="183"/>
    </row>
    <row r="87" spans="1:10" ht="12" customHeight="1">
      <c r="A87" s="180"/>
      <c r="B87" s="206" t="s">
        <v>15</v>
      </c>
      <c r="C87" s="188" t="s">
        <v>177</v>
      </c>
      <c r="D87" s="183"/>
      <c r="E87" s="183"/>
    </row>
    <row r="88" spans="1:10" ht="12" customHeight="1">
      <c r="A88" s="180"/>
      <c r="B88" s="206" t="s">
        <v>17</v>
      </c>
      <c r="C88" s="188" t="s">
        <v>178</v>
      </c>
      <c r="D88" s="183"/>
      <c r="E88" s="183"/>
    </row>
    <row r="89" spans="1:10" ht="12" customHeight="1">
      <c r="A89" s="180"/>
      <c r="B89" s="206" t="s">
        <v>19</v>
      </c>
      <c r="C89" s="188" t="s">
        <v>179</v>
      </c>
      <c r="D89" s="183"/>
      <c r="E89" s="183"/>
    </row>
    <row r="90" spans="1:10" ht="12" customHeight="1">
      <c r="A90" s="180"/>
      <c r="B90" s="206" t="s">
        <v>21</v>
      </c>
      <c r="C90" s="188" t="s">
        <v>352</v>
      </c>
      <c r="D90" s="183"/>
      <c r="E90" s="183"/>
    </row>
    <row r="91" spans="1:10" ht="12" customHeight="1">
      <c r="A91" s="180"/>
      <c r="B91" s="206" t="s">
        <v>23</v>
      </c>
      <c r="C91" s="188" t="s">
        <v>181</v>
      </c>
      <c r="D91" s="183"/>
      <c r="E91" s="183"/>
    </row>
    <row r="92" spans="1:10" s="248" customFormat="1" ht="12" customHeight="1">
      <c r="A92" s="180"/>
      <c r="B92" s="206" t="s">
        <v>182</v>
      </c>
      <c r="C92" s="188" t="s">
        <v>183</v>
      </c>
      <c r="D92" s="183"/>
      <c r="E92" s="183"/>
    </row>
    <row r="93" spans="1:10" ht="12" customHeight="1">
      <c r="A93" s="180"/>
      <c r="B93" s="206" t="s">
        <v>184</v>
      </c>
      <c r="C93" s="250" t="s">
        <v>185</v>
      </c>
      <c r="D93" s="183">
        <v>2922</v>
      </c>
      <c r="E93" s="183">
        <v>3122</v>
      </c>
      <c r="J93" s="253"/>
    </row>
    <row r="94" spans="1:10" ht="12" customHeight="1">
      <c r="A94" s="180"/>
      <c r="B94" s="206" t="s">
        <v>186</v>
      </c>
      <c r="C94" s="250" t="s">
        <v>187</v>
      </c>
      <c r="D94" s="183"/>
      <c r="E94" s="183"/>
    </row>
    <row r="95" spans="1:10" ht="12" customHeight="1" thickBot="1">
      <c r="A95" s="192"/>
      <c r="B95" s="232" t="s">
        <v>188</v>
      </c>
      <c r="C95" s="254" t="s">
        <v>189</v>
      </c>
      <c r="D95" s="194"/>
      <c r="E95" s="194"/>
    </row>
    <row r="96" spans="1:10" ht="12" customHeight="1" thickBot="1">
      <c r="A96" s="176" t="s">
        <v>25</v>
      </c>
      <c r="B96" s="202"/>
      <c r="C96" s="28" t="s">
        <v>190</v>
      </c>
      <c r="D96" s="197"/>
      <c r="E96" s="197"/>
    </row>
    <row r="97" spans="1:5" s="248" customFormat="1" ht="12" customHeight="1" thickBot="1">
      <c r="A97" s="176" t="s">
        <v>191</v>
      </c>
      <c r="B97" s="202"/>
      <c r="C97" s="28" t="s">
        <v>192</v>
      </c>
      <c r="D97" s="120">
        <v>8698</v>
      </c>
      <c r="E97" s="120">
        <v>10495</v>
      </c>
    </row>
    <row r="98" spans="1:5" s="248" customFormat="1" ht="12" customHeight="1">
      <c r="A98" s="214"/>
      <c r="B98" s="249" t="s">
        <v>193</v>
      </c>
      <c r="C98" s="198" t="s">
        <v>194</v>
      </c>
      <c r="D98" s="215">
        <v>8698</v>
      </c>
      <c r="E98" s="215">
        <v>10495</v>
      </c>
    </row>
    <row r="99" spans="1:5" s="248" customFormat="1" ht="12" customHeight="1" thickBot="1">
      <c r="A99" s="192"/>
      <c r="B99" s="232" t="s">
        <v>195</v>
      </c>
      <c r="C99" s="199" t="s">
        <v>196</v>
      </c>
      <c r="D99" s="194"/>
      <c r="E99" s="194"/>
    </row>
    <row r="100" spans="1:5" s="248" customFormat="1" ht="12" customHeight="1" thickBot="1">
      <c r="A100" s="176" t="s">
        <v>47</v>
      </c>
      <c r="B100" s="255"/>
      <c r="C100" s="28" t="s">
        <v>353</v>
      </c>
      <c r="D100" s="256"/>
      <c r="E100" s="256"/>
    </row>
    <row r="101" spans="1:5" s="248" customFormat="1" ht="12" customHeight="1" thickBot="1">
      <c r="A101" s="176" t="s">
        <v>62</v>
      </c>
      <c r="B101" s="202"/>
      <c r="C101" s="257" t="s">
        <v>354</v>
      </c>
      <c r="D101" s="197">
        <v>37053</v>
      </c>
      <c r="E101" s="197">
        <v>94470</v>
      </c>
    </row>
    <row r="102" spans="1:5" s="248" customFormat="1" ht="12" customHeight="1" thickBot="1">
      <c r="A102" s="176" t="s">
        <v>218</v>
      </c>
      <c r="B102" s="202"/>
      <c r="C102" s="28" t="s">
        <v>355</v>
      </c>
      <c r="D102" s="120">
        <v>18434</v>
      </c>
      <c r="E102" s="120">
        <v>5272</v>
      </c>
    </row>
    <row r="103" spans="1:5" ht="12" customHeight="1">
      <c r="A103" s="214"/>
      <c r="B103" s="206" t="s">
        <v>356</v>
      </c>
      <c r="C103" s="198" t="s">
        <v>357</v>
      </c>
      <c r="D103" s="215">
        <v>18434</v>
      </c>
      <c r="E103" s="215">
        <v>5272</v>
      </c>
    </row>
    <row r="104" spans="1:5" ht="12" customHeight="1">
      <c r="A104" s="192"/>
      <c r="B104" s="232" t="s">
        <v>89</v>
      </c>
      <c r="C104" s="199" t="s">
        <v>358</v>
      </c>
      <c r="D104" s="194"/>
      <c r="E104" s="194"/>
    </row>
    <row r="105" spans="1:5" ht="12" customHeight="1" thickBot="1">
      <c r="A105" s="190" t="s">
        <v>93</v>
      </c>
      <c r="B105" s="258"/>
      <c r="C105" s="259" t="s">
        <v>219</v>
      </c>
      <c r="D105" s="260"/>
      <c r="E105" s="260"/>
    </row>
    <row r="106" spans="1:5" ht="15" customHeight="1" thickBot="1">
      <c r="A106" s="176" t="s">
        <v>278</v>
      </c>
      <c r="B106" s="216"/>
      <c r="C106" s="261" t="s">
        <v>359</v>
      </c>
      <c r="D106" s="120">
        <v>55487</v>
      </c>
      <c r="E106" s="120">
        <v>99742</v>
      </c>
    </row>
    <row r="107" spans="1:5" ht="13.8" thickBot="1">
      <c r="A107" s="262"/>
      <c r="B107" s="263"/>
      <c r="C107" s="263"/>
      <c r="D107" s="263"/>
      <c r="E107" s="263"/>
    </row>
    <row r="108" spans="1:5" ht="15" customHeight="1" thickBot="1">
      <c r="A108" s="264" t="s">
        <v>360</v>
      </c>
      <c r="B108" s="265"/>
      <c r="C108" s="266"/>
      <c r="D108" s="267">
        <v>4</v>
      </c>
      <c r="E108" s="267">
        <v>24</v>
      </c>
    </row>
    <row r="109" spans="1:5" ht="14.25" customHeight="1" thickBot="1">
      <c r="A109" s="264" t="s">
        <v>361</v>
      </c>
      <c r="B109" s="265"/>
      <c r="C109" s="266"/>
      <c r="D109" s="267">
        <v>4</v>
      </c>
      <c r="E109" s="267">
        <v>24</v>
      </c>
    </row>
  </sheetData>
  <sheetProtection selectLockedCells="1" selectUnlockedCells="1"/>
  <mergeCells count="4">
    <mergeCell ref="A2:B2"/>
    <mergeCell ref="A5:B5"/>
    <mergeCell ref="A3:B3"/>
    <mergeCell ref="D4:E4"/>
  </mergeCells>
  <phoneticPr fontId="26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76" firstPageNumber="0" fitToHeight="42" orientation="portrait" horizontalDpi="300" verticalDpi="300" r:id="rId1"/>
  <headerFooter alignWithMargins="0">
    <oddHeader>&amp;R9. melléklet a 13/2013. (XI.15.) önkormányzati rendelethez</oddHeader>
  </headerFooter>
  <rowBreaks count="1" manualBreakCount="1">
    <brk id="6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G16"/>
  <sheetViews>
    <sheetView view="pageLayout" topLeftCell="A7" zoomScaleNormal="100" workbookViewId="0">
      <selection activeCell="E11" sqref="E11"/>
    </sheetView>
  </sheetViews>
  <sheetFormatPr defaultRowHeight="13.2"/>
  <cols>
    <col min="1" max="1" width="5.6640625" customWidth="1"/>
    <col min="2" max="2" width="29.77734375" customWidth="1"/>
    <col min="3" max="3" width="11.6640625" customWidth="1"/>
    <col min="4" max="6" width="11" customWidth="1"/>
    <col min="7" max="7" width="11.33203125" customWidth="1"/>
  </cols>
  <sheetData>
    <row r="1" spans="1:7" ht="15.6">
      <c r="A1" s="629" t="s">
        <v>490</v>
      </c>
      <c r="B1" s="629"/>
      <c r="C1" s="629"/>
      <c r="D1" s="629"/>
      <c r="E1" s="629"/>
      <c r="F1" s="629"/>
      <c r="G1" s="629"/>
    </row>
    <row r="2" spans="1:7">
      <c r="A2" s="85"/>
      <c r="B2" s="85"/>
      <c r="C2" s="85"/>
      <c r="D2" s="85"/>
      <c r="E2" s="85"/>
      <c r="F2" s="85"/>
      <c r="G2" s="85"/>
    </row>
    <row r="3" spans="1:7" ht="16.2">
      <c r="A3" s="268" t="s">
        <v>362</v>
      </c>
      <c r="B3" s="269"/>
      <c r="C3" s="630" t="s">
        <v>363</v>
      </c>
      <c r="D3" s="630"/>
      <c r="E3" s="630"/>
      <c r="F3" s="630"/>
      <c r="G3" s="630"/>
    </row>
    <row r="4" spans="1:7" ht="15.6">
      <c r="A4" s="269"/>
      <c r="B4" s="269"/>
      <c r="C4" s="269"/>
      <c r="D4" s="269"/>
      <c r="E4" s="269"/>
      <c r="F4" s="269"/>
      <c r="G4" s="269"/>
    </row>
    <row r="5" spans="1:7" ht="16.2">
      <c r="A5" s="268"/>
      <c r="B5" s="269"/>
      <c r="C5" s="630"/>
      <c r="D5" s="630"/>
      <c r="E5" s="630"/>
      <c r="F5" s="630"/>
      <c r="G5" s="269"/>
    </row>
    <row r="6" spans="1:7">
      <c r="A6" s="131"/>
      <c r="B6" s="131"/>
      <c r="C6" s="131"/>
      <c r="D6" s="131"/>
      <c r="E6" s="131"/>
      <c r="F6" s="131"/>
      <c r="G6" s="131"/>
    </row>
    <row r="7" spans="1:7" ht="13.8">
      <c r="A7" s="447" t="s">
        <v>491</v>
      </c>
      <c r="B7" s="448"/>
      <c r="C7" s="448"/>
      <c r="D7" s="449"/>
      <c r="E7" s="449"/>
      <c r="F7" s="449"/>
      <c r="G7" s="449"/>
    </row>
    <row r="8" spans="1:7" ht="14.4" thickBot="1">
      <c r="A8" s="447" t="s">
        <v>492</v>
      </c>
      <c r="B8" s="449"/>
      <c r="C8" s="449"/>
      <c r="D8" s="449"/>
      <c r="E8" s="449"/>
      <c r="F8" s="449"/>
      <c r="G8" s="449"/>
    </row>
    <row r="9" spans="1:7" ht="34.799999999999997" thickBot="1">
      <c r="A9" s="450" t="s">
        <v>143</v>
      </c>
      <c r="B9" s="451" t="s">
        <v>364</v>
      </c>
      <c r="C9" s="451" t="s">
        <v>365</v>
      </c>
      <c r="D9" s="451" t="s">
        <v>366</v>
      </c>
      <c r="E9" s="451" t="s">
        <v>367</v>
      </c>
      <c r="F9" s="451" t="s">
        <v>541</v>
      </c>
      <c r="G9" s="452" t="s">
        <v>261</v>
      </c>
    </row>
    <row r="10" spans="1:7">
      <c r="A10" s="453" t="s">
        <v>10</v>
      </c>
      <c r="B10" s="454" t="s">
        <v>368</v>
      </c>
      <c r="C10" s="455"/>
      <c r="D10" s="455"/>
      <c r="E10" s="455"/>
      <c r="F10" s="455"/>
      <c r="G10" s="456">
        <f>SUM(C10:F10)</f>
        <v>0</v>
      </c>
    </row>
    <row r="11" spans="1:7" ht="20.399999999999999">
      <c r="A11" s="457" t="s">
        <v>12</v>
      </c>
      <c r="B11" s="458" t="s">
        <v>369</v>
      </c>
      <c r="C11" s="459"/>
      <c r="D11" s="459"/>
      <c r="E11" s="459"/>
      <c r="F11" s="459"/>
      <c r="G11" s="460">
        <f t="shared" ref="G11:G16" si="0">SUM(C11:F11)</f>
        <v>0</v>
      </c>
    </row>
    <row r="12" spans="1:7" ht="20.399999999999999">
      <c r="A12" s="457" t="s">
        <v>25</v>
      </c>
      <c r="B12" s="458" t="s">
        <v>370</v>
      </c>
      <c r="C12" s="459"/>
      <c r="D12" s="459"/>
      <c r="E12" s="459"/>
      <c r="F12" s="459"/>
      <c r="G12" s="460">
        <f t="shared" si="0"/>
        <v>0</v>
      </c>
    </row>
    <row r="13" spans="1:7">
      <c r="A13" s="457" t="s">
        <v>191</v>
      </c>
      <c r="B13" s="458" t="s">
        <v>371</v>
      </c>
      <c r="C13" s="459"/>
      <c r="D13" s="459"/>
      <c r="E13" s="459"/>
      <c r="F13" s="459"/>
      <c r="G13" s="460">
        <f t="shared" si="0"/>
        <v>0</v>
      </c>
    </row>
    <row r="14" spans="1:7" ht="20.399999999999999">
      <c r="A14" s="457" t="s">
        <v>47</v>
      </c>
      <c r="B14" s="458" t="s">
        <v>372</v>
      </c>
      <c r="C14" s="459"/>
      <c r="D14" s="459"/>
      <c r="E14" s="459"/>
      <c r="F14" s="459"/>
      <c r="G14" s="460">
        <f t="shared" si="0"/>
        <v>0</v>
      </c>
    </row>
    <row r="15" spans="1:7" ht="13.8" thickBot="1">
      <c r="A15" s="461" t="s">
        <v>62</v>
      </c>
      <c r="B15" s="462" t="s">
        <v>373</v>
      </c>
      <c r="C15" s="463"/>
      <c r="D15" s="463"/>
      <c r="E15" s="463"/>
      <c r="F15" s="463"/>
      <c r="G15" s="464">
        <f t="shared" si="0"/>
        <v>0</v>
      </c>
    </row>
    <row r="16" spans="1:7" ht="13.8" thickBot="1">
      <c r="A16" s="465" t="s">
        <v>218</v>
      </c>
      <c r="B16" s="466" t="s">
        <v>261</v>
      </c>
      <c r="C16" s="467">
        <f>SUM(C10:C15)</f>
        <v>0</v>
      </c>
      <c r="D16" s="467">
        <f>SUM(D10:D15)</f>
        <v>0</v>
      </c>
      <c r="E16" s="467">
        <f>SUM(E10:E15)</f>
        <v>0</v>
      </c>
      <c r="F16" s="467">
        <f>SUM(F10:F15)</f>
        <v>0</v>
      </c>
      <c r="G16" s="468">
        <f t="shared" si="0"/>
        <v>0</v>
      </c>
    </row>
  </sheetData>
  <mergeCells count="3">
    <mergeCell ref="A1:G1"/>
    <mergeCell ref="C3:G3"/>
    <mergeCell ref="C5:F5"/>
  </mergeCells>
  <phoneticPr fontId="26" type="noConversion"/>
  <pageMargins left="0.7" right="0.7" top="0.75" bottom="0.75" header="0.3" footer="0.3"/>
  <pageSetup paperSize="9" orientation="portrait" verticalDpi="0" r:id="rId1"/>
  <headerFooter>
    <oddHeader>&amp;R&amp;12 10. melléklet a 13/2013. (XI.15.)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48"/>
  <sheetViews>
    <sheetView view="pageLayout" topLeftCell="A32" zoomScaleNormal="130" workbookViewId="0">
      <selection activeCell="E17" sqref="E17"/>
    </sheetView>
  </sheetViews>
  <sheetFormatPr defaultRowHeight="13.2"/>
  <cols>
    <col min="1" max="1" width="5.33203125" customWidth="1"/>
    <col min="2" max="2" width="5" customWidth="1"/>
    <col min="3" max="3" width="50.33203125" customWidth="1"/>
    <col min="4" max="4" width="11.6640625" customWidth="1"/>
    <col min="5" max="5" width="12.33203125" customWidth="1"/>
  </cols>
  <sheetData>
    <row r="1" spans="1:5" ht="16.2" thickBot="1">
      <c r="A1" s="154"/>
      <c r="B1" s="155"/>
      <c r="C1" s="634"/>
      <c r="D1" s="634"/>
      <c r="E1" s="634"/>
    </row>
    <row r="2" spans="1:5" ht="13.5" customHeight="1" thickBot="1">
      <c r="A2" s="635" t="s">
        <v>374</v>
      </c>
      <c r="B2" s="635"/>
      <c r="C2" s="636" t="s">
        <v>375</v>
      </c>
      <c r="D2" s="636"/>
      <c r="E2" s="636"/>
    </row>
    <row r="3" spans="1:5" ht="12.75" customHeight="1" thickBot="1">
      <c r="A3" s="635"/>
      <c r="B3" s="635"/>
      <c r="C3" s="270"/>
      <c r="D3" s="637" t="s">
        <v>405</v>
      </c>
      <c r="E3" s="637"/>
    </row>
    <row r="4" spans="1:5" ht="13.5" customHeight="1" thickBot="1">
      <c r="A4" s="635"/>
      <c r="B4" s="635"/>
      <c r="C4" s="271"/>
      <c r="D4" s="632" t="s">
        <v>376</v>
      </c>
      <c r="E4" s="633"/>
    </row>
    <row r="5" spans="1:5" ht="24.6" customHeight="1" thickBot="1">
      <c r="A5" s="638" t="s">
        <v>319</v>
      </c>
      <c r="B5" s="638"/>
      <c r="C5" s="272" t="s">
        <v>320</v>
      </c>
      <c r="D5" s="273" t="s">
        <v>407</v>
      </c>
      <c r="E5" s="274" t="s">
        <v>406</v>
      </c>
    </row>
    <row r="6" spans="1:5" ht="13.8" thickBot="1">
      <c r="A6" s="219" t="s">
        <v>5</v>
      </c>
      <c r="B6" s="275" t="s">
        <v>6</v>
      </c>
      <c r="C6" s="275" t="s">
        <v>7</v>
      </c>
      <c r="D6" s="276" t="s">
        <v>8</v>
      </c>
      <c r="E6" s="277" t="s">
        <v>9</v>
      </c>
    </row>
    <row r="7" spans="1:5" ht="13.5" customHeight="1" thickBot="1">
      <c r="A7" s="639" t="s">
        <v>321</v>
      </c>
      <c r="B7" s="639"/>
      <c r="C7" s="639"/>
      <c r="D7" s="639"/>
      <c r="E7" s="639"/>
    </row>
    <row r="8" spans="1:5" ht="18.45" customHeight="1" thickBot="1">
      <c r="A8" s="278" t="s">
        <v>10</v>
      </c>
      <c r="B8" s="279"/>
      <c r="C8" s="280" t="s">
        <v>377</v>
      </c>
      <c r="D8" s="281"/>
      <c r="E8" s="282"/>
    </row>
    <row r="9" spans="1:5" ht="12.6" customHeight="1">
      <c r="A9" s="185"/>
      <c r="B9" s="181" t="s">
        <v>147</v>
      </c>
      <c r="C9" s="283" t="s">
        <v>28</v>
      </c>
      <c r="D9" s="284"/>
      <c r="E9" s="285"/>
    </row>
    <row r="10" spans="1:5" ht="12.6" customHeight="1">
      <c r="A10" s="180"/>
      <c r="B10" s="181" t="s">
        <v>149</v>
      </c>
      <c r="C10" s="286" t="s">
        <v>378</v>
      </c>
      <c r="D10" s="287"/>
      <c r="E10" s="116"/>
    </row>
    <row r="11" spans="1:5" ht="12.6" customHeight="1">
      <c r="A11" s="180"/>
      <c r="B11" s="181" t="s">
        <v>151</v>
      </c>
      <c r="C11" s="286" t="s">
        <v>32</v>
      </c>
      <c r="D11" s="287"/>
      <c r="E11" s="116"/>
    </row>
    <row r="12" spans="1:5" ht="12.6" customHeight="1">
      <c r="A12" s="180"/>
      <c r="B12" s="181" t="s">
        <v>153</v>
      </c>
      <c r="C12" s="286" t="s">
        <v>34</v>
      </c>
      <c r="D12" s="287"/>
      <c r="E12" s="116"/>
    </row>
    <row r="13" spans="1:5" ht="12.6" customHeight="1">
      <c r="A13" s="180"/>
      <c r="B13" s="181" t="s">
        <v>379</v>
      </c>
      <c r="C13" s="288" t="s">
        <v>36</v>
      </c>
      <c r="D13" s="287"/>
      <c r="E13" s="116"/>
    </row>
    <row r="14" spans="1:5" ht="12.6" customHeight="1">
      <c r="A14" s="190"/>
      <c r="B14" s="181" t="s">
        <v>157</v>
      </c>
      <c r="C14" s="286" t="s">
        <v>38</v>
      </c>
      <c r="D14" s="287"/>
      <c r="E14" s="116"/>
    </row>
    <row r="15" spans="1:5" ht="12.6" customHeight="1">
      <c r="A15" s="180"/>
      <c r="B15" s="181" t="s">
        <v>159</v>
      </c>
      <c r="C15" s="286" t="s">
        <v>380</v>
      </c>
      <c r="D15" s="287"/>
      <c r="E15" s="116"/>
    </row>
    <row r="16" spans="1:5" ht="12.6" customHeight="1" thickBot="1">
      <c r="A16" s="192"/>
      <c r="B16" s="193" t="s">
        <v>161</v>
      </c>
      <c r="C16" s="288" t="s">
        <v>381</v>
      </c>
      <c r="D16" s="289"/>
      <c r="E16" s="290"/>
    </row>
    <row r="17" spans="1:5" ht="14.85" customHeight="1" thickBot="1">
      <c r="A17" s="176" t="s">
        <v>12</v>
      </c>
      <c r="B17" s="177"/>
      <c r="C17" s="291" t="s">
        <v>382</v>
      </c>
      <c r="D17" s="292">
        <v>18434</v>
      </c>
      <c r="E17" s="293">
        <v>5272</v>
      </c>
    </row>
    <row r="18" spans="1:5" ht="13.2" customHeight="1">
      <c r="A18" s="180"/>
      <c r="B18" s="181" t="s">
        <v>13</v>
      </c>
      <c r="C18" s="294" t="s">
        <v>383</v>
      </c>
      <c r="D18" s="295">
        <v>18434</v>
      </c>
      <c r="E18" s="296">
        <v>5272</v>
      </c>
    </row>
    <row r="19" spans="1:5" ht="13.65" customHeight="1">
      <c r="A19" s="180"/>
      <c r="B19" s="181" t="s">
        <v>175</v>
      </c>
      <c r="C19" s="286" t="s">
        <v>384</v>
      </c>
      <c r="D19" s="287"/>
      <c r="E19" s="116"/>
    </row>
    <row r="20" spans="1:5" ht="12.6" customHeight="1">
      <c r="A20" s="180"/>
      <c r="B20" s="181" t="s">
        <v>15</v>
      </c>
      <c r="C20" s="286" t="s">
        <v>385</v>
      </c>
      <c r="D20" s="287"/>
      <c r="E20" s="116"/>
    </row>
    <row r="21" spans="1:5" ht="14.85" customHeight="1" thickBot="1">
      <c r="A21" s="180"/>
      <c r="B21" s="181" t="s">
        <v>17</v>
      </c>
      <c r="C21" s="286" t="s">
        <v>386</v>
      </c>
      <c r="D21" s="297"/>
      <c r="E21" s="118"/>
    </row>
    <row r="22" spans="1:5" ht="17.850000000000001" customHeight="1" thickBot="1">
      <c r="A22" s="176" t="s">
        <v>25</v>
      </c>
      <c r="B22" s="202"/>
      <c r="C22" s="298" t="s">
        <v>387</v>
      </c>
      <c r="D22" s="299"/>
      <c r="E22" s="300"/>
    </row>
    <row r="23" spans="1:5" ht="15" customHeight="1" thickBot="1">
      <c r="A23" s="176" t="s">
        <v>191</v>
      </c>
      <c r="B23" s="177"/>
      <c r="C23" s="298" t="s">
        <v>388</v>
      </c>
      <c r="D23" s="299"/>
      <c r="E23" s="300"/>
    </row>
    <row r="24" spans="1:5" ht="18.899999999999999" customHeight="1" thickBot="1">
      <c r="A24" s="176" t="s">
        <v>47</v>
      </c>
      <c r="B24" s="223"/>
      <c r="C24" s="298" t="s">
        <v>389</v>
      </c>
      <c r="D24" s="292">
        <v>377</v>
      </c>
      <c r="E24" s="293">
        <v>1333</v>
      </c>
    </row>
    <row r="25" spans="1:5" ht="14.4" customHeight="1">
      <c r="A25" s="185"/>
      <c r="B25" s="301" t="s">
        <v>48</v>
      </c>
      <c r="C25" s="283" t="s">
        <v>390</v>
      </c>
      <c r="D25" s="295">
        <v>377</v>
      </c>
      <c r="E25" s="296">
        <v>1333</v>
      </c>
    </row>
    <row r="26" spans="1:5" ht="15.45" customHeight="1" thickBot="1">
      <c r="A26" s="209"/>
      <c r="B26" s="302" t="s">
        <v>50</v>
      </c>
      <c r="C26" s="303" t="s">
        <v>391</v>
      </c>
      <c r="D26" s="289"/>
      <c r="E26" s="290"/>
    </row>
    <row r="27" spans="1:5" ht="14.85" customHeight="1" thickBot="1">
      <c r="A27" s="227" t="s">
        <v>62</v>
      </c>
      <c r="B27" s="304"/>
      <c r="C27" s="305" t="s">
        <v>392</v>
      </c>
      <c r="D27" s="306"/>
      <c r="E27" s="307"/>
    </row>
    <row r="28" spans="1:5" ht="15" customHeight="1" thickBot="1">
      <c r="A28" s="227" t="s">
        <v>218</v>
      </c>
      <c r="B28" s="308"/>
      <c r="C28" s="309" t="s">
        <v>393</v>
      </c>
      <c r="D28" s="310">
        <v>18811</v>
      </c>
      <c r="E28" s="311">
        <v>6605</v>
      </c>
    </row>
    <row r="29" spans="1:5" ht="15" customHeight="1">
      <c r="A29" s="240"/>
      <c r="B29" s="240"/>
      <c r="C29" s="241"/>
      <c r="D29" s="312"/>
      <c r="E29" s="313"/>
    </row>
    <row r="30" spans="1:5" ht="15" customHeight="1" thickBot="1">
      <c r="A30" s="242"/>
      <c r="B30" s="243"/>
      <c r="C30" s="314"/>
      <c r="D30" s="312"/>
      <c r="E30" s="313"/>
    </row>
    <row r="31" spans="1:5" ht="15" customHeight="1" thickBot="1">
      <c r="A31" s="244"/>
      <c r="B31" s="631" t="s">
        <v>351</v>
      </c>
      <c r="C31" s="631"/>
      <c r="D31" s="631"/>
      <c r="E31" s="631"/>
    </row>
    <row r="32" spans="1:5" ht="13.2" customHeight="1" thickBot="1">
      <c r="A32" s="278" t="s">
        <v>10</v>
      </c>
      <c r="B32" s="315"/>
      <c r="C32" s="316" t="s">
        <v>146</v>
      </c>
      <c r="D32" s="317">
        <v>18811</v>
      </c>
      <c r="E32" s="318">
        <v>6605</v>
      </c>
    </row>
    <row r="33" spans="1:5" ht="15.45" customHeight="1">
      <c r="A33" s="214"/>
      <c r="B33" s="319" t="s">
        <v>147</v>
      </c>
      <c r="C33" s="294" t="s">
        <v>148</v>
      </c>
      <c r="D33" s="295">
        <v>13795</v>
      </c>
      <c r="E33" s="296">
        <v>4346</v>
      </c>
    </row>
    <row r="34" spans="1:5" ht="12" customHeight="1">
      <c r="A34" s="180"/>
      <c r="B34" s="320" t="s">
        <v>149</v>
      </c>
      <c r="C34" s="286" t="s">
        <v>150</v>
      </c>
      <c r="D34" s="287">
        <v>3563</v>
      </c>
      <c r="E34" s="116">
        <v>1071</v>
      </c>
    </row>
    <row r="35" spans="1:5" ht="9.9" customHeight="1">
      <c r="A35" s="180"/>
      <c r="B35" s="320" t="s">
        <v>151</v>
      </c>
      <c r="C35" s="286" t="s">
        <v>152</v>
      </c>
      <c r="D35" s="321">
        <v>1075</v>
      </c>
      <c r="E35" s="322">
        <v>292</v>
      </c>
    </row>
    <row r="36" spans="1:5" ht="9.9" customHeight="1">
      <c r="A36" s="180"/>
      <c r="B36" s="320" t="s">
        <v>153</v>
      </c>
      <c r="C36" s="286" t="s">
        <v>154</v>
      </c>
      <c r="D36" s="321"/>
      <c r="E36" s="322">
        <v>896</v>
      </c>
    </row>
    <row r="37" spans="1:5" ht="9.9" customHeight="1" thickBot="1">
      <c r="A37" s="180"/>
      <c r="B37" s="320" t="s">
        <v>155</v>
      </c>
      <c r="C37" s="286" t="s">
        <v>156</v>
      </c>
      <c r="D37" s="297">
        <v>378</v>
      </c>
      <c r="E37" s="118"/>
    </row>
    <row r="38" spans="1:5" ht="14.85" customHeight="1" thickBot="1">
      <c r="A38" s="176" t="s">
        <v>12</v>
      </c>
      <c r="B38" s="202"/>
      <c r="C38" s="323" t="s">
        <v>394</v>
      </c>
      <c r="D38" s="299"/>
      <c r="E38" s="300"/>
    </row>
    <row r="39" spans="1:5" ht="13.65" customHeight="1">
      <c r="A39" s="214"/>
      <c r="B39" s="319" t="s">
        <v>13</v>
      </c>
      <c r="C39" s="294" t="s">
        <v>174</v>
      </c>
      <c r="D39" s="295"/>
      <c r="E39" s="296"/>
    </row>
    <row r="40" spans="1:5" ht="12" customHeight="1">
      <c r="A40" s="180"/>
      <c r="B40" s="320" t="s">
        <v>175</v>
      </c>
      <c r="C40" s="286" t="s">
        <v>176</v>
      </c>
      <c r="D40" s="287"/>
      <c r="E40" s="116"/>
    </row>
    <row r="41" spans="1:5" ht="22.35" customHeight="1">
      <c r="A41" s="180"/>
      <c r="B41" s="320" t="s">
        <v>19</v>
      </c>
      <c r="C41" s="286" t="s">
        <v>179</v>
      </c>
      <c r="D41" s="287"/>
      <c r="E41" s="116"/>
    </row>
    <row r="42" spans="1:5" ht="16.2" customHeight="1" thickBot="1">
      <c r="A42" s="180"/>
      <c r="B42" s="320" t="s">
        <v>23</v>
      </c>
      <c r="C42" s="286" t="s">
        <v>395</v>
      </c>
      <c r="D42" s="324"/>
      <c r="E42" s="325"/>
    </row>
    <row r="43" spans="1:5" ht="15" customHeight="1" thickBot="1">
      <c r="A43" s="176" t="s">
        <v>25</v>
      </c>
      <c r="B43" s="255"/>
      <c r="C43" s="326" t="s">
        <v>396</v>
      </c>
      <c r="D43" s="299"/>
      <c r="E43" s="300"/>
    </row>
    <row r="44" spans="1:5" ht="15" customHeight="1" thickBot="1">
      <c r="A44" s="176" t="s">
        <v>191</v>
      </c>
      <c r="B44" s="202"/>
      <c r="C44" s="323" t="s">
        <v>397</v>
      </c>
      <c r="D44" s="292">
        <v>378</v>
      </c>
      <c r="E44" s="293"/>
    </row>
    <row r="45" spans="1:5" ht="14.85" customHeight="1" thickBot="1">
      <c r="A45" s="176"/>
      <c r="B45" s="216"/>
      <c r="C45" s="327" t="s">
        <v>398</v>
      </c>
      <c r="D45" s="292">
        <v>18811</v>
      </c>
      <c r="E45" s="293">
        <v>6605</v>
      </c>
    </row>
    <row r="46" spans="1:5" ht="15" customHeight="1" thickBot="1">
      <c r="A46" s="262"/>
      <c r="B46" s="263"/>
      <c r="C46" s="263"/>
      <c r="D46" s="328"/>
      <c r="E46" s="329"/>
    </row>
    <row r="47" spans="1:5" ht="15" customHeight="1" thickBot="1">
      <c r="A47" s="264" t="s">
        <v>399</v>
      </c>
      <c r="B47" s="265"/>
      <c r="C47" s="330"/>
      <c r="D47" s="331">
        <v>5</v>
      </c>
      <c r="E47" s="332">
        <v>5</v>
      </c>
    </row>
    <row r="48" spans="1:5" ht="15" customHeight="1" thickBot="1">
      <c r="A48" s="264" t="s">
        <v>361</v>
      </c>
      <c r="B48" s="265"/>
      <c r="C48" s="330"/>
      <c r="D48" s="333">
        <v>0</v>
      </c>
      <c r="E48" s="334">
        <v>0</v>
      </c>
    </row>
  </sheetData>
  <sheetProtection selectLockedCells="1" selectUnlockedCells="1"/>
  <mergeCells count="8">
    <mergeCell ref="B31:E31"/>
    <mergeCell ref="D4:E4"/>
    <mergeCell ref="C1:E1"/>
    <mergeCell ref="A2:B4"/>
    <mergeCell ref="C2:E2"/>
    <mergeCell ref="D3:E3"/>
    <mergeCell ref="A5:B5"/>
    <mergeCell ref="A7:E7"/>
  </mergeCells>
  <phoneticPr fontId="26" type="noConversion"/>
  <pageMargins left="0.75" right="0.15" top="1" bottom="1" header="0.51180555555555551" footer="0.51180555555555551"/>
  <pageSetup paperSize="9" firstPageNumber="0" orientation="portrait" horizontalDpi="300" verticalDpi="300" r:id="rId1"/>
  <headerFooter alignWithMargins="0">
    <oddHeader>&amp;R&amp;12 11. melléklet a 13/2013. (XI.15.)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30"/>
  <sheetViews>
    <sheetView view="pageBreakPreview" topLeftCell="A9" zoomScale="75" zoomScaleNormal="100" workbookViewId="0">
      <selection activeCell="P13" sqref="P13"/>
    </sheetView>
  </sheetViews>
  <sheetFormatPr defaultRowHeight="13.2"/>
  <cols>
    <col min="1" max="1" width="4" customWidth="1"/>
    <col min="2" max="2" width="29.21875" customWidth="1"/>
    <col min="3" max="3" width="6.77734375" customWidth="1"/>
    <col min="4" max="4" width="7.33203125" customWidth="1"/>
    <col min="5" max="5" width="7.109375" customWidth="1"/>
    <col min="6" max="6" width="7.5546875" customWidth="1"/>
    <col min="7" max="7" width="7.109375" customWidth="1"/>
    <col min="8" max="8" width="7.44140625" customWidth="1"/>
    <col min="9" max="9" width="7" customWidth="1"/>
    <col min="10" max="10" width="7.109375" customWidth="1"/>
    <col min="11" max="11" width="7.44140625" customWidth="1"/>
    <col min="12" max="12" width="6.5546875" customWidth="1"/>
    <col min="13" max="13" width="7" customWidth="1"/>
    <col min="14" max="14" width="6.44140625" customWidth="1"/>
    <col min="15" max="15" width="8.33203125" customWidth="1"/>
    <col min="16" max="16" width="9.5546875" customWidth="1"/>
  </cols>
  <sheetData>
    <row r="1" spans="1:16" ht="12" customHeight="1">
      <c r="A1" s="640" t="s">
        <v>499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507"/>
    </row>
    <row r="2" spans="1:16" ht="12" customHeight="1">
      <c r="A2" s="509"/>
      <c r="B2" s="510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643" t="s">
        <v>229</v>
      </c>
      <c r="O2" s="644"/>
      <c r="P2" s="507"/>
    </row>
    <row r="3" spans="1:16" ht="20.399999999999999" customHeight="1">
      <c r="A3" s="530" t="s">
        <v>143</v>
      </c>
      <c r="B3" s="512" t="s">
        <v>400</v>
      </c>
      <c r="C3" s="513" t="s">
        <v>500</v>
      </c>
      <c r="D3" s="513" t="s">
        <v>501</v>
      </c>
      <c r="E3" s="513" t="s">
        <v>502</v>
      </c>
      <c r="F3" s="513" t="s">
        <v>503</v>
      </c>
      <c r="G3" s="513" t="s">
        <v>504</v>
      </c>
      <c r="H3" s="513" t="s">
        <v>505</v>
      </c>
      <c r="I3" s="513" t="s">
        <v>506</v>
      </c>
      <c r="J3" s="513" t="s">
        <v>507</v>
      </c>
      <c r="K3" s="513" t="s">
        <v>508</v>
      </c>
      <c r="L3" s="513" t="s">
        <v>509</v>
      </c>
      <c r="M3" s="513" t="s">
        <v>510</v>
      </c>
      <c r="N3" s="513" t="s">
        <v>511</v>
      </c>
      <c r="O3" s="513" t="s">
        <v>261</v>
      </c>
      <c r="P3" s="507"/>
    </row>
    <row r="4" spans="1:16" ht="14.4">
      <c r="A4" s="514" t="s">
        <v>10</v>
      </c>
      <c r="B4" s="641" t="s">
        <v>321</v>
      </c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507"/>
    </row>
    <row r="5" spans="1:16" ht="14.4">
      <c r="A5" s="514" t="s">
        <v>12</v>
      </c>
      <c r="B5" s="515" t="s">
        <v>410</v>
      </c>
      <c r="C5" s="516">
        <v>9</v>
      </c>
      <c r="D5" s="516">
        <v>7</v>
      </c>
      <c r="E5" s="516">
        <v>1500</v>
      </c>
      <c r="F5" s="516">
        <v>3</v>
      </c>
      <c r="G5" s="516"/>
      <c r="H5" s="516">
        <v>3</v>
      </c>
      <c r="I5" s="516">
        <v>8</v>
      </c>
      <c r="J5" s="516">
        <v>2</v>
      </c>
      <c r="K5" s="516">
        <v>1500</v>
      </c>
      <c r="L5" s="516"/>
      <c r="M5" s="516"/>
      <c r="N5" s="516"/>
      <c r="O5" s="517">
        <v>5032</v>
      </c>
      <c r="P5" s="507"/>
    </row>
    <row r="6" spans="1:16" ht="14.4">
      <c r="A6" s="514" t="s">
        <v>25</v>
      </c>
      <c r="B6" s="515" t="s">
        <v>412</v>
      </c>
      <c r="C6" s="516">
        <v>234</v>
      </c>
      <c r="D6" s="516">
        <v>280</v>
      </c>
      <c r="E6" s="516">
        <v>312</v>
      </c>
      <c r="F6" s="516">
        <v>649</v>
      </c>
      <c r="G6" s="516">
        <v>404</v>
      </c>
      <c r="H6" s="516">
        <v>703</v>
      </c>
      <c r="I6" s="516">
        <v>458</v>
      </c>
      <c r="J6" s="516">
        <v>444</v>
      </c>
      <c r="K6" s="516">
        <v>340</v>
      </c>
      <c r="L6" s="516">
        <v>678</v>
      </c>
      <c r="M6" s="516">
        <v>652</v>
      </c>
      <c r="N6" s="516">
        <v>826</v>
      </c>
      <c r="O6" s="517">
        <v>5980</v>
      </c>
      <c r="P6" s="507"/>
    </row>
    <row r="7" spans="1:16" ht="14.4">
      <c r="A7" s="514" t="s">
        <v>191</v>
      </c>
      <c r="B7" s="642" t="s">
        <v>18</v>
      </c>
      <c r="C7" s="642"/>
      <c r="D7" s="516"/>
      <c r="E7" s="516">
        <v>750</v>
      </c>
      <c r="F7" s="516"/>
      <c r="G7" s="516"/>
      <c r="H7" s="516"/>
      <c r="I7" s="516"/>
      <c r="J7" s="516"/>
      <c r="K7" s="516">
        <v>750</v>
      </c>
      <c r="L7" s="516"/>
      <c r="M7" s="516"/>
      <c r="N7" s="516"/>
      <c r="O7" s="517">
        <v>1500</v>
      </c>
      <c r="P7" s="507"/>
    </row>
    <row r="8" spans="1:16" ht="14.4">
      <c r="A8" s="514" t="s">
        <v>47</v>
      </c>
      <c r="B8" s="515" t="s">
        <v>512</v>
      </c>
      <c r="C8" s="516">
        <v>1402</v>
      </c>
      <c r="D8" s="516">
        <v>1563</v>
      </c>
      <c r="E8" s="516">
        <v>2341</v>
      </c>
      <c r="F8" s="516">
        <v>2585</v>
      </c>
      <c r="G8" s="516">
        <v>2384</v>
      </c>
      <c r="H8" s="516">
        <v>4843</v>
      </c>
      <c r="I8" s="516">
        <v>1080</v>
      </c>
      <c r="J8" s="516">
        <v>1234</v>
      </c>
      <c r="K8" s="516">
        <v>989</v>
      </c>
      <c r="L8" s="516">
        <v>979</v>
      </c>
      <c r="M8" s="516">
        <v>1099</v>
      </c>
      <c r="N8" s="516">
        <v>1098</v>
      </c>
      <c r="O8" s="517">
        <v>21597</v>
      </c>
      <c r="P8" s="507"/>
    </row>
    <row r="9" spans="1:16" ht="14.4">
      <c r="A9" s="514" t="s">
        <v>62</v>
      </c>
      <c r="B9" s="515" t="s">
        <v>523</v>
      </c>
      <c r="C9" s="516">
        <v>794</v>
      </c>
      <c r="D9" s="516">
        <v>2347</v>
      </c>
      <c r="E9" s="516">
        <v>16574</v>
      </c>
      <c r="F9" s="516">
        <v>2076</v>
      </c>
      <c r="G9" s="516">
        <v>2617</v>
      </c>
      <c r="H9" s="516">
        <v>2189</v>
      </c>
      <c r="I9" s="516">
        <v>1979</v>
      </c>
      <c r="J9" s="516">
        <v>4187</v>
      </c>
      <c r="K9" s="516">
        <v>4188</v>
      </c>
      <c r="L9" s="516">
        <v>4184</v>
      </c>
      <c r="M9" s="516">
        <v>4188</v>
      </c>
      <c r="N9" s="516">
        <v>4188</v>
      </c>
      <c r="O9" s="517">
        <v>49511</v>
      </c>
      <c r="P9" s="507"/>
    </row>
    <row r="10" spans="1:16" ht="14.4">
      <c r="A10" s="514" t="s">
        <v>218</v>
      </c>
      <c r="B10" s="515" t="s">
        <v>513</v>
      </c>
      <c r="C10" s="516"/>
      <c r="D10" s="516"/>
      <c r="E10" s="516">
        <v>9</v>
      </c>
      <c r="F10" s="516"/>
      <c r="G10" s="516"/>
      <c r="H10" s="516">
        <v>9</v>
      </c>
      <c r="I10" s="516"/>
      <c r="J10" s="516"/>
      <c r="K10" s="516">
        <v>9</v>
      </c>
      <c r="L10" s="516"/>
      <c r="M10" s="516"/>
      <c r="N10" s="516"/>
      <c r="O10" s="517">
        <v>27</v>
      </c>
      <c r="P10" s="507"/>
    </row>
    <row r="11" spans="1:16" ht="14.4">
      <c r="A11" s="514" t="s">
        <v>93</v>
      </c>
      <c r="B11" s="515" t="s">
        <v>514</v>
      </c>
      <c r="C11" s="519"/>
      <c r="D11" s="519"/>
      <c r="E11" s="519"/>
      <c r="F11" s="519"/>
      <c r="G11" s="519"/>
      <c r="H11" s="520"/>
      <c r="I11" s="519"/>
      <c r="J11" s="519"/>
      <c r="K11" s="519"/>
      <c r="L11" s="519"/>
      <c r="M11" s="519"/>
      <c r="N11" s="519"/>
      <c r="O11" s="521"/>
      <c r="P11" s="507"/>
    </row>
    <row r="12" spans="1:16" ht="14.4">
      <c r="A12" s="522" t="s">
        <v>278</v>
      </c>
      <c r="B12" s="523" t="s">
        <v>515</v>
      </c>
      <c r="C12" s="524"/>
      <c r="D12" s="525"/>
      <c r="E12" s="525"/>
      <c r="F12" s="525"/>
      <c r="G12" s="525"/>
      <c r="H12" s="525">
        <v>38</v>
      </c>
      <c r="I12" s="525"/>
      <c r="J12" s="525"/>
      <c r="K12" s="525"/>
      <c r="L12" s="525"/>
      <c r="M12" s="525"/>
      <c r="N12" s="525"/>
      <c r="O12" s="521">
        <v>38</v>
      </c>
      <c r="P12" s="507"/>
    </row>
    <row r="13" spans="1:16" ht="14.4">
      <c r="A13" s="522" t="s">
        <v>102</v>
      </c>
      <c r="B13" s="523" t="s">
        <v>516</v>
      </c>
      <c r="C13" s="525">
        <v>1264</v>
      </c>
      <c r="D13" s="525">
        <v>678</v>
      </c>
      <c r="E13" s="525">
        <v>876</v>
      </c>
      <c r="F13" s="525">
        <v>1534</v>
      </c>
      <c r="G13" s="525">
        <v>1670</v>
      </c>
      <c r="H13" s="525">
        <v>2006</v>
      </c>
      <c r="I13" s="525">
        <v>1242</v>
      </c>
      <c r="J13" s="525">
        <v>1384</v>
      </c>
      <c r="K13" s="525">
        <v>1267</v>
      </c>
      <c r="L13" s="525"/>
      <c r="M13" s="525"/>
      <c r="N13" s="525">
        <v>4136</v>
      </c>
      <c r="O13" s="521">
        <v>16057</v>
      </c>
      <c r="P13" s="507"/>
    </row>
    <row r="14" spans="1:16" ht="14.4">
      <c r="A14" s="522" t="s">
        <v>104</v>
      </c>
      <c r="B14" s="512" t="s">
        <v>517</v>
      </c>
      <c r="C14" s="526">
        <v>3703</v>
      </c>
      <c r="D14" s="526">
        <v>4875</v>
      </c>
      <c r="E14" s="526">
        <v>23362</v>
      </c>
      <c r="F14" s="526">
        <v>6847</v>
      </c>
      <c r="G14" s="526">
        <v>7075</v>
      </c>
      <c r="H14" s="526">
        <v>9791</v>
      </c>
      <c r="I14" s="526">
        <v>4767</v>
      </c>
      <c r="J14" s="526">
        <v>7251</v>
      </c>
      <c r="K14" s="526">
        <v>10043</v>
      </c>
      <c r="L14" s="526">
        <v>5841</v>
      </c>
      <c r="M14" s="526">
        <v>5939</v>
      </c>
      <c r="N14" s="526">
        <v>10248</v>
      </c>
      <c r="O14" s="526">
        <v>99742</v>
      </c>
      <c r="P14" s="507"/>
    </row>
    <row r="15" spans="1:16" ht="14.4">
      <c r="A15" s="514" t="s">
        <v>110</v>
      </c>
      <c r="B15" s="641" t="s">
        <v>351</v>
      </c>
      <c r="C15" s="641"/>
      <c r="D15" s="641"/>
      <c r="E15" s="641"/>
      <c r="F15" s="641"/>
      <c r="G15" s="641"/>
      <c r="H15" s="641"/>
      <c r="I15" s="641"/>
      <c r="J15" s="641"/>
      <c r="K15" s="641"/>
      <c r="L15" s="641"/>
      <c r="M15" s="641"/>
      <c r="N15" s="641"/>
      <c r="O15" s="641"/>
      <c r="P15" s="507"/>
    </row>
    <row r="16" spans="1:16" ht="14.4">
      <c r="A16" s="514" t="s">
        <v>139</v>
      </c>
      <c r="B16" s="515" t="s">
        <v>411</v>
      </c>
      <c r="C16" s="516">
        <v>1786</v>
      </c>
      <c r="D16" s="516">
        <v>1480</v>
      </c>
      <c r="E16" s="516">
        <v>1340</v>
      </c>
      <c r="F16" s="516">
        <v>1446</v>
      </c>
      <c r="G16" s="516">
        <v>1345</v>
      </c>
      <c r="H16" s="516">
        <v>1479</v>
      </c>
      <c r="I16" s="516">
        <v>1479</v>
      </c>
      <c r="J16" s="516">
        <v>1479</v>
      </c>
      <c r="K16" s="516">
        <v>1479</v>
      </c>
      <c r="L16" s="516">
        <v>1479</v>
      </c>
      <c r="M16" s="516">
        <v>1479</v>
      </c>
      <c r="N16" s="516">
        <v>1479</v>
      </c>
      <c r="O16" s="517">
        <v>17750</v>
      </c>
      <c r="P16" s="507"/>
    </row>
    <row r="17" spans="1:16" ht="14.4" customHeight="1">
      <c r="A17" s="514" t="s">
        <v>141</v>
      </c>
      <c r="B17" s="518" t="s">
        <v>522</v>
      </c>
      <c r="C17" s="516">
        <v>254</v>
      </c>
      <c r="D17" s="516">
        <v>232</v>
      </c>
      <c r="E17" s="516">
        <v>218</v>
      </c>
      <c r="F17" s="516">
        <v>228</v>
      </c>
      <c r="G17" s="516">
        <v>220</v>
      </c>
      <c r="H17" s="516">
        <v>231</v>
      </c>
      <c r="I17" s="516">
        <v>231</v>
      </c>
      <c r="J17" s="516">
        <v>231</v>
      </c>
      <c r="K17" s="516">
        <v>231</v>
      </c>
      <c r="L17" s="516">
        <v>231</v>
      </c>
      <c r="M17" s="516">
        <v>231</v>
      </c>
      <c r="N17" s="516">
        <v>231</v>
      </c>
      <c r="O17" s="517">
        <v>2769</v>
      </c>
      <c r="P17" s="507"/>
    </row>
    <row r="18" spans="1:16" ht="14.4">
      <c r="A18" s="514" t="s">
        <v>279</v>
      </c>
      <c r="B18" s="515" t="s">
        <v>152</v>
      </c>
      <c r="C18" s="516"/>
      <c r="D18" s="516">
        <v>2569</v>
      </c>
      <c r="E18" s="516">
        <v>5300</v>
      </c>
      <c r="F18" s="516">
        <v>2348</v>
      </c>
      <c r="G18" s="516">
        <v>2851</v>
      </c>
      <c r="H18" s="516">
        <v>8476</v>
      </c>
      <c r="I18" s="516">
        <v>1567</v>
      </c>
      <c r="J18" s="516">
        <v>1234</v>
      </c>
      <c r="K18" s="516">
        <v>1865</v>
      </c>
      <c r="L18" s="516">
        <v>2568</v>
      </c>
      <c r="M18" s="516">
        <v>2569</v>
      </c>
      <c r="N18" s="516">
        <v>2569</v>
      </c>
      <c r="O18" s="517">
        <v>33916</v>
      </c>
      <c r="P18" s="507"/>
    </row>
    <row r="19" spans="1:16" ht="14.4">
      <c r="A19" s="514" t="s">
        <v>280</v>
      </c>
      <c r="B19" s="515" t="s">
        <v>154</v>
      </c>
      <c r="C19" s="516"/>
      <c r="D19" s="516"/>
      <c r="E19" s="516"/>
      <c r="F19" s="516"/>
      <c r="G19" s="516"/>
      <c r="H19" s="516">
        <v>1000</v>
      </c>
      <c r="I19" s="516"/>
      <c r="J19" s="516"/>
      <c r="K19" s="516"/>
      <c r="L19" s="516"/>
      <c r="M19" s="516"/>
      <c r="N19" s="516"/>
      <c r="O19" s="517">
        <v>1000</v>
      </c>
      <c r="P19" s="507"/>
    </row>
    <row r="20" spans="1:16" ht="14.4">
      <c r="A20" s="514" t="s">
        <v>281</v>
      </c>
      <c r="B20" s="515" t="s">
        <v>156</v>
      </c>
      <c r="C20" s="516"/>
      <c r="D20" s="516">
        <v>760</v>
      </c>
      <c r="E20" s="516">
        <v>1690</v>
      </c>
      <c r="F20" s="516">
        <v>3470</v>
      </c>
      <c r="G20" s="516">
        <v>1635</v>
      </c>
      <c r="H20" s="516">
        <v>1876</v>
      </c>
      <c r="I20" s="516"/>
      <c r="J20" s="516"/>
      <c r="K20" s="516">
        <v>1432</v>
      </c>
      <c r="L20" s="516"/>
      <c r="M20" s="516"/>
      <c r="N20" s="516"/>
      <c r="O20" s="517">
        <v>10863</v>
      </c>
      <c r="P20" s="507"/>
    </row>
    <row r="21" spans="1:16" ht="14.4">
      <c r="A21" s="514" t="s">
        <v>282</v>
      </c>
      <c r="B21" s="515" t="s">
        <v>447</v>
      </c>
      <c r="C21" s="516">
        <v>596</v>
      </c>
      <c r="D21" s="516">
        <v>760</v>
      </c>
      <c r="E21" s="516">
        <v>5300</v>
      </c>
      <c r="F21" s="516">
        <v>1648</v>
      </c>
      <c r="G21" s="516">
        <v>935</v>
      </c>
      <c r="H21" s="516">
        <v>2573</v>
      </c>
      <c r="I21" s="516">
        <v>337</v>
      </c>
      <c r="J21" s="516">
        <v>1871</v>
      </c>
      <c r="K21" s="516">
        <v>535</v>
      </c>
      <c r="L21" s="516"/>
      <c r="M21" s="516"/>
      <c r="N21" s="516"/>
      <c r="O21" s="517">
        <v>14555</v>
      </c>
      <c r="P21" s="507"/>
    </row>
    <row r="22" spans="1:16" ht="14.4">
      <c r="A22" s="514" t="s">
        <v>283</v>
      </c>
      <c r="B22" s="518" t="s">
        <v>176</v>
      </c>
      <c r="C22" s="516"/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/>
      <c r="O22" s="517"/>
      <c r="P22" s="507"/>
    </row>
    <row r="23" spans="1:16" ht="14.4">
      <c r="A23" s="514" t="s">
        <v>284</v>
      </c>
      <c r="B23" s="515" t="s">
        <v>449</v>
      </c>
      <c r="C23" s="516"/>
      <c r="D23" s="516"/>
      <c r="E23" s="516">
        <v>200</v>
      </c>
      <c r="F23" s="516"/>
      <c r="G23" s="516"/>
      <c r="H23" s="516">
        <v>2722</v>
      </c>
      <c r="I23" s="516"/>
      <c r="J23" s="516"/>
      <c r="K23" s="516">
        <v>200</v>
      </c>
      <c r="L23" s="516"/>
      <c r="M23" s="516"/>
      <c r="N23" s="516"/>
      <c r="O23" s="517">
        <v>3122</v>
      </c>
      <c r="P23" s="507"/>
    </row>
    <row r="24" spans="1:16" ht="14.4">
      <c r="A24" s="514" t="s">
        <v>285</v>
      </c>
      <c r="B24" s="515" t="s">
        <v>417</v>
      </c>
      <c r="C24" s="516"/>
      <c r="D24" s="516"/>
      <c r="E24" s="516"/>
      <c r="F24" s="516"/>
      <c r="G24" s="516"/>
      <c r="H24" s="516">
        <v>10495</v>
      </c>
      <c r="I24" s="516"/>
      <c r="J24" s="516"/>
      <c r="K24" s="516"/>
      <c r="L24" s="516"/>
      <c r="M24" s="516"/>
      <c r="N24" s="516"/>
      <c r="O24" s="517">
        <v>10495</v>
      </c>
      <c r="P24" s="507"/>
    </row>
    <row r="25" spans="1:16" ht="14.4">
      <c r="A25" s="514" t="s">
        <v>286</v>
      </c>
      <c r="B25" s="515" t="s">
        <v>419</v>
      </c>
      <c r="C25" s="516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7"/>
      <c r="P25" s="507"/>
    </row>
    <row r="26" spans="1:16" ht="14.4">
      <c r="A26" s="514" t="s">
        <v>287</v>
      </c>
      <c r="B26" s="515" t="s">
        <v>518</v>
      </c>
      <c r="C26" s="516">
        <v>1757</v>
      </c>
      <c r="D26" s="516">
        <v>1758</v>
      </c>
      <c r="E26" s="516">
        <v>1757</v>
      </c>
      <c r="F26" s="516"/>
      <c r="G26" s="516"/>
      <c r="H26" s="516"/>
      <c r="I26" s="516"/>
      <c r="J26" s="516"/>
      <c r="K26" s="516"/>
      <c r="L26" s="516"/>
      <c r="M26" s="516"/>
      <c r="N26" s="516"/>
      <c r="O26" s="517">
        <v>5272</v>
      </c>
      <c r="P26" s="507"/>
    </row>
    <row r="27" spans="1:16" ht="14.4">
      <c r="A27" s="513" t="s">
        <v>288</v>
      </c>
      <c r="B27" s="512" t="s">
        <v>519</v>
      </c>
      <c r="C27" s="526">
        <v>2636</v>
      </c>
      <c r="D27" s="526">
        <v>7559</v>
      </c>
      <c r="E27" s="526">
        <v>15805</v>
      </c>
      <c r="F27" s="526">
        <v>9140</v>
      </c>
      <c r="G27" s="526">
        <v>6986</v>
      </c>
      <c r="H27" s="526">
        <v>30609</v>
      </c>
      <c r="I27" s="526">
        <v>3614</v>
      </c>
      <c r="J27" s="526">
        <v>4815</v>
      </c>
      <c r="K27" s="526">
        <v>5742</v>
      </c>
      <c r="L27" s="526">
        <v>4278</v>
      </c>
      <c r="M27" s="526">
        <v>4279</v>
      </c>
      <c r="N27" s="526">
        <v>4279</v>
      </c>
      <c r="O27" s="526">
        <v>99742</v>
      </c>
      <c r="P27" s="507"/>
    </row>
    <row r="28" spans="1:16" ht="14.4">
      <c r="A28" s="513" t="s">
        <v>289</v>
      </c>
      <c r="B28" s="527" t="s">
        <v>520</v>
      </c>
      <c r="C28" s="528">
        <v>1067</v>
      </c>
      <c r="D28" s="528">
        <v>-2684</v>
      </c>
      <c r="E28" s="528">
        <v>4873</v>
      </c>
      <c r="F28" s="528">
        <v>2580</v>
      </c>
      <c r="G28" s="528">
        <v>2334</v>
      </c>
      <c r="H28" s="528">
        <v>-20907</v>
      </c>
      <c r="I28" s="528">
        <v>-16140</v>
      </c>
      <c r="J28" s="528">
        <v>-8889</v>
      </c>
      <c r="K28" s="528">
        <v>1154</v>
      </c>
      <c r="L28" s="528">
        <v>2717</v>
      </c>
      <c r="M28" s="528">
        <v>4377</v>
      </c>
      <c r="N28" s="528">
        <v>-2757</v>
      </c>
      <c r="O28" s="528"/>
      <c r="P28" s="507"/>
    </row>
    <row r="29" spans="1:16" ht="14.4">
      <c r="A29" s="513" t="s">
        <v>290</v>
      </c>
      <c r="B29" s="527" t="s">
        <v>521</v>
      </c>
      <c r="C29" s="528">
        <v>1067</v>
      </c>
      <c r="D29" s="528">
        <v>-48</v>
      </c>
      <c r="E29" s="529">
        <v>4825</v>
      </c>
      <c r="F29" s="529">
        <v>2245</v>
      </c>
      <c r="G29" s="529">
        <v>-89</v>
      </c>
      <c r="H29" s="529">
        <v>30520</v>
      </c>
      <c r="I29" s="529">
        <v>14380</v>
      </c>
      <c r="J29" s="529">
        <v>5491</v>
      </c>
      <c r="K29" s="529">
        <v>4337</v>
      </c>
      <c r="L29" s="529">
        <v>1620</v>
      </c>
      <c r="M29" s="529">
        <v>2757</v>
      </c>
      <c r="N29" s="529"/>
      <c r="O29" s="529"/>
      <c r="P29" s="507"/>
    </row>
    <row r="30" spans="1:16" ht="14.4">
      <c r="A30" s="507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</row>
  </sheetData>
  <mergeCells count="5">
    <mergeCell ref="A1:O1"/>
    <mergeCell ref="B4:O4"/>
    <mergeCell ref="B15:O15"/>
    <mergeCell ref="B7:C7"/>
    <mergeCell ref="N2:O2"/>
  </mergeCells>
  <phoneticPr fontId="26" type="noConversion"/>
  <pageMargins left="0.7" right="0.7" top="0.75" bottom="0.75" header="0.3" footer="0.3"/>
  <pageSetup paperSize="9" scale="9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AE159"/>
  <sheetViews>
    <sheetView view="pageLayout" zoomScaleNormal="100" zoomScaleSheetLayoutView="130" workbookViewId="0">
      <selection activeCell="C14" sqref="C14"/>
    </sheetView>
  </sheetViews>
  <sheetFormatPr defaultColWidth="9.33203125" defaultRowHeight="15.6"/>
  <cols>
    <col min="1" max="1" width="9.33203125" style="1"/>
    <col min="2" max="2" width="6.77734375" style="1" customWidth="1"/>
    <col min="3" max="3" width="62.5546875" style="2" customWidth="1"/>
    <col min="4" max="4" width="10.109375" style="1" customWidth="1"/>
    <col min="5" max="5" width="10" style="1" customWidth="1"/>
    <col min="6" max="6" width="10.44140625" style="3" customWidth="1"/>
    <col min="7" max="25" width="9.33203125" style="3"/>
    <col min="26" max="16384" width="9.33203125" style="1"/>
  </cols>
  <sheetData>
    <row r="1" spans="2:25" ht="15.9" customHeight="1">
      <c r="B1" s="586" t="s">
        <v>0</v>
      </c>
      <c r="C1" s="586"/>
      <c r="D1" s="586"/>
      <c r="E1" s="586"/>
    </row>
    <row r="2" spans="2:25" ht="3.75" customHeight="1" thickBot="1">
      <c r="B2" s="420"/>
      <c r="C2" s="421"/>
      <c r="D2" s="508"/>
      <c r="E2" s="5"/>
    </row>
    <row r="3" spans="2:25" ht="23.25" customHeight="1" thickBot="1">
      <c r="B3" s="545" t="s">
        <v>1</v>
      </c>
      <c r="C3" s="565" t="s">
        <v>2</v>
      </c>
      <c r="D3" s="422" t="s">
        <v>408</v>
      </c>
      <c r="E3" s="560" t="s">
        <v>409</v>
      </c>
    </row>
    <row r="4" spans="2:25" s="8" customFormat="1" ht="12" customHeight="1" thickBot="1">
      <c r="B4" s="583"/>
      <c r="C4" s="565" t="s">
        <v>5</v>
      </c>
      <c r="D4" s="422" t="s">
        <v>6</v>
      </c>
      <c r="E4" s="560" t="s">
        <v>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5" s="3" customFormat="1" ht="12" customHeight="1" thickBot="1">
      <c r="B5" s="423" t="s">
        <v>10</v>
      </c>
      <c r="C5" s="566" t="s">
        <v>11</v>
      </c>
      <c r="D5" s="424">
        <v>8163</v>
      </c>
      <c r="E5" s="561">
        <v>12512</v>
      </c>
    </row>
    <row r="6" spans="2:25" s="3" customFormat="1" ht="12" customHeight="1" thickBot="1">
      <c r="B6" s="425" t="s">
        <v>12</v>
      </c>
      <c r="C6" s="549" t="s">
        <v>486</v>
      </c>
      <c r="D6" s="426">
        <v>5000</v>
      </c>
      <c r="E6" s="562">
        <v>5032</v>
      </c>
    </row>
    <row r="7" spans="2:25" s="3" customFormat="1" ht="12" customHeight="1" thickBot="1">
      <c r="B7" s="427" t="s">
        <v>13</v>
      </c>
      <c r="C7" s="548" t="s">
        <v>14</v>
      </c>
      <c r="D7" s="428">
        <v>5000</v>
      </c>
      <c r="E7" s="567">
        <v>5000</v>
      </c>
    </row>
    <row r="8" spans="2:25" s="3" customFormat="1" ht="12" customHeight="1" thickBot="1">
      <c r="B8" s="427" t="s">
        <v>15</v>
      </c>
      <c r="C8" s="548" t="s">
        <v>16</v>
      </c>
      <c r="D8" s="563"/>
      <c r="E8" s="428"/>
    </row>
    <row r="9" spans="2:25" s="3" customFormat="1" ht="12" customHeight="1" thickBot="1">
      <c r="B9" s="427" t="s">
        <v>17</v>
      </c>
      <c r="C9" s="548" t="s">
        <v>20</v>
      </c>
      <c r="D9" s="428"/>
      <c r="E9" s="428"/>
    </row>
    <row r="10" spans="2:25" s="3" customFormat="1" ht="12" customHeight="1" thickBot="1">
      <c r="B10" s="427" t="s">
        <v>19</v>
      </c>
      <c r="C10" s="548" t="s">
        <v>22</v>
      </c>
      <c r="D10" s="428"/>
      <c r="E10" s="428"/>
    </row>
    <row r="11" spans="2:25" s="3" customFormat="1" ht="12" customHeight="1" thickBot="1">
      <c r="B11" s="427" t="s">
        <v>21</v>
      </c>
      <c r="C11" s="548" t="s">
        <v>24</v>
      </c>
      <c r="D11" s="428"/>
      <c r="E11" s="428">
        <v>32</v>
      </c>
    </row>
    <row r="12" spans="2:25" s="3" customFormat="1" ht="12" customHeight="1" thickBot="1">
      <c r="B12" s="425" t="s">
        <v>25</v>
      </c>
      <c r="C12" s="549" t="s">
        <v>26</v>
      </c>
      <c r="D12" s="424">
        <v>1663</v>
      </c>
      <c r="E12" s="424">
        <v>5980</v>
      </c>
    </row>
    <row r="13" spans="2:25" s="3" customFormat="1" ht="12" customHeight="1" thickBot="1">
      <c r="B13" s="429" t="s">
        <v>27</v>
      </c>
      <c r="C13" s="550" t="s">
        <v>28</v>
      </c>
      <c r="D13" s="428"/>
      <c r="E13" s="428">
        <v>69</v>
      </c>
    </row>
    <row r="14" spans="2:25" s="3" customFormat="1" ht="12" customHeight="1" thickBot="1">
      <c r="B14" s="427" t="s">
        <v>29</v>
      </c>
      <c r="C14" s="548" t="s">
        <v>30</v>
      </c>
      <c r="D14" s="428"/>
      <c r="E14" s="428"/>
    </row>
    <row r="15" spans="2:25" s="3" customFormat="1" ht="12" customHeight="1" thickBot="1">
      <c r="B15" s="427" t="s">
        <v>31</v>
      </c>
      <c r="C15" s="548" t="s">
        <v>32</v>
      </c>
      <c r="D15" s="428">
        <v>730</v>
      </c>
      <c r="E15" s="428">
        <v>4163</v>
      </c>
    </row>
    <row r="16" spans="2:25" s="3" customFormat="1" ht="12" customHeight="1" thickBot="1">
      <c r="B16" s="427" t="s">
        <v>33</v>
      </c>
      <c r="C16" s="548" t="s">
        <v>34</v>
      </c>
      <c r="D16" s="428"/>
      <c r="E16" s="428"/>
    </row>
    <row r="17" spans="2:5" s="3" customFormat="1" ht="12" customHeight="1" thickBot="1">
      <c r="B17" s="430" t="s">
        <v>35</v>
      </c>
      <c r="C17" s="551" t="s">
        <v>36</v>
      </c>
      <c r="D17" s="428"/>
      <c r="E17" s="428"/>
    </row>
    <row r="18" spans="2:5" s="3" customFormat="1" ht="12" customHeight="1" thickBot="1">
      <c r="B18" s="427" t="s">
        <v>37</v>
      </c>
      <c r="C18" s="548" t="s">
        <v>38</v>
      </c>
      <c r="D18" s="428">
        <v>933</v>
      </c>
      <c r="E18" s="428">
        <v>1588</v>
      </c>
    </row>
    <row r="19" spans="2:5" s="3" customFormat="1" ht="12" customHeight="1" thickBot="1">
      <c r="B19" s="427" t="s">
        <v>39</v>
      </c>
      <c r="C19" s="548" t="s">
        <v>40</v>
      </c>
      <c r="D19" s="428"/>
      <c r="E19" s="428">
        <v>229</v>
      </c>
    </row>
    <row r="20" spans="2:5" s="3" customFormat="1" ht="12" customHeight="1" thickBot="1">
      <c r="B20" s="431" t="s">
        <v>41</v>
      </c>
      <c r="C20" s="552" t="s">
        <v>42</v>
      </c>
      <c r="D20" s="428"/>
      <c r="E20" s="428"/>
    </row>
    <row r="21" spans="2:5" s="3" customFormat="1" ht="12" customHeight="1" thickBot="1">
      <c r="B21" s="431" t="s">
        <v>43</v>
      </c>
      <c r="C21" s="552" t="s">
        <v>44</v>
      </c>
      <c r="D21" s="428"/>
      <c r="E21" s="428"/>
    </row>
    <row r="22" spans="2:5" s="3" customFormat="1" ht="12" customHeight="1" thickBot="1">
      <c r="B22" s="431" t="s">
        <v>45</v>
      </c>
      <c r="C22" s="552" t="s">
        <v>46</v>
      </c>
      <c r="D22" s="428"/>
      <c r="E22" s="428"/>
    </row>
    <row r="23" spans="2:5" s="3" customFormat="1" ht="12" customHeight="1" thickBot="1">
      <c r="B23" s="547" t="s">
        <v>191</v>
      </c>
      <c r="C23" s="553" t="s">
        <v>18</v>
      </c>
      <c r="D23" s="546">
        <v>1500</v>
      </c>
      <c r="E23" s="546">
        <v>1500</v>
      </c>
    </row>
    <row r="24" spans="2:5" s="3" customFormat="1" ht="12" customHeight="1" thickBot="1">
      <c r="B24" s="425" t="s">
        <v>47</v>
      </c>
      <c r="C24" s="549" t="s">
        <v>543</v>
      </c>
      <c r="D24" s="424">
        <v>19446</v>
      </c>
      <c r="E24" s="424">
        <v>21597</v>
      </c>
    </row>
    <row r="25" spans="2:5" s="3" customFormat="1" ht="12" customHeight="1" thickBot="1">
      <c r="B25" s="432" t="s">
        <v>48</v>
      </c>
      <c r="C25" s="554" t="s">
        <v>49</v>
      </c>
      <c r="D25" s="428">
        <v>17335</v>
      </c>
      <c r="E25" s="428">
        <v>17335</v>
      </c>
    </row>
    <row r="26" spans="2:5" s="3" customFormat="1" ht="12" customHeight="1" thickBot="1">
      <c r="B26" s="427" t="s">
        <v>50</v>
      </c>
      <c r="C26" s="548" t="s">
        <v>51</v>
      </c>
      <c r="D26" s="428"/>
      <c r="E26" s="428"/>
    </row>
    <row r="27" spans="2:5" s="3" customFormat="1" ht="12" customHeight="1" thickBot="1">
      <c r="B27" s="427" t="s">
        <v>52</v>
      </c>
      <c r="C27" s="548" t="s">
        <v>53</v>
      </c>
      <c r="D27" s="428">
        <v>975</v>
      </c>
      <c r="E27" s="428">
        <v>975</v>
      </c>
    </row>
    <row r="28" spans="2:5" s="3" customFormat="1" ht="12" customHeight="1" thickBot="1">
      <c r="B28" s="433" t="s">
        <v>54</v>
      </c>
      <c r="C28" s="548" t="s">
        <v>55</v>
      </c>
      <c r="D28" s="428">
        <v>1012</v>
      </c>
      <c r="E28" s="428">
        <v>1012</v>
      </c>
    </row>
    <row r="29" spans="2:5" s="3" customFormat="1" ht="12" customHeight="1" thickBot="1">
      <c r="B29" s="433" t="s">
        <v>56</v>
      </c>
      <c r="C29" s="548" t="s">
        <v>57</v>
      </c>
      <c r="D29" s="428">
        <v>124</v>
      </c>
      <c r="E29" s="428">
        <v>1210</v>
      </c>
    </row>
    <row r="30" spans="2:5" s="3" customFormat="1" ht="12" customHeight="1" thickBot="1">
      <c r="B30" s="427" t="s">
        <v>58</v>
      </c>
      <c r="C30" s="548" t="s">
        <v>59</v>
      </c>
      <c r="D30" s="428"/>
      <c r="E30" s="428">
        <v>1065</v>
      </c>
    </row>
    <row r="31" spans="2:5" s="3" customFormat="1" ht="12" customHeight="1" thickBot="1">
      <c r="B31" s="427" t="s">
        <v>60</v>
      </c>
      <c r="C31" s="548" t="s">
        <v>61</v>
      </c>
      <c r="D31" s="428"/>
      <c r="E31" s="428"/>
    </row>
    <row r="32" spans="2:5" s="3" customFormat="1" ht="12" customHeight="1" thickBot="1">
      <c r="B32" s="425" t="s">
        <v>62</v>
      </c>
      <c r="C32" s="549" t="s">
        <v>487</v>
      </c>
      <c r="D32" s="424">
        <v>9099</v>
      </c>
      <c r="E32" s="546">
        <v>49511</v>
      </c>
    </row>
    <row r="33" spans="2:5" s="3" customFormat="1" ht="12" customHeight="1" thickBot="1">
      <c r="B33" s="432" t="s">
        <v>63</v>
      </c>
      <c r="C33" s="555" t="s">
        <v>64</v>
      </c>
      <c r="D33" s="434">
        <v>9099</v>
      </c>
      <c r="E33" s="434">
        <v>49511</v>
      </c>
    </row>
    <row r="34" spans="2:5" s="3" customFormat="1" ht="12" customHeight="1" thickBot="1">
      <c r="B34" s="427" t="s">
        <v>65</v>
      </c>
      <c r="C34" s="548" t="s">
        <v>66</v>
      </c>
      <c r="D34" s="428"/>
      <c r="E34" s="428"/>
    </row>
    <row r="35" spans="2:5" s="3" customFormat="1" ht="12" customHeight="1" thickBot="1">
      <c r="B35" s="427" t="s">
        <v>67</v>
      </c>
      <c r="C35" s="548" t="s">
        <v>68</v>
      </c>
      <c r="D35" s="428"/>
      <c r="E35" s="428"/>
    </row>
    <row r="36" spans="2:5" s="3" customFormat="1" ht="20.25" customHeight="1" thickBot="1">
      <c r="B36" s="427" t="s">
        <v>69</v>
      </c>
      <c r="C36" s="548" t="s">
        <v>70</v>
      </c>
      <c r="D36" s="428"/>
      <c r="E36" s="428"/>
    </row>
    <row r="37" spans="2:5" s="3" customFormat="1" ht="12" customHeight="1" thickBot="1">
      <c r="B37" s="427" t="s">
        <v>71</v>
      </c>
      <c r="C37" s="548" t="s">
        <v>72</v>
      </c>
      <c r="D37" s="428"/>
      <c r="E37" s="428">
        <v>38808</v>
      </c>
    </row>
    <row r="38" spans="2:5" s="3" customFormat="1" ht="12" customHeight="1" thickBot="1">
      <c r="B38" s="427" t="s">
        <v>73</v>
      </c>
      <c r="C38" s="548" t="s">
        <v>74</v>
      </c>
      <c r="D38" s="428">
        <v>9099</v>
      </c>
      <c r="E38" s="428">
        <v>10703</v>
      </c>
    </row>
    <row r="39" spans="2:5" s="3" customFormat="1" ht="12" customHeight="1" thickBot="1">
      <c r="B39" s="427" t="s">
        <v>75</v>
      </c>
      <c r="C39" s="555" t="s">
        <v>76</v>
      </c>
      <c r="D39" s="434"/>
      <c r="E39" s="434"/>
    </row>
    <row r="40" spans="2:5" s="3" customFormat="1" ht="12" customHeight="1" thickBot="1">
      <c r="B40" s="427" t="s">
        <v>77</v>
      </c>
      <c r="C40" s="548" t="s">
        <v>66</v>
      </c>
      <c r="D40" s="428"/>
      <c r="E40" s="428"/>
    </row>
    <row r="41" spans="2:5" s="3" customFormat="1" ht="12" customHeight="1" thickBot="1">
      <c r="B41" s="427" t="s">
        <v>78</v>
      </c>
      <c r="C41" s="548" t="s">
        <v>79</v>
      </c>
      <c r="D41" s="428"/>
      <c r="E41" s="428"/>
    </row>
    <row r="42" spans="2:5" s="3" customFormat="1" ht="14.25" customHeight="1" thickBot="1">
      <c r="B42" s="427" t="s">
        <v>80</v>
      </c>
      <c r="C42" s="548" t="s">
        <v>81</v>
      </c>
      <c r="D42" s="428"/>
      <c r="E42" s="428"/>
    </row>
    <row r="43" spans="2:5" s="3" customFormat="1" ht="12" customHeight="1" thickBot="1">
      <c r="B43" s="427" t="s">
        <v>82</v>
      </c>
      <c r="C43" s="548" t="s">
        <v>83</v>
      </c>
      <c r="D43" s="428"/>
      <c r="E43" s="428"/>
    </row>
    <row r="44" spans="2:5" s="3" customFormat="1" ht="12" customHeight="1" thickBot="1">
      <c r="B44" s="433" t="s">
        <v>84</v>
      </c>
      <c r="C44" s="556" t="s">
        <v>85</v>
      </c>
      <c r="D44" s="428"/>
      <c r="E44" s="428"/>
    </row>
    <row r="45" spans="2:5" s="3" customFormat="1" ht="12" customHeight="1" thickBot="1">
      <c r="B45" s="425" t="s">
        <v>86</v>
      </c>
      <c r="C45" s="549" t="s">
        <v>488</v>
      </c>
      <c r="D45" s="424">
        <v>2722</v>
      </c>
      <c r="E45" s="428">
        <v>38</v>
      </c>
    </row>
    <row r="46" spans="2:5" s="3" customFormat="1" ht="12" customHeight="1" thickBot="1">
      <c r="B46" s="432" t="s">
        <v>87</v>
      </c>
      <c r="C46" s="554" t="s">
        <v>88</v>
      </c>
      <c r="D46" s="428"/>
      <c r="E46" s="428"/>
    </row>
    <row r="47" spans="2:5" s="3" customFormat="1" ht="12" customHeight="1" thickBot="1">
      <c r="B47" s="430" t="s">
        <v>89</v>
      </c>
      <c r="C47" s="548" t="s">
        <v>90</v>
      </c>
      <c r="D47" s="428">
        <v>2722</v>
      </c>
      <c r="E47" s="428">
        <v>38</v>
      </c>
    </row>
    <row r="48" spans="2:5" s="3" customFormat="1" ht="12" customHeight="1" thickBot="1">
      <c r="B48" s="433" t="s">
        <v>91</v>
      </c>
      <c r="C48" s="435" t="s">
        <v>92</v>
      </c>
      <c r="D48" s="428"/>
      <c r="E48" s="428"/>
    </row>
    <row r="49" spans="2:5" s="3" customFormat="1" ht="12" customHeight="1" thickBot="1">
      <c r="B49" s="425" t="s">
        <v>93</v>
      </c>
      <c r="C49" s="549" t="s">
        <v>489</v>
      </c>
      <c r="D49" s="424"/>
      <c r="E49" s="424">
        <v>27</v>
      </c>
    </row>
    <row r="50" spans="2:5" s="3" customFormat="1" ht="12" customHeight="1" thickBot="1">
      <c r="B50" s="432" t="s">
        <v>94</v>
      </c>
      <c r="C50" s="548" t="s">
        <v>95</v>
      </c>
      <c r="D50" s="428"/>
      <c r="E50" s="428"/>
    </row>
    <row r="51" spans="2:5" s="3" customFormat="1" ht="12" customHeight="1" thickBot="1">
      <c r="B51" s="430" t="s">
        <v>96</v>
      </c>
      <c r="C51" s="548" t="s">
        <v>97</v>
      </c>
      <c r="D51" s="428"/>
      <c r="E51" s="428">
        <v>27</v>
      </c>
    </row>
    <row r="52" spans="2:5" s="3" customFormat="1" ht="12" customHeight="1" thickBot="1">
      <c r="B52" s="430" t="s">
        <v>98</v>
      </c>
      <c r="C52" s="548" t="s">
        <v>99</v>
      </c>
      <c r="D52" s="428"/>
      <c r="E52" s="428"/>
    </row>
    <row r="53" spans="2:5" s="3" customFormat="1" ht="17.25" customHeight="1" thickBot="1">
      <c r="B53" s="425" t="s">
        <v>100</v>
      </c>
      <c r="C53" s="549" t="s">
        <v>101</v>
      </c>
      <c r="D53" s="426"/>
      <c r="E53" s="426"/>
    </row>
    <row r="54" spans="2:5" s="3" customFormat="1" ht="12" customHeight="1" thickBot="1">
      <c r="B54" s="425" t="s">
        <v>102</v>
      </c>
      <c r="C54" s="557" t="s">
        <v>103</v>
      </c>
      <c r="D54" s="436">
        <v>39430</v>
      </c>
      <c r="E54" s="436">
        <v>83685</v>
      </c>
    </row>
    <row r="55" spans="2:5" s="3" customFormat="1" ht="17.25" customHeight="1" thickBot="1">
      <c r="B55" s="437" t="s">
        <v>104</v>
      </c>
      <c r="C55" s="549" t="s">
        <v>105</v>
      </c>
      <c r="D55" s="424">
        <v>16057</v>
      </c>
      <c r="E55" s="424">
        <v>16057</v>
      </c>
    </row>
    <row r="56" spans="2:5" s="3" customFormat="1" ht="15" customHeight="1" thickBot="1">
      <c r="B56" s="429" t="s">
        <v>106</v>
      </c>
      <c r="C56" s="550" t="s">
        <v>107</v>
      </c>
      <c r="D56" s="428">
        <v>15422</v>
      </c>
      <c r="E56" s="428">
        <v>15422</v>
      </c>
    </row>
    <row r="57" spans="2:5" s="3" customFormat="1" ht="16.5" customHeight="1" thickBot="1">
      <c r="B57" s="431" t="s">
        <v>108</v>
      </c>
      <c r="C57" s="552" t="s">
        <v>109</v>
      </c>
      <c r="D57" s="428">
        <v>635</v>
      </c>
      <c r="E57" s="428">
        <v>635</v>
      </c>
    </row>
    <row r="58" spans="2:5" s="3" customFormat="1" ht="12" customHeight="1" thickBot="1">
      <c r="B58" s="437" t="s">
        <v>110</v>
      </c>
      <c r="C58" s="549" t="s">
        <v>111</v>
      </c>
      <c r="D58" s="424"/>
      <c r="E58" s="424"/>
    </row>
    <row r="59" spans="2:5" s="3" customFormat="1" ht="12" customHeight="1" thickBot="1">
      <c r="B59" s="429" t="s">
        <v>112</v>
      </c>
      <c r="C59" s="555" t="s">
        <v>113</v>
      </c>
      <c r="D59" s="438"/>
      <c r="E59" s="438"/>
    </row>
    <row r="60" spans="2:5" s="3" customFormat="1" ht="12" customHeight="1" thickBot="1">
      <c r="B60" s="432" t="s">
        <v>114</v>
      </c>
      <c r="C60" s="554" t="s">
        <v>115</v>
      </c>
      <c r="D60" s="428"/>
      <c r="E60" s="428"/>
    </row>
    <row r="61" spans="2:5" s="3" customFormat="1" ht="12" customHeight="1" thickBot="1">
      <c r="B61" s="432" t="s">
        <v>116</v>
      </c>
      <c r="C61" s="554" t="s">
        <v>117</v>
      </c>
      <c r="D61" s="428"/>
      <c r="E61" s="428"/>
    </row>
    <row r="62" spans="2:5" s="3" customFormat="1" ht="12" customHeight="1" thickBot="1">
      <c r="B62" s="432" t="s">
        <v>118</v>
      </c>
      <c r="C62" s="554" t="s">
        <v>119</v>
      </c>
      <c r="D62" s="428"/>
      <c r="E62" s="428"/>
    </row>
    <row r="63" spans="2:5" s="3" customFormat="1" ht="12" customHeight="1" thickBot="1">
      <c r="B63" s="432" t="s">
        <v>120</v>
      </c>
      <c r="C63" s="554" t="s">
        <v>121</v>
      </c>
      <c r="D63" s="428"/>
      <c r="E63" s="428"/>
    </row>
    <row r="64" spans="2:5" s="3" customFormat="1" ht="12" customHeight="1" thickBot="1">
      <c r="B64" s="432" t="s">
        <v>122</v>
      </c>
      <c r="C64" s="554" t="s">
        <v>123</v>
      </c>
      <c r="D64" s="428"/>
      <c r="E64" s="428"/>
    </row>
    <row r="65" spans="2:6" s="3" customFormat="1" ht="12" customHeight="1" thickBot="1">
      <c r="B65" s="432" t="s">
        <v>124</v>
      </c>
      <c r="C65" s="554" t="s">
        <v>125</v>
      </c>
      <c r="D65" s="428"/>
      <c r="E65" s="428"/>
    </row>
    <row r="66" spans="2:6" s="3" customFormat="1" ht="12" customHeight="1" thickBot="1">
      <c r="B66" s="432" t="s">
        <v>126</v>
      </c>
      <c r="C66" s="555" t="s">
        <v>127</v>
      </c>
      <c r="D66" s="438"/>
      <c r="E66" s="438"/>
    </row>
    <row r="67" spans="2:6" s="3" customFormat="1" ht="12" customHeight="1" thickBot="1">
      <c r="B67" s="432" t="s">
        <v>128</v>
      </c>
      <c r="C67" s="554" t="s">
        <v>115</v>
      </c>
      <c r="D67" s="428"/>
      <c r="E67" s="428"/>
    </row>
    <row r="68" spans="2:6" s="3" customFormat="1" ht="12" customHeight="1" thickBot="1">
      <c r="B68" s="432" t="s">
        <v>129</v>
      </c>
      <c r="C68" s="554" t="s">
        <v>130</v>
      </c>
      <c r="D68" s="428"/>
      <c r="E68" s="428"/>
    </row>
    <row r="69" spans="2:6" s="3" customFormat="1" ht="12" customHeight="1" thickBot="1">
      <c r="B69" s="432" t="s">
        <v>131</v>
      </c>
      <c r="C69" s="554" t="s">
        <v>132</v>
      </c>
      <c r="D69" s="428"/>
      <c r="E69" s="428"/>
    </row>
    <row r="70" spans="2:6" s="3" customFormat="1" ht="12" customHeight="1" thickBot="1">
      <c r="B70" s="432" t="s">
        <v>133</v>
      </c>
      <c r="C70" s="554" t="s">
        <v>119</v>
      </c>
      <c r="D70" s="428"/>
      <c r="E70" s="428"/>
    </row>
    <row r="71" spans="2:6" s="3" customFormat="1" ht="12" customHeight="1" thickBot="1">
      <c r="B71" s="430" t="s">
        <v>134</v>
      </c>
      <c r="C71" s="556" t="s">
        <v>135</v>
      </c>
      <c r="D71" s="428"/>
      <c r="E71" s="428"/>
    </row>
    <row r="72" spans="2:6" s="3" customFormat="1" ht="12" customHeight="1" thickBot="1">
      <c r="B72" s="427" t="s">
        <v>136</v>
      </c>
      <c r="C72" s="556" t="s">
        <v>123</v>
      </c>
      <c r="D72" s="428"/>
      <c r="E72" s="428"/>
    </row>
    <row r="73" spans="2:6" s="3" customFormat="1" ht="12" customHeight="1" thickBot="1">
      <c r="B73" s="439" t="s">
        <v>137</v>
      </c>
      <c r="C73" s="558" t="s">
        <v>138</v>
      </c>
      <c r="D73" s="428"/>
      <c r="E73" s="428"/>
    </row>
    <row r="74" spans="2:6" s="3" customFormat="1" ht="12" customHeight="1" thickBot="1">
      <c r="B74" s="440" t="s">
        <v>139</v>
      </c>
      <c r="C74" s="559" t="s">
        <v>140</v>
      </c>
      <c r="D74" s="428"/>
      <c r="E74" s="428"/>
    </row>
    <row r="75" spans="2:6" s="3" customFormat="1" ht="15" customHeight="1" thickBot="1">
      <c r="B75" s="425" t="s">
        <v>141</v>
      </c>
      <c r="C75" s="549" t="s">
        <v>142</v>
      </c>
      <c r="D75" s="424">
        <v>55487</v>
      </c>
      <c r="E75" s="424">
        <v>99742</v>
      </c>
    </row>
    <row r="76" spans="2:6" s="3" customFormat="1" ht="11.25" customHeight="1"/>
    <row r="77" spans="2:6" s="3" customFormat="1" ht="33" customHeight="1" thickBot="1">
      <c r="B77"/>
      <c r="C77" s="590" t="s">
        <v>252</v>
      </c>
      <c r="D77" s="590"/>
      <c r="E77" s="590"/>
      <c r="F77" s="590"/>
    </row>
    <row r="78" spans="2:6" s="3" customFormat="1" ht="10.5" customHeight="1" thickBot="1">
      <c r="B78" s="588" t="s">
        <v>143</v>
      </c>
      <c r="C78" s="591" t="s">
        <v>253</v>
      </c>
      <c r="D78" s="592" t="s">
        <v>254</v>
      </c>
      <c r="E78" s="593" t="s">
        <v>531</v>
      </c>
      <c r="F78" s="595" t="s">
        <v>409</v>
      </c>
    </row>
    <row r="79" spans="2:6" s="3" customFormat="1" ht="14.25" customHeight="1" thickBot="1">
      <c r="B79" s="589"/>
      <c r="C79" s="591"/>
      <c r="D79" s="592"/>
      <c r="E79" s="594"/>
      <c r="F79" s="595"/>
    </row>
    <row r="80" spans="2:6" s="3" customFormat="1" ht="0.75" hidden="1" customHeight="1" thickBot="1">
      <c r="B80" s="589"/>
      <c r="C80" s="591"/>
      <c r="D80" s="592"/>
      <c r="E80" s="336"/>
      <c r="F80" s="595"/>
    </row>
    <row r="81" spans="1:31" s="3" customFormat="1" ht="12.75" customHeight="1" thickBot="1">
      <c r="B81" s="589"/>
      <c r="C81" s="591"/>
      <c r="D81" s="87" t="s">
        <v>255</v>
      </c>
      <c r="E81" s="87" t="s">
        <v>256</v>
      </c>
      <c r="F81" s="88"/>
    </row>
    <row r="82" spans="1:31" s="3" customFormat="1" ht="10.5" customHeight="1" thickBot="1">
      <c r="B82" s="412"/>
      <c r="C82" s="89" t="s">
        <v>257</v>
      </c>
      <c r="D82" s="90" t="s">
        <v>6</v>
      </c>
      <c r="E82" s="90" t="s">
        <v>7</v>
      </c>
      <c r="F82" s="91" t="s">
        <v>9</v>
      </c>
    </row>
    <row r="83" spans="1:31" s="3" customFormat="1" ht="10.5" customHeight="1" thickBot="1">
      <c r="B83" s="568">
        <v>1</v>
      </c>
      <c r="C83" s="92" t="s">
        <v>49</v>
      </c>
      <c r="D83" s="93">
        <v>19.521000000000001</v>
      </c>
      <c r="E83" s="94">
        <v>888</v>
      </c>
      <c r="F83" s="95">
        <v>17335</v>
      </c>
    </row>
    <row r="84" spans="1:31" s="3" customFormat="1" ht="9" customHeight="1" thickBot="1">
      <c r="B84" s="568">
        <v>2</v>
      </c>
      <c r="C84" s="92" t="s">
        <v>259</v>
      </c>
      <c r="D84" s="94"/>
      <c r="E84" s="94"/>
      <c r="F84" s="96"/>
    </row>
    <row r="85" spans="1:31" s="3" customFormat="1" ht="11.25" customHeight="1" thickBot="1">
      <c r="B85" s="568">
        <v>3</v>
      </c>
      <c r="C85" s="97" t="s">
        <v>53</v>
      </c>
      <c r="D85" s="94"/>
      <c r="E85" s="85"/>
      <c r="F85" s="96">
        <v>975</v>
      </c>
    </row>
    <row r="86" spans="1:31" s="3" customFormat="1" ht="12" customHeight="1" thickBot="1">
      <c r="B86" s="568">
        <v>4</v>
      </c>
      <c r="C86" s="97" t="s">
        <v>260</v>
      </c>
      <c r="D86" s="94"/>
      <c r="E86" s="94"/>
      <c r="F86" s="96">
        <v>1012</v>
      </c>
    </row>
    <row r="87" spans="1:31" s="3" customFormat="1" ht="11.25" customHeight="1" thickBot="1">
      <c r="B87" s="568">
        <v>5</v>
      </c>
      <c r="C87" s="97" t="s">
        <v>57</v>
      </c>
      <c r="D87" s="94"/>
      <c r="E87" s="94"/>
      <c r="F87" s="96">
        <v>1210</v>
      </c>
    </row>
    <row r="88" spans="1:31" s="3" customFormat="1" ht="10.5" customHeight="1" thickBot="1">
      <c r="B88" s="568">
        <v>6</v>
      </c>
      <c r="C88" s="98" t="s">
        <v>59</v>
      </c>
      <c r="D88" s="94"/>
      <c r="E88" s="94"/>
      <c r="F88" s="96">
        <v>1065</v>
      </c>
    </row>
    <row r="89" spans="1:31" s="3" customFormat="1" ht="10.5" customHeight="1" thickBot="1">
      <c r="B89" s="568">
        <v>7</v>
      </c>
      <c r="C89" s="97" t="s">
        <v>61</v>
      </c>
      <c r="D89" s="94"/>
      <c r="E89" s="94"/>
      <c r="F89" s="96"/>
    </row>
    <row r="90" spans="1:31" ht="9" customHeight="1" thickBot="1">
      <c r="B90" s="413">
        <v>8</v>
      </c>
      <c r="C90" s="99" t="s">
        <v>261</v>
      </c>
      <c r="D90" s="100"/>
      <c r="E90" s="100"/>
      <c r="F90" s="101">
        <v>21597</v>
      </c>
      <c r="G90" s="4"/>
      <c r="H90" s="23"/>
      <c r="I90" s="4"/>
      <c r="J90" s="4"/>
      <c r="K90" s="4"/>
      <c r="Z90" s="3"/>
      <c r="AA90" s="3"/>
      <c r="AB90" s="3"/>
      <c r="AC90" s="3"/>
      <c r="AD90" s="3"/>
      <c r="AE90" s="3"/>
    </row>
    <row r="91" spans="1:31" ht="21.75" customHeight="1">
      <c r="B91" s="415"/>
      <c r="C91" s="416"/>
      <c r="D91" s="469"/>
      <c r="E91" s="469"/>
      <c r="F91" s="414"/>
      <c r="G91" s="4"/>
      <c r="H91" s="23"/>
      <c r="I91" s="4"/>
      <c r="J91" s="4"/>
      <c r="K91" s="4"/>
      <c r="Z91" s="3"/>
      <c r="AA91" s="3"/>
      <c r="AB91" s="3"/>
      <c r="AC91" s="3"/>
      <c r="AD91" s="3"/>
      <c r="AE91" s="3"/>
    </row>
    <row r="92" spans="1:31" ht="19.5" customHeight="1">
      <c r="B92" s="586" t="s">
        <v>539</v>
      </c>
      <c r="C92" s="586"/>
      <c r="D92" s="586"/>
      <c r="E92" s="586"/>
      <c r="F92" s="414"/>
      <c r="G92" s="4"/>
      <c r="H92" s="23"/>
      <c r="I92" s="4"/>
      <c r="J92" s="4"/>
      <c r="K92" s="4"/>
      <c r="Z92" s="3"/>
      <c r="AA92" s="3"/>
      <c r="AB92" s="3"/>
      <c r="AC92" s="3"/>
      <c r="AD92" s="3"/>
      <c r="AE92" s="3"/>
    </row>
    <row r="93" spans="1:31" ht="3.6" customHeight="1" thickBot="1">
      <c r="A93" s="417"/>
      <c r="B93" s="584"/>
      <c r="C93" s="585"/>
      <c r="D93" s="585"/>
      <c r="E93" s="585"/>
      <c r="F93" s="335"/>
    </row>
    <row r="94" spans="1:31" ht="30" customHeight="1" thickBot="1">
      <c r="B94" s="418" t="s">
        <v>143</v>
      </c>
      <c r="C94" s="418" t="s">
        <v>144</v>
      </c>
      <c r="D94" s="418" t="s">
        <v>408</v>
      </c>
      <c r="E94" s="418" t="s">
        <v>409</v>
      </c>
    </row>
    <row r="95" spans="1:31" s="8" customFormat="1" ht="12" customHeight="1" thickBot="1">
      <c r="B95" s="564"/>
      <c r="C95" s="6" t="s">
        <v>5</v>
      </c>
      <c r="D95" s="7" t="s">
        <v>6</v>
      </c>
      <c r="E95" s="419" t="s">
        <v>7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31" ht="12" customHeight="1" thickBot="1">
      <c r="B96" s="9" t="s">
        <v>10</v>
      </c>
      <c r="C96" s="24" t="s">
        <v>146</v>
      </c>
      <c r="D96" s="25">
        <v>24798</v>
      </c>
      <c r="E96" s="441">
        <v>66298</v>
      </c>
    </row>
    <row r="97" spans="2:5" ht="12" customHeight="1" thickBot="1">
      <c r="B97" s="14" t="s">
        <v>147</v>
      </c>
      <c r="C97" s="569" t="s">
        <v>148</v>
      </c>
      <c r="D97" s="442">
        <v>3073</v>
      </c>
      <c r="E97" s="442">
        <v>17750</v>
      </c>
    </row>
    <row r="98" spans="2:5" ht="12" customHeight="1" thickBot="1">
      <c r="B98" s="12" t="s">
        <v>149</v>
      </c>
      <c r="C98" s="570" t="s">
        <v>150</v>
      </c>
      <c r="D98" s="442">
        <v>686</v>
      </c>
      <c r="E98" s="442">
        <v>2769</v>
      </c>
    </row>
    <row r="99" spans="2:5" ht="12" customHeight="1" thickBot="1">
      <c r="B99" s="12" t="s">
        <v>151</v>
      </c>
      <c r="C99" s="570" t="s">
        <v>152</v>
      </c>
      <c r="D99" s="442">
        <v>14294</v>
      </c>
      <c r="E99" s="442">
        <v>33916</v>
      </c>
    </row>
    <row r="100" spans="2:5" ht="12" customHeight="1" thickBot="1">
      <c r="B100" s="12" t="s">
        <v>153</v>
      </c>
      <c r="C100" s="571" t="s">
        <v>154</v>
      </c>
      <c r="D100" s="442">
        <v>1000</v>
      </c>
      <c r="E100" s="442">
        <v>1000</v>
      </c>
    </row>
    <row r="101" spans="2:5" ht="12" customHeight="1" thickBot="1">
      <c r="B101" s="12" t="s">
        <v>155</v>
      </c>
      <c r="C101" s="26" t="s">
        <v>156</v>
      </c>
      <c r="D101" s="442"/>
      <c r="E101" s="442"/>
    </row>
    <row r="102" spans="2:5" ht="12" customHeight="1" thickBot="1">
      <c r="B102" s="12" t="s">
        <v>157</v>
      </c>
      <c r="C102" s="570" t="s">
        <v>158</v>
      </c>
      <c r="D102" s="442"/>
      <c r="E102" s="442"/>
    </row>
    <row r="103" spans="2:5" ht="12" customHeight="1" thickBot="1">
      <c r="B103" s="12" t="s">
        <v>159</v>
      </c>
      <c r="C103" s="572" t="s">
        <v>160</v>
      </c>
      <c r="D103" s="442"/>
      <c r="E103" s="442"/>
    </row>
    <row r="104" spans="2:5" ht="12" customHeight="1" thickBot="1">
      <c r="B104" s="12" t="s">
        <v>161</v>
      </c>
      <c r="C104" s="572" t="s">
        <v>162</v>
      </c>
      <c r="D104" s="442"/>
      <c r="E104" s="442"/>
    </row>
    <row r="105" spans="2:5" ht="12" customHeight="1" thickBot="1">
      <c r="B105" s="12" t="s">
        <v>163</v>
      </c>
      <c r="C105" s="570" t="s">
        <v>164</v>
      </c>
      <c r="D105" s="442">
        <v>3545</v>
      </c>
      <c r="E105" s="442">
        <v>3561</v>
      </c>
    </row>
    <row r="106" spans="2:5" ht="12" customHeight="1" thickBot="1">
      <c r="B106" s="12" t="s">
        <v>165</v>
      </c>
      <c r="C106" s="570" t="s">
        <v>166</v>
      </c>
      <c r="D106" s="442">
        <v>2200</v>
      </c>
      <c r="E106" s="442">
        <v>7302</v>
      </c>
    </row>
    <row r="107" spans="2:5" ht="12" customHeight="1" thickBot="1">
      <c r="B107" s="16" t="s">
        <v>167</v>
      </c>
      <c r="C107" s="573" t="s">
        <v>168</v>
      </c>
      <c r="D107" s="442"/>
      <c r="E107" s="442"/>
    </row>
    <row r="108" spans="2:5" ht="12" customHeight="1" thickBot="1">
      <c r="B108" s="12" t="s">
        <v>169</v>
      </c>
      <c r="C108" s="573" t="s">
        <v>170</v>
      </c>
      <c r="D108" s="442"/>
      <c r="E108" s="442"/>
    </row>
    <row r="109" spans="2:5" ht="12" customHeight="1" thickBot="1">
      <c r="B109" s="21" t="s">
        <v>171</v>
      </c>
      <c r="C109" s="574" t="s">
        <v>172</v>
      </c>
      <c r="D109" s="442"/>
      <c r="E109" s="442"/>
    </row>
    <row r="110" spans="2:5" ht="12" customHeight="1" thickBot="1">
      <c r="B110" s="10" t="s">
        <v>12</v>
      </c>
      <c r="C110" s="323" t="s">
        <v>173</v>
      </c>
      <c r="D110" s="441">
        <v>3557</v>
      </c>
      <c r="E110" s="441">
        <v>17677</v>
      </c>
    </row>
    <row r="111" spans="2:5" ht="12" customHeight="1" thickBot="1">
      <c r="B111" s="18" t="s">
        <v>13</v>
      </c>
      <c r="C111" s="570" t="s">
        <v>174</v>
      </c>
      <c r="D111" s="442">
        <v>635</v>
      </c>
      <c r="E111" s="442">
        <v>14555</v>
      </c>
    </row>
    <row r="112" spans="2:5" ht="12" customHeight="1" thickBot="1">
      <c r="B112" s="18" t="s">
        <v>175</v>
      </c>
      <c r="C112" s="570" t="s">
        <v>176</v>
      </c>
      <c r="D112" s="442"/>
      <c r="E112" s="442"/>
    </row>
    <row r="113" spans="2:5" ht="12" customHeight="1" thickBot="1">
      <c r="B113" s="18" t="s">
        <v>15</v>
      </c>
      <c r="C113" s="570" t="s">
        <v>177</v>
      </c>
      <c r="D113" s="442"/>
      <c r="E113" s="442"/>
    </row>
    <row r="114" spans="2:5" ht="12" customHeight="1" thickBot="1">
      <c r="B114" s="18" t="s">
        <v>17</v>
      </c>
      <c r="C114" s="570" t="s">
        <v>178</v>
      </c>
      <c r="D114" s="442"/>
      <c r="E114" s="442"/>
    </row>
    <row r="115" spans="2:5" ht="13.2" customHeight="1" thickBot="1">
      <c r="B115" s="18" t="s">
        <v>19</v>
      </c>
      <c r="C115" s="570" t="s">
        <v>179</v>
      </c>
      <c r="D115" s="442"/>
      <c r="E115" s="442"/>
    </row>
    <row r="116" spans="2:5" ht="24" customHeight="1" thickBot="1">
      <c r="B116" s="18" t="s">
        <v>21</v>
      </c>
      <c r="C116" s="570" t="s">
        <v>180</v>
      </c>
      <c r="D116" s="442"/>
      <c r="E116" s="442"/>
    </row>
    <row r="117" spans="2:5" ht="12" customHeight="1" thickBot="1">
      <c r="B117" s="18" t="s">
        <v>23</v>
      </c>
      <c r="C117" s="570" t="s">
        <v>181</v>
      </c>
      <c r="D117" s="442"/>
      <c r="E117" s="442"/>
    </row>
    <row r="118" spans="2:5" ht="12" customHeight="1" thickBot="1">
      <c r="B118" s="18" t="s">
        <v>182</v>
      </c>
      <c r="C118" s="570" t="s">
        <v>183</v>
      </c>
      <c r="D118" s="442"/>
      <c r="E118" s="442"/>
    </row>
    <row r="119" spans="2:5" ht="12" customHeight="1" thickBot="1">
      <c r="B119" s="18" t="s">
        <v>184</v>
      </c>
      <c r="C119" s="572" t="s">
        <v>185</v>
      </c>
      <c r="D119" s="442">
        <v>2922</v>
      </c>
      <c r="E119" s="442">
        <v>3122</v>
      </c>
    </row>
    <row r="120" spans="2:5" ht="12" customHeight="1" thickBot="1">
      <c r="B120" s="16" t="s">
        <v>186</v>
      </c>
      <c r="C120" s="572" t="s">
        <v>187</v>
      </c>
      <c r="D120" s="442"/>
      <c r="E120" s="442"/>
    </row>
    <row r="121" spans="2:5" ht="12" customHeight="1" thickBot="1">
      <c r="B121" s="19" t="s">
        <v>188</v>
      </c>
      <c r="C121" s="572" t="s">
        <v>189</v>
      </c>
      <c r="D121" s="442"/>
      <c r="E121" s="442"/>
    </row>
    <row r="122" spans="2:5" ht="12" customHeight="1" thickBot="1">
      <c r="B122" s="10" t="s">
        <v>25</v>
      </c>
      <c r="C122" s="323" t="s">
        <v>190</v>
      </c>
      <c r="D122" s="443"/>
      <c r="E122" s="443"/>
    </row>
    <row r="123" spans="2:5" ht="12" customHeight="1" thickBot="1">
      <c r="B123" s="10" t="s">
        <v>191</v>
      </c>
      <c r="C123" s="323" t="s">
        <v>192</v>
      </c>
      <c r="D123" s="441">
        <v>8698</v>
      </c>
      <c r="E123" s="441">
        <v>10495</v>
      </c>
    </row>
    <row r="124" spans="2:5" ht="12" customHeight="1" thickBot="1">
      <c r="B124" s="18" t="s">
        <v>193</v>
      </c>
      <c r="C124" s="575" t="s">
        <v>194</v>
      </c>
      <c r="D124" s="442">
        <v>8698</v>
      </c>
      <c r="E124" s="442">
        <v>10495</v>
      </c>
    </row>
    <row r="125" spans="2:5" ht="12" customHeight="1" thickBot="1">
      <c r="B125" s="12" t="s">
        <v>195</v>
      </c>
      <c r="C125" s="570" t="s">
        <v>196</v>
      </c>
      <c r="D125" s="442"/>
      <c r="E125" s="442"/>
    </row>
    <row r="126" spans="2:5" ht="12" customHeight="1" thickBot="1">
      <c r="B126" s="10" t="s">
        <v>47</v>
      </c>
      <c r="C126" s="576" t="s">
        <v>197</v>
      </c>
      <c r="D126" s="441">
        <v>37053</v>
      </c>
      <c r="E126" s="441">
        <v>94470</v>
      </c>
    </row>
    <row r="127" spans="2:5" ht="12" customHeight="1" thickBot="1">
      <c r="B127" s="10" t="s">
        <v>62</v>
      </c>
      <c r="C127" s="323" t="s">
        <v>198</v>
      </c>
      <c r="D127" s="441"/>
      <c r="E127" s="441"/>
    </row>
    <row r="128" spans="2:5" ht="12" customHeight="1" thickBot="1">
      <c r="B128" s="18" t="s">
        <v>63</v>
      </c>
      <c r="C128" s="577" t="s">
        <v>199</v>
      </c>
      <c r="D128" s="444"/>
      <c r="E128" s="444"/>
    </row>
    <row r="129" spans="2:5" ht="12" customHeight="1" thickBot="1">
      <c r="B129" s="18" t="s">
        <v>65</v>
      </c>
      <c r="C129" s="575" t="s">
        <v>200</v>
      </c>
      <c r="D129" s="442"/>
      <c r="E129" s="442"/>
    </row>
    <row r="130" spans="2:5" ht="12" customHeight="1" thickBot="1">
      <c r="B130" s="18" t="s">
        <v>67</v>
      </c>
      <c r="C130" s="575" t="s">
        <v>201</v>
      </c>
      <c r="D130" s="442"/>
      <c r="E130" s="442"/>
    </row>
    <row r="131" spans="2:5" ht="12" customHeight="1" thickBot="1">
      <c r="B131" s="18" t="s">
        <v>69</v>
      </c>
      <c r="C131" s="575" t="s">
        <v>202</v>
      </c>
      <c r="D131" s="442"/>
      <c r="E131" s="442"/>
    </row>
    <row r="132" spans="2:5" ht="12" customHeight="1" thickBot="1">
      <c r="B132" s="18" t="s">
        <v>71</v>
      </c>
      <c r="C132" s="575" t="s">
        <v>203</v>
      </c>
      <c r="D132" s="442"/>
      <c r="E132" s="442"/>
    </row>
    <row r="133" spans="2:5" ht="12" customHeight="1" thickBot="1">
      <c r="B133" s="18" t="s">
        <v>73</v>
      </c>
      <c r="C133" s="575" t="s">
        <v>204</v>
      </c>
      <c r="D133" s="442"/>
      <c r="E133" s="442"/>
    </row>
    <row r="134" spans="2:5" ht="12" customHeight="1" thickBot="1">
      <c r="B134" s="18" t="s">
        <v>205</v>
      </c>
      <c r="C134" s="575" t="s">
        <v>206</v>
      </c>
      <c r="D134" s="442"/>
      <c r="E134" s="442"/>
    </row>
    <row r="135" spans="2:5" ht="12" customHeight="1" thickBot="1">
      <c r="B135" s="18" t="s">
        <v>207</v>
      </c>
      <c r="C135" s="575" t="s">
        <v>208</v>
      </c>
      <c r="D135" s="442"/>
      <c r="E135" s="442"/>
    </row>
    <row r="136" spans="2:5" ht="12" customHeight="1" thickBot="1">
      <c r="B136" s="18" t="s">
        <v>209</v>
      </c>
      <c r="C136" s="575" t="s">
        <v>210</v>
      </c>
      <c r="D136" s="442"/>
      <c r="E136" s="442"/>
    </row>
    <row r="137" spans="2:5" ht="12" customHeight="1" thickBot="1">
      <c r="B137" s="18" t="s">
        <v>75</v>
      </c>
      <c r="C137" s="577" t="s">
        <v>211</v>
      </c>
      <c r="D137" s="444"/>
      <c r="E137" s="444"/>
    </row>
    <row r="138" spans="2:5" ht="12" customHeight="1" thickBot="1">
      <c r="B138" s="18" t="s">
        <v>77</v>
      </c>
      <c r="C138" s="575" t="s">
        <v>200</v>
      </c>
      <c r="D138" s="442"/>
      <c r="E138" s="442"/>
    </row>
    <row r="139" spans="2:5" ht="12" customHeight="1" thickBot="1">
      <c r="B139" s="18" t="s">
        <v>78</v>
      </c>
      <c r="C139" s="575" t="s">
        <v>212</v>
      </c>
      <c r="D139" s="442"/>
      <c r="E139" s="442"/>
    </row>
    <row r="140" spans="2:5" ht="12" customHeight="1" thickBot="1">
      <c r="B140" s="18" t="s">
        <v>80</v>
      </c>
      <c r="C140" s="575" t="s">
        <v>202</v>
      </c>
      <c r="D140" s="442"/>
      <c r="E140" s="442"/>
    </row>
    <row r="141" spans="2:5" ht="12" customHeight="1" thickBot="1">
      <c r="B141" s="18" t="s">
        <v>82</v>
      </c>
      <c r="C141" s="575" t="s">
        <v>203</v>
      </c>
      <c r="D141" s="442"/>
      <c r="E141" s="442"/>
    </row>
    <row r="142" spans="2:5" ht="12" customHeight="1" thickBot="1">
      <c r="B142" s="18" t="s">
        <v>84</v>
      </c>
      <c r="C142" s="575" t="s">
        <v>204</v>
      </c>
      <c r="D142" s="442"/>
      <c r="E142" s="442"/>
    </row>
    <row r="143" spans="2:5" ht="12" customHeight="1" thickBot="1">
      <c r="B143" s="18" t="s">
        <v>213</v>
      </c>
      <c r="C143" s="575" t="s">
        <v>214</v>
      </c>
      <c r="D143" s="442"/>
      <c r="E143" s="442"/>
    </row>
    <row r="144" spans="2:5" ht="12" customHeight="1" thickBot="1">
      <c r="B144" s="18" t="s">
        <v>215</v>
      </c>
      <c r="C144" s="575" t="s">
        <v>208</v>
      </c>
      <c r="D144" s="442"/>
      <c r="E144" s="442"/>
    </row>
    <row r="145" spans="2:7" ht="12" customHeight="1" thickBot="1">
      <c r="B145" s="16" t="s">
        <v>216</v>
      </c>
      <c r="C145" s="578" t="s">
        <v>217</v>
      </c>
      <c r="D145" s="445"/>
      <c r="E145" s="445"/>
    </row>
    <row r="146" spans="2:7" ht="12" customHeight="1" thickBot="1">
      <c r="B146" s="446" t="s">
        <v>218</v>
      </c>
      <c r="C146" s="579" t="s">
        <v>219</v>
      </c>
      <c r="D146" s="445"/>
      <c r="E146" s="445"/>
    </row>
    <row r="147" spans="2:7" ht="12" customHeight="1" thickBot="1">
      <c r="B147" s="446" t="s">
        <v>93</v>
      </c>
      <c r="C147" s="579" t="s">
        <v>220</v>
      </c>
      <c r="D147" s="445">
        <v>18434</v>
      </c>
      <c r="E147" s="445">
        <v>5272</v>
      </c>
    </row>
    <row r="148" spans="2:7" ht="11.25" customHeight="1" thickBot="1">
      <c r="B148" s="29" t="s">
        <v>278</v>
      </c>
      <c r="C148" s="580" t="s">
        <v>221</v>
      </c>
      <c r="D148" s="441">
        <v>55487</v>
      </c>
      <c r="E148" s="441">
        <v>99742</v>
      </c>
      <c r="F148" s="30"/>
      <c r="G148" s="30"/>
    </row>
    <row r="149" spans="2:7" s="3" customFormat="1" ht="12.9" customHeight="1">
      <c r="B149" s="22"/>
      <c r="C149" s="22"/>
      <c r="D149" s="22"/>
      <c r="E149" s="22"/>
    </row>
    <row r="150" spans="2:7" ht="16.2" thickBot="1">
      <c r="B150" s="31"/>
      <c r="C150" s="32"/>
      <c r="D150" s="31" t="s">
        <v>222</v>
      </c>
      <c r="E150" s="31"/>
    </row>
    <row r="151" spans="2:7" ht="21" customHeight="1" thickTop="1" thickBot="1">
      <c r="B151" s="10">
        <v>1</v>
      </c>
      <c r="C151" s="28" t="s">
        <v>540</v>
      </c>
      <c r="D151" s="581">
        <v>-16434</v>
      </c>
      <c r="E151" s="582">
        <v>-10785</v>
      </c>
    </row>
    <row r="152" spans="2:7" ht="33" customHeight="1" thickBot="1">
      <c r="B152" s="32"/>
      <c r="C152" s="587" t="s">
        <v>223</v>
      </c>
      <c r="D152" s="587"/>
      <c r="E152" s="587"/>
    </row>
    <row r="153" spans="2:7" ht="15.75" customHeight="1" thickBot="1">
      <c r="B153" s="10" t="s">
        <v>10</v>
      </c>
      <c r="C153" s="28" t="s">
        <v>538</v>
      </c>
      <c r="D153" s="33"/>
      <c r="E153" s="33">
        <v>16057</v>
      </c>
    </row>
    <row r="154" spans="2:7" ht="12.75" customHeight="1">
      <c r="B154" s="14" t="s">
        <v>147</v>
      </c>
      <c r="C154" s="15" t="s">
        <v>532</v>
      </c>
      <c r="D154" s="34"/>
      <c r="E154" s="34">
        <v>16057</v>
      </c>
    </row>
    <row r="155" spans="2:7" ht="13.5" customHeight="1">
      <c r="B155" s="16" t="s">
        <v>224</v>
      </c>
      <c r="C155" s="17" t="s">
        <v>533</v>
      </c>
      <c r="D155" s="35"/>
      <c r="E155" s="35"/>
    </row>
    <row r="156" spans="2:7" ht="12" customHeight="1">
      <c r="B156" s="16" t="s">
        <v>225</v>
      </c>
      <c r="C156" s="27" t="s">
        <v>534</v>
      </c>
      <c r="D156" s="36"/>
      <c r="E156" s="36"/>
    </row>
    <row r="157" spans="2:7" ht="13.5" customHeight="1">
      <c r="B157" s="19" t="s">
        <v>149</v>
      </c>
      <c r="C157" s="20" t="s">
        <v>535</v>
      </c>
      <c r="D157" s="37"/>
      <c r="E157" s="37"/>
    </row>
    <row r="158" spans="2:7" ht="11.25" customHeight="1">
      <c r="B158" s="12" t="s">
        <v>226</v>
      </c>
      <c r="C158" s="13" t="s">
        <v>536</v>
      </c>
      <c r="D158" s="37"/>
      <c r="E158" s="37"/>
    </row>
    <row r="159" spans="2:7" ht="12" customHeight="1" thickBot="1">
      <c r="B159" s="21" t="s">
        <v>227</v>
      </c>
      <c r="C159" s="38" t="s">
        <v>537</v>
      </c>
      <c r="D159" s="39"/>
      <c r="E159" s="39"/>
    </row>
  </sheetData>
  <sheetProtection selectLockedCells="1" selectUnlockedCells="1"/>
  <mergeCells count="10">
    <mergeCell ref="B93:E93"/>
    <mergeCell ref="B1:E1"/>
    <mergeCell ref="C152:E152"/>
    <mergeCell ref="B92:E92"/>
    <mergeCell ref="B78:B81"/>
    <mergeCell ref="C77:F77"/>
    <mergeCell ref="C78:C81"/>
    <mergeCell ref="D78:D80"/>
    <mergeCell ref="E78:E79"/>
    <mergeCell ref="F78:F80"/>
  </mergeCells>
  <phoneticPr fontId="26" type="noConversion"/>
  <printOptions horizontalCentered="1"/>
  <pageMargins left="0.78749999999999998" right="0.78749999999999998" top="0.79822916666666666" bottom="0.30447916666666669" header="0.23041666666666666" footer="0.24687500000000001"/>
  <pageSetup paperSize="9" scale="68" firstPageNumber="0" fitToHeight="36" orientation="portrait" horizontalDpi="300" verticalDpi="300" r:id="rId1"/>
  <headerFooter differentFirst="1" alignWithMargins="0">
    <oddHeader xml:space="preserve">&amp;R&amp;"Times New Roman CE,Félkövér dőlt"&amp;11 1. melléklet a 13/2013.(XI.15 .) önkormányzati rendelethez </oddHeader>
    <firstHeader>&amp;C&amp;12
Felpéc Község Önkormányzata
2013. ÉVI  KÖLTSÉGVETÉSÉNEK ÖSSZEVONT MÉRLEGE&amp;R&amp;12 1. melléklet a ..../2013. (IX. ... .) önkormányzati rendelethez</firstHeader>
  </headerFooter>
  <rowBreaks count="1" manualBreakCount="1">
    <brk id="9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1"/>
  <sheetViews>
    <sheetView view="pageBreakPreview" topLeftCell="B5" zoomScaleNormal="100" zoomScaleSheetLayoutView="200" workbookViewId="0">
      <selection activeCell="E18" sqref="E18"/>
    </sheetView>
  </sheetViews>
  <sheetFormatPr defaultRowHeight="13.2"/>
  <cols>
    <col min="1" max="1" width="5.6640625" customWidth="1"/>
    <col min="2" max="2" width="45" customWidth="1"/>
    <col min="3" max="3" width="11.6640625" customWidth="1"/>
    <col min="4" max="4" width="11.109375" customWidth="1"/>
    <col min="5" max="5" width="47" customWidth="1"/>
    <col min="6" max="6" width="10.77734375" customWidth="1"/>
    <col min="7" max="7" width="11" customWidth="1"/>
  </cols>
  <sheetData>
    <row r="1" spans="1:7" ht="14.4" thickBot="1">
      <c r="A1" s="105"/>
      <c r="B1" s="596" t="s">
        <v>493</v>
      </c>
      <c r="C1" s="596"/>
      <c r="D1" s="596"/>
      <c r="E1" s="596"/>
      <c r="F1" s="105"/>
      <c r="G1" s="343" t="s">
        <v>262</v>
      </c>
    </row>
    <row r="2" spans="1:7" ht="13.8" thickBot="1">
      <c r="A2" s="597" t="s">
        <v>1</v>
      </c>
      <c r="B2" s="598" t="s">
        <v>321</v>
      </c>
      <c r="C2" s="598"/>
      <c r="D2" s="598"/>
      <c r="E2" s="597" t="s">
        <v>351</v>
      </c>
      <c r="F2" s="597"/>
      <c r="G2" s="597"/>
    </row>
    <row r="3" spans="1:7" ht="23.4" thickBot="1">
      <c r="A3" s="597"/>
      <c r="B3" s="107" t="s">
        <v>400</v>
      </c>
      <c r="C3" s="108" t="s">
        <v>408</v>
      </c>
      <c r="D3" s="108" t="s">
        <v>409</v>
      </c>
      <c r="E3" s="107" t="s">
        <v>400</v>
      </c>
      <c r="F3" s="110" t="s">
        <v>408</v>
      </c>
      <c r="G3" s="110" t="s">
        <v>409</v>
      </c>
    </row>
    <row r="4" spans="1:7" ht="13.8" thickBot="1">
      <c r="A4" s="471" t="s">
        <v>5</v>
      </c>
      <c r="B4" s="472" t="s">
        <v>6</v>
      </c>
      <c r="C4" s="473" t="s">
        <v>7</v>
      </c>
      <c r="D4" s="473" t="s">
        <v>7</v>
      </c>
      <c r="E4" s="472" t="s">
        <v>8</v>
      </c>
      <c r="F4" s="474" t="s">
        <v>9</v>
      </c>
      <c r="G4" s="474" t="s">
        <v>9</v>
      </c>
    </row>
    <row r="5" spans="1:7">
      <c r="A5" s="475" t="s">
        <v>10</v>
      </c>
      <c r="B5" s="476" t="s">
        <v>410</v>
      </c>
      <c r="C5" s="477">
        <v>5000</v>
      </c>
      <c r="D5" s="477">
        <v>5032</v>
      </c>
      <c r="E5" s="476" t="s">
        <v>411</v>
      </c>
      <c r="F5" s="478">
        <v>3073</v>
      </c>
      <c r="G5" s="478">
        <v>17750</v>
      </c>
    </row>
    <row r="6" spans="1:7">
      <c r="A6" s="479" t="s">
        <v>12</v>
      </c>
      <c r="B6" s="480" t="s">
        <v>412</v>
      </c>
      <c r="C6" s="481">
        <v>1663</v>
      </c>
      <c r="D6" s="481">
        <v>5980</v>
      </c>
      <c r="E6" s="480" t="s">
        <v>150</v>
      </c>
      <c r="F6" s="482">
        <v>686</v>
      </c>
      <c r="G6" s="482">
        <v>2769</v>
      </c>
    </row>
    <row r="7" spans="1:7">
      <c r="A7" s="479" t="s">
        <v>25</v>
      </c>
      <c r="B7" s="480" t="s">
        <v>18</v>
      </c>
      <c r="C7" s="481">
        <v>1500</v>
      </c>
      <c r="D7" s="481">
        <v>1500</v>
      </c>
      <c r="E7" s="480" t="s">
        <v>413</v>
      </c>
      <c r="F7" s="482">
        <v>14929</v>
      </c>
      <c r="G7" s="482">
        <v>19361</v>
      </c>
    </row>
    <row r="8" spans="1:7">
      <c r="A8" s="479" t="s">
        <v>191</v>
      </c>
      <c r="B8" s="483" t="s">
        <v>414</v>
      </c>
      <c r="C8" s="481">
        <v>19446</v>
      </c>
      <c r="D8" s="481">
        <v>21597</v>
      </c>
      <c r="E8" s="480" t="s">
        <v>154</v>
      </c>
      <c r="F8" s="482">
        <v>1000</v>
      </c>
      <c r="G8" s="482">
        <v>1000</v>
      </c>
    </row>
    <row r="9" spans="1:7">
      <c r="A9" s="479" t="s">
        <v>47</v>
      </c>
      <c r="B9" s="480" t="s">
        <v>415</v>
      </c>
      <c r="C9" s="481">
        <v>9099</v>
      </c>
      <c r="D9" s="481">
        <v>49511</v>
      </c>
      <c r="E9" s="480" t="s">
        <v>156</v>
      </c>
      <c r="F9" s="482">
        <v>3545</v>
      </c>
      <c r="G9" s="482">
        <v>10863</v>
      </c>
    </row>
    <row r="10" spans="1:7">
      <c r="A10" s="479" t="s">
        <v>62</v>
      </c>
      <c r="B10" s="480" t="s">
        <v>416</v>
      </c>
      <c r="C10" s="484"/>
      <c r="D10" s="484"/>
      <c r="E10" s="480" t="s">
        <v>417</v>
      </c>
      <c r="F10" s="482">
        <v>8698</v>
      </c>
      <c r="G10" s="482">
        <v>10495</v>
      </c>
    </row>
    <row r="11" spans="1:7">
      <c r="A11" s="479" t="s">
        <v>218</v>
      </c>
      <c r="B11" s="480" t="s">
        <v>418</v>
      </c>
      <c r="C11" s="481"/>
      <c r="D11" s="481">
        <v>27</v>
      </c>
      <c r="E11" s="480" t="s">
        <v>495</v>
      </c>
      <c r="F11" s="482">
        <v>2922</v>
      </c>
      <c r="G11" s="482">
        <v>3122</v>
      </c>
    </row>
    <row r="12" spans="1:7">
      <c r="A12" s="479" t="s">
        <v>93</v>
      </c>
      <c r="B12" s="480" t="s">
        <v>420</v>
      </c>
      <c r="C12" s="481"/>
      <c r="D12" s="481"/>
      <c r="E12" s="485" t="s">
        <v>496</v>
      </c>
      <c r="F12" s="482">
        <v>200</v>
      </c>
      <c r="G12" s="482">
        <v>4535</v>
      </c>
    </row>
    <row r="13" spans="1:7">
      <c r="A13" s="479" t="s">
        <v>278</v>
      </c>
      <c r="B13" s="486" t="s">
        <v>421</v>
      </c>
      <c r="C13" s="484"/>
      <c r="D13" s="484"/>
      <c r="E13" s="485" t="s">
        <v>497</v>
      </c>
      <c r="F13" s="482">
        <v>2000</v>
      </c>
      <c r="G13" s="482">
        <v>2767</v>
      </c>
    </row>
    <row r="14" spans="1:7">
      <c r="A14" s="487" t="s">
        <v>102</v>
      </c>
      <c r="B14" s="485" t="s">
        <v>498</v>
      </c>
      <c r="C14" s="481">
        <v>2722</v>
      </c>
      <c r="D14" s="481">
        <v>38</v>
      </c>
      <c r="E14" s="485"/>
      <c r="F14" s="482"/>
      <c r="G14" s="482"/>
    </row>
    <row r="15" spans="1:7">
      <c r="A15" s="487" t="s">
        <v>104</v>
      </c>
      <c r="B15" s="485"/>
      <c r="C15" s="481"/>
      <c r="D15" s="481"/>
      <c r="E15" s="485"/>
      <c r="F15" s="482"/>
      <c r="G15" s="482"/>
    </row>
    <row r="16" spans="1:7" ht="13.8" thickBot="1">
      <c r="A16" s="487" t="s">
        <v>110</v>
      </c>
      <c r="B16" s="488"/>
      <c r="C16" s="489"/>
      <c r="D16" s="489"/>
      <c r="E16" s="485"/>
      <c r="F16" s="490"/>
      <c r="G16" s="490"/>
    </row>
    <row r="17" spans="1:7" ht="13.8" thickBot="1">
      <c r="A17" s="491" t="s">
        <v>139</v>
      </c>
      <c r="B17" s="492" t="s">
        <v>422</v>
      </c>
      <c r="C17" s="493">
        <f>+C5+C6+C7+C8+C9+C11+C12+C13+C14+C15+C16</f>
        <v>39430</v>
      </c>
      <c r="D17" s="493">
        <f>+D5+D6+D7+D8+D9+D11+D12+D13+D14+D15+D16</f>
        <v>83685</v>
      </c>
      <c r="E17" s="492" t="s">
        <v>423</v>
      </c>
      <c r="F17" s="494">
        <f>SUM(F5:F16)</f>
        <v>37053</v>
      </c>
      <c r="G17" s="494">
        <f>SUM(G5:G16)</f>
        <v>72662</v>
      </c>
    </row>
    <row r="18" spans="1:7">
      <c r="A18" s="495" t="s">
        <v>141</v>
      </c>
      <c r="B18" s="496" t="s">
        <v>424</v>
      </c>
      <c r="C18" s="497">
        <v>16057</v>
      </c>
      <c r="D18" s="497">
        <v>16057</v>
      </c>
      <c r="E18" s="480" t="s">
        <v>200</v>
      </c>
      <c r="F18" s="498"/>
      <c r="G18" s="498"/>
    </row>
    <row r="19" spans="1:7">
      <c r="A19" s="479" t="s">
        <v>279</v>
      </c>
      <c r="B19" s="480" t="s">
        <v>425</v>
      </c>
      <c r="C19" s="481">
        <v>16057</v>
      </c>
      <c r="D19" s="481">
        <v>16057</v>
      </c>
      <c r="E19" s="480" t="s">
        <v>201</v>
      </c>
      <c r="F19" s="482"/>
      <c r="G19" s="482"/>
    </row>
    <row r="20" spans="1:7">
      <c r="A20" s="479" t="s">
        <v>280</v>
      </c>
      <c r="B20" s="480" t="s">
        <v>426</v>
      </c>
      <c r="C20" s="481"/>
      <c r="D20" s="481"/>
      <c r="E20" s="480" t="s">
        <v>202</v>
      </c>
      <c r="F20" s="482"/>
      <c r="G20" s="482"/>
    </row>
    <row r="21" spans="1:7">
      <c r="A21" s="479" t="s">
        <v>281</v>
      </c>
      <c r="B21" s="480" t="s">
        <v>427</v>
      </c>
      <c r="C21" s="481"/>
      <c r="D21" s="481"/>
      <c r="E21" s="480" t="s">
        <v>203</v>
      </c>
      <c r="F21" s="482"/>
      <c r="G21" s="482"/>
    </row>
    <row r="22" spans="1:7">
      <c r="A22" s="479" t="s">
        <v>282</v>
      </c>
      <c r="B22" s="480" t="s">
        <v>428</v>
      </c>
      <c r="C22" s="481"/>
      <c r="D22" s="481"/>
      <c r="E22" s="496" t="s">
        <v>429</v>
      </c>
      <c r="F22" s="482"/>
      <c r="G22" s="482"/>
    </row>
    <row r="23" spans="1:7">
      <c r="A23" s="479" t="s">
        <v>283</v>
      </c>
      <c r="B23" s="499" t="s">
        <v>430</v>
      </c>
      <c r="C23" s="500">
        <f>+C24+C25</f>
        <v>0</v>
      </c>
      <c r="D23" s="500">
        <f>+D24+D25</f>
        <v>0</v>
      </c>
      <c r="E23" s="499" t="s">
        <v>206</v>
      </c>
      <c r="F23" s="482"/>
      <c r="G23" s="482"/>
    </row>
    <row r="24" spans="1:7">
      <c r="A24" s="495" t="s">
        <v>284</v>
      </c>
      <c r="B24" s="496" t="s">
        <v>431</v>
      </c>
      <c r="C24" s="501"/>
      <c r="D24" s="501"/>
      <c r="E24" s="476" t="s">
        <v>208</v>
      </c>
      <c r="F24" s="498"/>
      <c r="G24" s="498"/>
    </row>
    <row r="25" spans="1:7" ht="13.8" thickBot="1">
      <c r="A25" s="479" t="s">
        <v>285</v>
      </c>
      <c r="B25" s="480" t="s">
        <v>432</v>
      </c>
      <c r="C25" s="481"/>
      <c r="D25" s="481"/>
      <c r="E25" s="485" t="s">
        <v>433</v>
      </c>
      <c r="F25" s="482">
        <v>18434</v>
      </c>
      <c r="G25" s="482">
        <v>5272</v>
      </c>
    </row>
    <row r="26" spans="1:7" ht="13.8" thickBot="1">
      <c r="A26" s="491" t="s">
        <v>286</v>
      </c>
      <c r="B26" s="492" t="s">
        <v>434</v>
      </c>
      <c r="C26" s="493">
        <f>+C18+C23</f>
        <v>16057</v>
      </c>
      <c r="D26" s="493">
        <f>+D18+D23</f>
        <v>16057</v>
      </c>
      <c r="E26" s="492" t="s">
        <v>435</v>
      </c>
      <c r="F26" s="494">
        <f>SUM(F18:F25)</f>
        <v>18434</v>
      </c>
      <c r="G26" s="494">
        <f>SUM(G18:G25)</f>
        <v>5272</v>
      </c>
    </row>
    <row r="27" spans="1:7" ht="23.4" thickBot="1">
      <c r="A27" s="491" t="s">
        <v>287</v>
      </c>
      <c r="B27" s="502" t="s">
        <v>436</v>
      </c>
      <c r="C27" s="493">
        <f>+C17+C26</f>
        <v>55487</v>
      </c>
      <c r="D27" s="493">
        <f>+D17+D26</f>
        <v>99742</v>
      </c>
      <c r="E27" s="502" t="s">
        <v>437</v>
      </c>
      <c r="F27" s="494">
        <f>+F17+F26</f>
        <v>55487</v>
      </c>
      <c r="G27" s="494">
        <f>+G17+G26</f>
        <v>77934</v>
      </c>
    </row>
    <row r="28" spans="1:7" ht="13.8" thickBot="1">
      <c r="A28" s="491" t="s">
        <v>288</v>
      </c>
      <c r="B28" s="492" t="s">
        <v>140</v>
      </c>
      <c r="C28" s="503"/>
      <c r="D28" s="503"/>
      <c r="E28" s="492" t="s">
        <v>219</v>
      </c>
      <c r="F28" s="504"/>
      <c r="G28" s="504"/>
    </row>
    <row r="29" spans="1:7" ht="13.8" thickBot="1">
      <c r="A29" s="491" t="s">
        <v>289</v>
      </c>
      <c r="B29" s="505" t="s">
        <v>438</v>
      </c>
      <c r="C29" s="506">
        <f>+C27+C28</f>
        <v>55487</v>
      </c>
      <c r="D29" s="506">
        <f>+D27+D28</f>
        <v>99742</v>
      </c>
      <c r="E29" s="505" t="s">
        <v>439</v>
      </c>
      <c r="F29" s="506">
        <f>+F27+F28</f>
        <v>55487</v>
      </c>
      <c r="G29" s="506">
        <f>+G27+G28</f>
        <v>77934</v>
      </c>
    </row>
    <row r="30" spans="1:7" ht="13.8" thickBot="1">
      <c r="A30" s="491" t="s">
        <v>290</v>
      </c>
      <c r="B30" s="505" t="s">
        <v>440</v>
      </c>
      <c r="C30" s="506"/>
      <c r="D30" s="506"/>
      <c r="E30" s="505" t="s">
        <v>441</v>
      </c>
      <c r="F30" s="506"/>
      <c r="G30" s="506"/>
    </row>
    <row r="31" spans="1:7" ht="13.8" thickBot="1">
      <c r="A31" s="491" t="s">
        <v>291</v>
      </c>
      <c r="B31" s="505" t="s">
        <v>442</v>
      </c>
      <c r="C31" s="506"/>
      <c r="D31" s="506"/>
      <c r="E31" s="505" t="s">
        <v>443</v>
      </c>
      <c r="F31" s="506"/>
      <c r="G31" s="506"/>
    </row>
  </sheetData>
  <mergeCells count="4">
    <mergeCell ref="B1:E1"/>
    <mergeCell ref="A2:A3"/>
    <mergeCell ref="B2:D2"/>
    <mergeCell ref="E2:G2"/>
  </mergeCells>
  <phoneticPr fontId="26" type="noConversion"/>
  <pageMargins left="0.7" right="0.7" top="0.75" bottom="0.75" header="0.3" footer="0.3"/>
  <pageSetup paperSize="9" scale="9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view="pageBreakPreview" topLeftCell="B1" zoomScaleNormal="100" workbookViewId="0">
      <selection activeCell="G32" sqref="G32"/>
    </sheetView>
  </sheetViews>
  <sheetFormatPr defaultRowHeight="13.2"/>
  <cols>
    <col min="1" max="1" width="6.77734375" customWidth="1"/>
    <col min="2" max="2" width="46.77734375" customWidth="1"/>
    <col min="3" max="3" width="10.44140625" customWidth="1"/>
    <col min="4" max="4" width="11" customWidth="1"/>
    <col min="5" max="5" width="45.44140625" customWidth="1"/>
    <col min="6" max="6" width="11.33203125" customWidth="1"/>
    <col min="7" max="7" width="11" customWidth="1"/>
  </cols>
  <sheetData>
    <row r="1" spans="1:7" ht="31.2">
      <c r="A1" s="105"/>
      <c r="B1" s="379" t="s">
        <v>444</v>
      </c>
      <c r="C1" s="342"/>
      <c r="D1" s="342"/>
      <c r="E1" s="342"/>
      <c r="F1" s="342"/>
      <c r="G1" s="342"/>
    </row>
    <row r="2" spans="1:7" ht="14.4" thickBot="1">
      <c r="A2" s="105"/>
      <c r="B2" s="106"/>
      <c r="C2" s="105"/>
      <c r="D2" s="105"/>
      <c r="E2" s="105"/>
      <c r="F2" s="599" t="s">
        <v>262</v>
      </c>
      <c r="G2" s="599"/>
    </row>
    <row r="3" spans="1:7" ht="13.8" thickBot="1">
      <c r="A3" s="600" t="s">
        <v>1</v>
      </c>
      <c r="B3" s="344" t="s">
        <v>321</v>
      </c>
      <c r="C3" s="345"/>
      <c r="D3" s="346"/>
      <c r="E3" s="344" t="s">
        <v>351</v>
      </c>
      <c r="F3" s="347"/>
      <c r="G3" s="380"/>
    </row>
    <row r="4" spans="1:7" ht="23.4" thickBot="1">
      <c r="A4" s="601"/>
      <c r="B4" s="348" t="s">
        <v>400</v>
      </c>
      <c r="C4" s="349" t="s">
        <v>445</v>
      </c>
      <c r="D4" s="377" t="s">
        <v>409</v>
      </c>
      <c r="E4" s="348" t="s">
        <v>400</v>
      </c>
      <c r="F4" s="350" t="s">
        <v>445</v>
      </c>
      <c r="G4" s="350" t="s">
        <v>409</v>
      </c>
    </row>
    <row r="5" spans="1:7" ht="13.8" thickBot="1">
      <c r="A5" s="351" t="s">
        <v>5</v>
      </c>
      <c r="B5" s="352" t="s">
        <v>6</v>
      </c>
      <c r="C5" s="353" t="s">
        <v>7</v>
      </c>
      <c r="D5" s="381" t="s">
        <v>8</v>
      </c>
      <c r="E5" s="352" t="s">
        <v>9</v>
      </c>
      <c r="F5" s="354" t="s">
        <v>145</v>
      </c>
      <c r="G5" s="354" t="s">
        <v>258</v>
      </c>
    </row>
    <row r="6" spans="1:7">
      <c r="A6" s="355" t="s">
        <v>10</v>
      </c>
      <c r="B6" s="356" t="s">
        <v>446</v>
      </c>
      <c r="C6" s="410"/>
      <c r="D6" s="382"/>
      <c r="E6" s="356" t="s">
        <v>447</v>
      </c>
      <c r="F6" s="357">
        <v>635</v>
      </c>
      <c r="G6" s="357">
        <v>14555</v>
      </c>
    </row>
    <row r="7" spans="1:7">
      <c r="A7" s="358" t="s">
        <v>12</v>
      </c>
      <c r="B7" s="359" t="s">
        <v>448</v>
      </c>
      <c r="C7" s="360">
        <v>2722</v>
      </c>
      <c r="D7" s="383">
        <v>38</v>
      </c>
      <c r="E7" s="359" t="s">
        <v>176</v>
      </c>
      <c r="F7" s="361"/>
      <c r="G7" s="361"/>
    </row>
    <row r="8" spans="1:7">
      <c r="A8" s="358" t="s">
        <v>25</v>
      </c>
      <c r="B8" s="359" t="s">
        <v>92</v>
      </c>
      <c r="C8" s="360"/>
      <c r="D8" s="383"/>
      <c r="E8" s="359" t="s">
        <v>449</v>
      </c>
      <c r="F8" s="361">
        <v>2922</v>
      </c>
      <c r="G8" s="361">
        <v>3122</v>
      </c>
    </row>
    <row r="9" spans="1:7" ht="15" customHeight="1">
      <c r="A9" s="358" t="s">
        <v>191</v>
      </c>
      <c r="B9" s="359" t="s">
        <v>450</v>
      </c>
      <c r="C9" s="360"/>
      <c r="D9" s="383"/>
      <c r="E9" s="359" t="s">
        <v>451</v>
      </c>
      <c r="F9" s="361">
        <v>2922</v>
      </c>
      <c r="G9" s="361">
        <v>3122</v>
      </c>
    </row>
    <row r="10" spans="1:7" ht="12.75" customHeight="1">
      <c r="A10" s="358" t="s">
        <v>47</v>
      </c>
      <c r="B10" s="359" t="s">
        <v>452</v>
      </c>
      <c r="C10" s="360"/>
      <c r="D10" s="383"/>
      <c r="E10" s="359" t="s">
        <v>453</v>
      </c>
      <c r="F10" s="361"/>
      <c r="G10" s="361"/>
    </row>
    <row r="11" spans="1:7">
      <c r="A11" s="358" t="s">
        <v>62</v>
      </c>
      <c r="B11" s="359" t="s">
        <v>454</v>
      </c>
      <c r="C11" s="360"/>
      <c r="D11" s="384"/>
      <c r="E11" s="385" t="s">
        <v>455</v>
      </c>
      <c r="F11" s="361"/>
      <c r="G11" s="361"/>
    </row>
    <row r="12" spans="1:7">
      <c r="A12" s="358" t="s">
        <v>218</v>
      </c>
      <c r="B12" s="359" t="s">
        <v>456</v>
      </c>
      <c r="C12" s="360"/>
      <c r="D12" s="383"/>
      <c r="E12" s="385" t="s">
        <v>457</v>
      </c>
      <c r="F12" s="361"/>
      <c r="G12" s="361"/>
    </row>
    <row r="13" spans="1:7">
      <c r="A13" s="358" t="s">
        <v>93</v>
      </c>
      <c r="B13" s="359" t="s">
        <v>458</v>
      </c>
      <c r="C13" s="360"/>
      <c r="D13" s="383"/>
      <c r="E13" s="386" t="s">
        <v>459</v>
      </c>
      <c r="F13" s="361"/>
      <c r="G13" s="361"/>
    </row>
    <row r="14" spans="1:7" ht="12" customHeight="1">
      <c r="A14" s="358" t="s">
        <v>278</v>
      </c>
      <c r="B14" s="387" t="s">
        <v>460</v>
      </c>
      <c r="C14" s="360"/>
      <c r="D14" s="384"/>
      <c r="E14" s="385" t="s">
        <v>461</v>
      </c>
      <c r="F14" s="361"/>
      <c r="G14" s="361"/>
    </row>
    <row r="15" spans="1:7" ht="21.75" customHeight="1">
      <c r="A15" s="358" t="s">
        <v>102</v>
      </c>
      <c r="B15" s="359" t="s">
        <v>462</v>
      </c>
      <c r="C15" s="360"/>
      <c r="D15" s="384"/>
      <c r="E15" s="385" t="s">
        <v>463</v>
      </c>
      <c r="F15" s="361"/>
      <c r="G15" s="361"/>
    </row>
    <row r="16" spans="1:7">
      <c r="A16" s="358" t="s">
        <v>104</v>
      </c>
      <c r="B16" s="359" t="s">
        <v>464</v>
      </c>
      <c r="C16" s="360"/>
      <c r="D16" s="384"/>
      <c r="E16" s="359" t="s">
        <v>417</v>
      </c>
      <c r="F16" s="361"/>
      <c r="G16" s="361"/>
    </row>
    <row r="17" spans="1:7" ht="13.8" thickBot="1">
      <c r="A17" s="388" t="s">
        <v>110</v>
      </c>
      <c r="B17" s="389"/>
      <c r="C17" s="411"/>
      <c r="D17" s="390"/>
      <c r="E17" s="389" t="s">
        <v>419</v>
      </c>
      <c r="F17" s="391"/>
      <c r="G17" s="391"/>
    </row>
    <row r="18" spans="1:7" ht="13.8" thickBot="1">
      <c r="A18" s="363" t="s">
        <v>139</v>
      </c>
      <c r="B18" s="364" t="s">
        <v>465</v>
      </c>
      <c r="C18" s="365">
        <f>+C6+C7+C8+C9+C10+C11+C12+C13+C15+C16+C17</f>
        <v>2722</v>
      </c>
      <c r="D18" s="392">
        <v>38</v>
      </c>
      <c r="E18" s="364" t="s">
        <v>466</v>
      </c>
      <c r="F18" s="366">
        <f>+F6+F7+F8+F16+F17</f>
        <v>3557</v>
      </c>
      <c r="G18" s="366">
        <v>17677</v>
      </c>
    </row>
    <row r="19" spans="1:7">
      <c r="A19" s="378" t="s">
        <v>141</v>
      </c>
      <c r="B19" s="393" t="s">
        <v>467</v>
      </c>
      <c r="C19" s="394"/>
      <c r="D19" s="395"/>
      <c r="E19" s="368" t="s">
        <v>200</v>
      </c>
      <c r="F19" s="396"/>
      <c r="G19" s="396"/>
    </row>
    <row r="20" spans="1:7">
      <c r="A20" s="358" t="s">
        <v>279</v>
      </c>
      <c r="B20" s="397" t="s">
        <v>468</v>
      </c>
      <c r="C20" s="369"/>
      <c r="D20" s="398"/>
      <c r="E20" s="368" t="s">
        <v>212</v>
      </c>
      <c r="F20" s="370"/>
      <c r="G20" s="370"/>
    </row>
    <row r="21" spans="1:7">
      <c r="A21" s="378" t="s">
        <v>280</v>
      </c>
      <c r="B21" s="397" t="s">
        <v>469</v>
      </c>
      <c r="C21" s="369"/>
      <c r="D21" s="398"/>
      <c r="E21" s="368" t="s">
        <v>202</v>
      </c>
      <c r="F21" s="370"/>
      <c r="G21" s="370"/>
    </row>
    <row r="22" spans="1:7">
      <c r="A22" s="358" t="s">
        <v>281</v>
      </c>
      <c r="B22" s="397" t="s">
        <v>470</v>
      </c>
      <c r="C22" s="369"/>
      <c r="D22" s="398"/>
      <c r="E22" s="368" t="s">
        <v>203</v>
      </c>
      <c r="F22" s="370"/>
      <c r="G22" s="370"/>
    </row>
    <row r="23" spans="1:7">
      <c r="A23" s="378" t="s">
        <v>282</v>
      </c>
      <c r="B23" s="397" t="s">
        <v>471</v>
      </c>
      <c r="C23" s="369"/>
      <c r="D23" s="399"/>
      <c r="E23" s="367" t="s">
        <v>429</v>
      </c>
      <c r="F23" s="370"/>
      <c r="G23" s="370"/>
    </row>
    <row r="24" spans="1:7">
      <c r="A24" s="358" t="s">
        <v>283</v>
      </c>
      <c r="B24" s="400" t="s">
        <v>472</v>
      </c>
      <c r="C24" s="369"/>
      <c r="D24" s="398"/>
      <c r="E24" s="368" t="s">
        <v>214</v>
      </c>
      <c r="F24" s="370"/>
      <c r="G24" s="370"/>
    </row>
    <row r="25" spans="1:7">
      <c r="A25" s="378" t="s">
        <v>284</v>
      </c>
      <c r="B25" s="401" t="s">
        <v>473</v>
      </c>
      <c r="C25" s="371">
        <f>+C26+C27+C28+C29+C30</f>
        <v>0</v>
      </c>
      <c r="D25" s="395"/>
      <c r="E25" s="402" t="s">
        <v>208</v>
      </c>
      <c r="F25" s="370"/>
      <c r="G25" s="370"/>
    </row>
    <row r="26" spans="1:7">
      <c r="A26" s="358" t="s">
        <v>285</v>
      </c>
      <c r="B26" s="400" t="s">
        <v>474</v>
      </c>
      <c r="C26" s="369"/>
      <c r="D26" s="403"/>
      <c r="E26" s="402" t="s">
        <v>475</v>
      </c>
      <c r="F26" s="370"/>
      <c r="G26" s="370"/>
    </row>
    <row r="27" spans="1:7">
      <c r="A27" s="378" t="s">
        <v>286</v>
      </c>
      <c r="B27" s="400" t="s">
        <v>476</v>
      </c>
      <c r="C27" s="369"/>
      <c r="D27" s="403"/>
      <c r="E27" s="404"/>
      <c r="F27" s="370"/>
      <c r="G27" s="370"/>
    </row>
    <row r="28" spans="1:7">
      <c r="A28" s="358" t="s">
        <v>287</v>
      </c>
      <c r="B28" s="397" t="s">
        <v>477</v>
      </c>
      <c r="C28" s="369"/>
      <c r="D28" s="403"/>
      <c r="E28" s="405"/>
      <c r="F28" s="370"/>
      <c r="G28" s="370"/>
    </row>
    <row r="29" spans="1:7">
      <c r="A29" s="378" t="s">
        <v>288</v>
      </c>
      <c r="B29" s="406" t="s">
        <v>478</v>
      </c>
      <c r="C29" s="369"/>
      <c r="D29" s="398"/>
      <c r="E29" s="362"/>
      <c r="F29" s="370"/>
      <c r="G29" s="370"/>
    </row>
    <row r="30" spans="1:7" ht="13.8" thickBot="1">
      <c r="A30" s="358" t="s">
        <v>289</v>
      </c>
      <c r="B30" s="407" t="s">
        <v>479</v>
      </c>
      <c r="C30" s="369"/>
      <c r="D30" s="403"/>
      <c r="E30" s="405"/>
      <c r="F30" s="370"/>
      <c r="G30" s="370"/>
    </row>
    <row r="31" spans="1:7" ht="21" thickBot="1">
      <c r="A31" s="363" t="s">
        <v>290</v>
      </c>
      <c r="B31" s="364" t="s">
        <v>480</v>
      </c>
      <c r="C31" s="365">
        <f>+C19+C25</f>
        <v>0</v>
      </c>
      <c r="D31" s="392"/>
      <c r="E31" s="364" t="s">
        <v>481</v>
      </c>
      <c r="F31" s="366">
        <f>SUM(F19:F30)</f>
        <v>0</v>
      </c>
      <c r="G31" s="366"/>
    </row>
    <row r="32" spans="1:7" ht="13.8" thickBot="1">
      <c r="A32" s="363" t="s">
        <v>291</v>
      </c>
      <c r="B32" s="372" t="s">
        <v>482</v>
      </c>
      <c r="C32" s="365">
        <f>+C18+C31</f>
        <v>2722</v>
      </c>
      <c r="D32" s="392">
        <v>38</v>
      </c>
      <c r="E32" s="372" t="s">
        <v>483</v>
      </c>
      <c r="F32" s="366">
        <f>+F18+F31</f>
        <v>3557</v>
      </c>
      <c r="G32" s="366">
        <v>17677</v>
      </c>
    </row>
    <row r="33" spans="1:7" ht="13.8" thickBot="1">
      <c r="A33" s="363" t="s">
        <v>292</v>
      </c>
      <c r="B33" s="364" t="s">
        <v>140</v>
      </c>
      <c r="C33" s="373"/>
      <c r="D33" s="408"/>
      <c r="E33" s="364" t="s">
        <v>219</v>
      </c>
      <c r="F33" s="374"/>
      <c r="G33" s="374"/>
    </row>
    <row r="34" spans="1:7" ht="13.8" thickBot="1">
      <c r="A34" s="363" t="s">
        <v>293</v>
      </c>
      <c r="B34" s="375" t="s">
        <v>484</v>
      </c>
      <c r="C34" s="376">
        <f>+C32+C33</f>
        <v>2722</v>
      </c>
      <c r="D34" s="409">
        <v>38</v>
      </c>
      <c r="E34" s="375" t="s">
        <v>485</v>
      </c>
      <c r="F34" s="376">
        <f>+F32+F33</f>
        <v>3557</v>
      </c>
      <c r="G34" s="376">
        <v>17677</v>
      </c>
    </row>
    <row r="35" spans="1:7" ht="13.8" thickBot="1">
      <c r="A35" s="363" t="s">
        <v>294</v>
      </c>
      <c r="B35" s="375" t="s">
        <v>440</v>
      </c>
      <c r="C35" s="376"/>
      <c r="D35" s="409"/>
      <c r="E35" s="375" t="s">
        <v>441</v>
      </c>
      <c r="F35" s="376"/>
      <c r="G35" s="376"/>
    </row>
    <row r="36" spans="1:7" ht="13.8" thickBot="1">
      <c r="A36" s="363" t="s">
        <v>295</v>
      </c>
      <c r="B36" s="375" t="s">
        <v>442</v>
      </c>
      <c r="C36" s="376"/>
      <c r="D36" s="409"/>
      <c r="E36" s="375" t="s">
        <v>443</v>
      </c>
      <c r="F36" s="376"/>
      <c r="G36" s="376"/>
    </row>
  </sheetData>
  <mergeCells count="2">
    <mergeCell ref="F2:G2"/>
    <mergeCell ref="A3:A4"/>
  </mergeCells>
  <phoneticPr fontId="26" type="noConversion"/>
  <pageMargins left="0.7" right="0.7" top="0.29166666666666669" bottom="9.375E-2" header="0.15625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view="pageLayout" zoomScaleNormal="120" workbookViewId="0">
      <selection sqref="A1:G11"/>
    </sheetView>
  </sheetViews>
  <sheetFormatPr defaultColWidth="9.33203125" defaultRowHeight="13.8"/>
  <cols>
    <col min="1" max="1" width="5.6640625" style="40" customWidth="1"/>
    <col min="2" max="2" width="28" style="40" customWidth="1"/>
    <col min="3" max="5" width="11.6640625" style="40" customWidth="1"/>
    <col min="6" max="6" width="12" style="40" customWidth="1"/>
    <col min="7" max="7" width="15.33203125" style="40" customWidth="1"/>
    <col min="8" max="16384" width="9.33203125" style="40"/>
  </cols>
  <sheetData>
    <row r="1" spans="1:8" ht="33" customHeight="1">
      <c r="A1" s="602" t="s">
        <v>228</v>
      </c>
      <c r="B1" s="602"/>
      <c r="C1" s="602"/>
      <c r="D1" s="602"/>
      <c r="E1" s="602"/>
      <c r="F1" s="602"/>
      <c r="G1" s="602"/>
    </row>
    <row r="2" spans="1:8" ht="15.9" customHeight="1">
      <c r="A2" s="41"/>
      <c r="B2" s="41"/>
      <c r="C2" s="41"/>
      <c r="D2" s="603"/>
      <c r="E2" s="603"/>
      <c r="F2" s="604" t="s">
        <v>229</v>
      </c>
      <c r="G2" s="604"/>
      <c r="H2" s="42"/>
    </row>
    <row r="3" spans="1:8" ht="63" customHeight="1">
      <c r="A3" s="605" t="s">
        <v>143</v>
      </c>
      <c r="B3" s="606" t="s">
        <v>230</v>
      </c>
      <c r="C3" s="607" t="s">
        <v>231</v>
      </c>
      <c r="D3" s="607"/>
      <c r="E3" s="607"/>
      <c r="F3" s="607"/>
      <c r="G3" s="608" t="s">
        <v>232</v>
      </c>
    </row>
    <row r="4" spans="1:8">
      <c r="A4" s="605"/>
      <c r="B4" s="606"/>
      <c r="C4" s="43" t="s">
        <v>233</v>
      </c>
      <c r="D4" s="43" t="s">
        <v>234</v>
      </c>
      <c r="E4" s="43" t="s">
        <v>235</v>
      </c>
      <c r="F4" s="43" t="s">
        <v>403</v>
      </c>
      <c r="G4" s="608"/>
    </row>
    <row r="5" spans="1:8">
      <c r="A5" s="44"/>
      <c r="B5" s="45" t="s">
        <v>5</v>
      </c>
      <c r="C5" s="45" t="s">
        <v>6</v>
      </c>
      <c r="D5" s="45" t="s">
        <v>7</v>
      </c>
      <c r="E5" s="45" t="s">
        <v>8</v>
      </c>
      <c r="F5" s="45" t="s">
        <v>9</v>
      </c>
      <c r="G5" s="46" t="s">
        <v>145</v>
      </c>
    </row>
    <row r="6" spans="1:8">
      <c r="A6" s="47" t="s">
        <v>10</v>
      </c>
      <c r="B6" s="48"/>
      <c r="C6" s="49"/>
      <c r="D6" s="49"/>
      <c r="E6" s="49"/>
      <c r="F6" s="49"/>
      <c r="G6" s="50">
        <f>SUM(C6:F6)</f>
        <v>0</v>
      </c>
    </row>
    <row r="7" spans="1:8">
      <c r="A7" s="51" t="s">
        <v>12</v>
      </c>
      <c r="B7" s="52"/>
      <c r="C7" s="53"/>
      <c r="D7" s="53"/>
      <c r="E7" s="53"/>
      <c r="F7" s="53"/>
      <c r="G7" s="54">
        <f>SUM(C7:F7)</f>
        <v>0</v>
      </c>
    </row>
    <row r="8" spans="1:8">
      <c r="A8" s="51" t="s">
        <v>25</v>
      </c>
      <c r="B8" s="52"/>
      <c r="C8" s="53"/>
      <c r="D8" s="53"/>
      <c r="E8" s="53"/>
      <c r="F8" s="53"/>
      <c r="G8" s="54">
        <f>SUM(C8:F8)</f>
        <v>0</v>
      </c>
    </row>
    <row r="9" spans="1:8">
      <c r="A9" s="51" t="s">
        <v>191</v>
      </c>
      <c r="B9" s="52"/>
      <c r="C9" s="53"/>
      <c r="D9" s="53"/>
      <c r="E9" s="53"/>
      <c r="F9" s="53"/>
      <c r="G9" s="54">
        <f>SUM(C9:F9)</f>
        <v>0</v>
      </c>
    </row>
    <row r="10" spans="1:8">
      <c r="A10" s="55" t="s">
        <v>47</v>
      </c>
      <c r="B10" s="56"/>
      <c r="C10" s="57"/>
      <c r="D10" s="57"/>
      <c r="E10" s="57"/>
      <c r="F10" s="57"/>
      <c r="G10" s="54">
        <f>SUM(C10:F10)</f>
        <v>0</v>
      </c>
    </row>
    <row r="11" spans="1:8">
      <c r="A11" s="58" t="s">
        <v>62</v>
      </c>
      <c r="B11" s="59" t="s">
        <v>236</v>
      </c>
      <c r="C11" s="60">
        <f>SUM(C6:C10)</f>
        <v>0</v>
      </c>
      <c r="D11" s="60">
        <f>SUM(D6:D10)</f>
        <v>0</v>
      </c>
      <c r="E11" s="60">
        <f>SUM(E6:E10)</f>
        <v>0</v>
      </c>
      <c r="F11" s="60">
        <f>SUM(F6:F10)</f>
        <v>0</v>
      </c>
      <c r="G11" s="61">
        <f>SUM(G6:G10)</f>
        <v>0</v>
      </c>
    </row>
  </sheetData>
  <sheetProtection selectLockedCells="1" selectUnlockedCells="1"/>
  <mergeCells count="7">
    <mergeCell ref="A1:G1"/>
    <mergeCell ref="D2:E2"/>
    <mergeCell ref="F2:G2"/>
    <mergeCell ref="A3:A4"/>
    <mergeCell ref="B3:B4"/>
    <mergeCell ref="C3:F3"/>
    <mergeCell ref="G3:G4"/>
  </mergeCells>
  <phoneticPr fontId="26" type="noConversion"/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3. melléklet a 13/2013. (XI.15.)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view="pageLayout" topLeftCell="A5" zoomScaleNormal="120" workbookViewId="0">
      <selection activeCell="B9" sqref="B9"/>
    </sheetView>
  </sheetViews>
  <sheetFormatPr defaultColWidth="9.33203125" defaultRowHeight="13.8"/>
  <cols>
    <col min="1" max="1" width="5.6640625" style="40" customWidth="1"/>
    <col min="2" max="2" width="63.33203125" style="40" customWidth="1"/>
    <col min="3" max="3" width="19.44140625" style="40" customWidth="1"/>
    <col min="4" max="16384" width="9.33203125" style="40"/>
  </cols>
  <sheetData>
    <row r="1" spans="1:4" ht="33" customHeight="1">
      <c r="A1" s="602" t="s">
        <v>237</v>
      </c>
      <c r="B1" s="602"/>
      <c r="C1" s="602"/>
    </row>
    <row r="2" spans="1:4" ht="15.9" customHeight="1">
      <c r="A2" s="41"/>
      <c r="B2" s="41"/>
      <c r="C2" s="62" t="s">
        <v>229</v>
      </c>
      <c r="D2" s="42"/>
    </row>
    <row r="3" spans="1:4" ht="26.25" customHeight="1">
      <c r="A3" s="63" t="s">
        <v>143</v>
      </c>
      <c r="B3" s="64" t="s">
        <v>238</v>
      </c>
      <c r="C3" s="65" t="s">
        <v>401</v>
      </c>
    </row>
    <row r="4" spans="1:4">
      <c r="A4" s="66"/>
      <c r="B4" s="67" t="s">
        <v>5</v>
      </c>
      <c r="C4" s="68" t="s">
        <v>6</v>
      </c>
    </row>
    <row r="5" spans="1:4">
      <c r="A5" s="69" t="s">
        <v>10</v>
      </c>
      <c r="B5" s="70" t="s">
        <v>239</v>
      </c>
      <c r="C5" s="71"/>
    </row>
    <row r="6" spans="1:4">
      <c r="A6" s="72" t="s">
        <v>12</v>
      </c>
      <c r="B6" s="73" t="s">
        <v>240</v>
      </c>
      <c r="C6" s="74"/>
    </row>
    <row r="7" spans="1:4">
      <c r="A7" s="72" t="s">
        <v>25</v>
      </c>
      <c r="B7" s="73" t="s">
        <v>241</v>
      </c>
      <c r="C7" s="74"/>
    </row>
    <row r="8" spans="1:4" ht="21">
      <c r="A8" s="72" t="s">
        <v>191</v>
      </c>
      <c r="B8" s="75" t="s">
        <v>242</v>
      </c>
      <c r="C8" s="74"/>
    </row>
    <row r="9" spans="1:4">
      <c r="A9" s="76" t="s">
        <v>47</v>
      </c>
      <c r="B9" s="77" t="s">
        <v>243</v>
      </c>
      <c r="C9" s="78"/>
    </row>
    <row r="10" spans="1:4">
      <c r="A10" s="72" t="s">
        <v>62</v>
      </c>
      <c r="B10" s="73" t="s">
        <v>244</v>
      </c>
      <c r="C10" s="74"/>
    </row>
    <row r="11" spans="1:4">
      <c r="A11" s="76" t="s">
        <v>218</v>
      </c>
      <c r="B11" s="77" t="s">
        <v>245</v>
      </c>
      <c r="C11" s="78"/>
    </row>
    <row r="12" spans="1:4" ht="15.75" customHeight="1">
      <c r="A12" s="609" t="s">
        <v>246</v>
      </c>
      <c r="B12" s="609"/>
      <c r="C12" s="79">
        <f>SUM(C5:C11)</f>
        <v>0</v>
      </c>
    </row>
    <row r="13" spans="1:4" ht="23.25" customHeight="1">
      <c r="A13" s="610" t="s">
        <v>247</v>
      </c>
      <c r="B13" s="610"/>
      <c r="C13" s="610"/>
    </row>
  </sheetData>
  <sheetProtection selectLockedCells="1" selectUnlockedCells="1"/>
  <mergeCells count="3">
    <mergeCell ref="A1:C1"/>
    <mergeCell ref="A12:B12"/>
    <mergeCell ref="A13:C13"/>
  </mergeCells>
  <phoneticPr fontId="26" type="noConversion"/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4. melléklet a 13/2013. (XI.15.)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8"/>
  <sheetViews>
    <sheetView view="pageLayout" zoomScaleNormal="120" workbookViewId="0">
      <selection activeCell="C13" sqref="C13"/>
    </sheetView>
  </sheetViews>
  <sheetFormatPr defaultColWidth="9.33203125" defaultRowHeight="13.8"/>
  <cols>
    <col min="1" max="1" width="5.6640625" style="40" customWidth="1"/>
    <col min="2" max="2" width="67.33203125" style="40" customWidth="1"/>
    <col min="3" max="3" width="23.109375" style="40" customWidth="1"/>
    <col min="4" max="16384" width="9.33203125" style="40"/>
  </cols>
  <sheetData>
    <row r="1" spans="1:4" ht="33" customHeight="1">
      <c r="A1" s="602" t="s">
        <v>248</v>
      </c>
      <c r="B1" s="602"/>
      <c r="C1" s="602"/>
    </row>
    <row r="2" spans="1:4" ht="15.9" customHeight="1">
      <c r="A2" s="41"/>
      <c r="B2" s="41"/>
      <c r="C2" s="62" t="s">
        <v>229</v>
      </c>
      <c r="D2" s="42"/>
    </row>
    <row r="3" spans="1:4" ht="26.25" customHeight="1">
      <c r="A3" s="63" t="s">
        <v>143</v>
      </c>
      <c r="B3" s="64" t="s">
        <v>249</v>
      </c>
      <c r="C3" s="65" t="s">
        <v>250</v>
      </c>
    </row>
    <row r="4" spans="1:4">
      <c r="A4" s="66"/>
      <c r="B4" s="67" t="s">
        <v>5</v>
      </c>
      <c r="C4" s="68" t="s">
        <v>6</v>
      </c>
    </row>
    <row r="5" spans="1:4">
      <c r="A5" s="69" t="s">
        <v>10</v>
      </c>
      <c r="B5" s="80"/>
      <c r="C5" s="71"/>
    </row>
    <row r="6" spans="1:4">
      <c r="A6" s="72" t="s">
        <v>12</v>
      </c>
      <c r="B6" s="81"/>
      <c r="C6" s="74"/>
    </row>
    <row r="7" spans="1:4">
      <c r="A7" s="76" t="s">
        <v>25</v>
      </c>
      <c r="B7" s="82"/>
      <c r="C7" s="78"/>
    </row>
    <row r="8" spans="1:4" ht="17.25" customHeight="1">
      <c r="A8" s="83" t="s">
        <v>191</v>
      </c>
      <c r="B8" s="11" t="s">
        <v>251</v>
      </c>
      <c r="C8" s="84">
        <f>SUM(C5:C7)</f>
        <v>0</v>
      </c>
    </row>
  </sheetData>
  <sheetProtection selectLockedCells="1" selectUnlockedCells="1"/>
  <mergeCells count="1">
    <mergeCell ref="A1:C1"/>
  </mergeCells>
  <phoneticPr fontId="26" type="noConversion"/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5. melléklet a 13/2013. (XI.15.)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G19"/>
  <sheetViews>
    <sheetView view="pageLayout" zoomScale="75" zoomScaleNormal="100" zoomScalePageLayoutView="75" workbookViewId="0">
      <selection activeCell="M14" sqref="M14"/>
    </sheetView>
  </sheetViews>
  <sheetFormatPr defaultColWidth="9.33203125" defaultRowHeight="13.2"/>
  <cols>
    <col min="1" max="1" width="6.109375" style="104" customWidth="1"/>
    <col min="2" max="2" width="23.6640625" style="103" customWidth="1"/>
    <col min="3" max="3" width="9.77734375" style="104" customWidth="1"/>
    <col min="4" max="4" width="13.44140625" style="104" customWidth="1"/>
    <col min="5" max="5" width="13.33203125" style="104" customWidth="1"/>
    <col min="6" max="6" width="11.77734375" style="104" customWidth="1"/>
    <col min="7" max="7" width="12" style="104" customWidth="1"/>
    <col min="8" max="9" width="12.77734375" style="104" customWidth="1"/>
    <col min="10" max="10" width="13.77734375" style="104" customWidth="1"/>
    <col min="11" max="16384" width="9.33203125" style="104"/>
  </cols>
  <sheetData>
    <row r="1" spans="1:7" ht="53.4" customHeight="1" thickBot="1">
      <c r="B1" s="106"/>
      <c r="C1" s="105"/>
      <c r="D1" s="105"/>
      <c r="E1" s="105"/>
      <c r="F1" s="105"/>
      <c r="G1" s="105"/>
    </row>
    <row r="2" spans="1:7" s="111" customFormat="1" ht="44.25" customHeight="1" thickBot="1">
      <c r="A2" s="339" t="s">
        <v>143</v>
      </c>
      <c r="B2" s="340" t="s">
        <v>263</v>
      </c>
      <c r="C2" s="341" t="s">
        <v>264</v>
      </c>
      <c r="D2" s="341" t="s">
        <v>265</v>
      </c>
      <c r="E2" s="341" t="s">
        <v>404</v>
      </c>
      <c r="F2" s="341" t="s">
        <v>401</v>
      </c>
      <c r="G2" s="539" t="s">
        <v>402</v>
      </c>
    </row>
    <row r="3" spans="1:7" s="105" customFormat="1" ht="12" customHeight="1" thickBot="1">
      <c r="A3" s="337"/>
      <c r="B3" s="112" t="s">
        <v>5</v>
      </c>
      <c r="C3" s="113" t="s">
        <v>6</v>
      </c>
      <c r="D3" s="113" t="s">
        <v>7</v>
      </c>
      <c r="E3" s="113" t="s">
        <v>8</v>
      </c>
      <c r="F3" s="113" t="s">
        <v>9</v>
      </c>
      <c r="G3" s="113" t="s">
        <v>145</v>
      </c>
    </row>
    <row r="4" spans="1:7" ht="15.9" customHeight="1" thickBot="1">
      <c r="A4" s="538">
        <v>1</v>
      </c>
      <c r="B4" s="541" t="s">
        <v>524</v>
      </c>
      <c r="C4" s="531">
        <v>205</v>
      </c>
      <c r="D4" s="532">
        <v>2013</v>
      </c>
      <c r="E4" s="531"/>
      <c r="F4" s="531"/>
      <c r="G4" s="531">
        <v>205</v>
      </c>
    </row>
    <row r="5" spans="1:7" ht="15.9" customHeight="1" thickBot="1">
      <c r="A5" s="538">
        <v>2</v>
      </c>
      <c r="B5" s="541" t="s">
        <v>525</v>
      </c>
      <c r="C5" s="531">
        <v>635</v>
      </c>
      <c r="D5" s="532">
        <v>2013</v>
      </c>
      <c r="E5" s="531"/>
      <c r="F5" s="531"/>
      <c r="G5" s="531">
        <v>635</v>
      </c>
    </row>
    <row r="6" spans="1:7" ht="15.9" customHeight="1" thickBot="1">
      <c r="A6" s="538">
        <v>3</v>
      </c>
      <c r="B6" s="541" t="s">
        <v>268</v>
      </c>
      <c r="C6" s="531">
        <v>318</v>
      </c>
      <c r="D6" s="532">
        <v>2013</v>
      </c>
      <c r="E6" s="531"/>
      <c r="F6" s="531"/>
      <c r="G6" s="531">
        <v>318</v>
      </c>
    </row>
    <row r="7" spans="1:7" ht="15.9" customHeight="1" thickBot="1">
      <c r="A7" s="538">
        <v>4</v>
      </c>
      <c r="B7" s="541" t="s">
        <v>269</v>
      </c>
      <c r="C7" s="531">
        <v>300</v>
      </c>
      <c r="D7" s="532">
        <v>2013</v>
      </c>
      <c r="E7" s="531"/>
      <c r="F7" s="531"/>
      <c r="G7" s="531">
        <v>300</v>
      </c>
    </row>
    <row r="8" spans="1:7" ht="15.9" customHeight="1" thickBot="1">
      <c r="A8" s="538">
        <v>5</v>
      </c>
      <c r="B8" s="542" t="s">
        <v>270</v>
      </c>
      <c r="C8" s="533">
        <v>300</v>
      </c>
      <c r="D8" s="534">
        <v>2013</v>
      </c>
      <c r="E8" s="533"/>
      <c r="F8" s="533"/>
      <c r="G8" s="533">
        <v>300</v>
      </c>
    </row>
    <row r="9" spans="1:7" ht="15.9" customHeight="1" thickBot="1">
      <c r="A9" s="538">
        <v>6</v>
      </c>
      <c r="B9" s="542" t="s">
        <v>271</v>
      </c>
      <c r="C9" s="533">
        <v>159</v>
      </c>
      <c r="D9" s="534">
        <v>2013</v>
      </c>
      <c r="E9" s="533"/>
      <c r="F9" s="533"/>
      <c r="G9" s="533">
        <v>159</v>
      </c>
    </row>
    <row r="10" spans="1:7" ht="15.9" customHeight="1" thickBot="1">
      <c r="A10" s="538">
        <v>7</v>
      </c>
      <c r="B10" s="542" t="s">
        <v>272</v>
      </c>
      <c r="C10" s="533">
        <v>114</v>
      </c>
      <c r="D10" s="534">
        <v>2013</v>
      </c>
      <c r="E10" s="533"/>
      <c r="F10" s="533"/>
      <c r="G10" s="533">
        <v>114</v>
      </c>
    </row>
    <row r="11" spans="1:7" ht="15.9" customHeight="1" thickBot="1">
      <c r="A11" s="538">
        <v>8</v>
      </c>
      <c r="B11" s="542" t="s">
        <v>273</v>
      </c>
      <c r="C11" s="533">
        <v>950</v>
      </c>
      <c r="D11" s="534">
        <v>2013</v>
      </c>
      <c r="E11" s="533"/>
      <c r="F11" s="533"/>
      <c r="G11" s="533">
        <v>950</v>
      </c>
    </row>
    <row r="12" spans="1:7" ht="15.9" customHeight="1" thickBot="1">
      <c r="A12" s="538">
        <v>9</v>
      </c>
      <c r="B12" s="542" t="s">
        <v>526</v>
      </c>
      <c r="C12" s="533">
        <v>5300</v>
      </c>
      <c r="D12" s="534">
        <v>2013</v>
      </c>
      <c r="E12" s="533"/>
      <c r="F12" s="533"/>
      <c r="G12" s="533">
        <v>5300</v>
      </c>
    </row>
    <row r="13" spans="1:7" ht="15.9" customHeight="1" thickBot="1">
      <c r="A13" s="538">
        <v>10</v>
      </c>
      <c r="B13" s="542" t="s">
        <v>274</v>
      </c>
      <c r="C13" s="533">
        <v>280</v>
      </c>
      <c r="D13" s="534">
        <v>2013</v>
      </c>
      <c r="E13" s="533"/>
      <c r="F13" s="533">
        <v>635</v>
      </c>
      <c r="G13" s="533">
        <v>280</v>
      </c>
    </row>
    <row r="14" spans="1:7" s="121" customFormat="1" ht="18" customHeight="1" thickBot="1">
      <c r="A14" s="538">
        <v>11</v>
      </c>
      <c r="B14" s="543" t="s">
        <v>527</v>
      </c>
      <c r="C14" s="533">
        <v>178</v>
      </c>
      <c r="D14" s="534">
        <v>2013</v>
      </c>
      <c r="E14" s="533"/>
      <c r="F14" s="533"/>
      <c r="G14" s="533">
        <v>178</v>
      </c>
    </row>
    <row r="15" spans="1:7" ht="13.8" thickBot="1">
      <c r="A15" s="538">
        <v>12</v>
      </c>
      <c r="B15" s="543" t="s">
        <v>528</v>
      </c>
      <c r="C15" s="533">
        <v>159</v>
      </c>
      <c r="D15" s="534">
        <v>2013</v>
      </c>
      <c r="E15" s="533"/>
      <c r="F15" s="533"/>
      <c r="G15" s="533">
        <v>159</v>
      </c>
    </row>
    <row r="16" spans="1:7" ht="13.8" thickBot="1">
      <c r="A16" s="538">
        <v>13</v>
      </c>
      <c r="B16" s="543" t="s">
        <v>529</v>
      </c>
      <c r="C16" s="533">
        <v>1871</v>
      </c>
      <c r="D16" s="534">
        <v>2013</v>
      </c>
      <c r="E16" s="533"/>
      <c r="F16" s="533"/>
      <c r="G16" s="533">
        <v>1871</v>
      </c>
    </row>
    <row r="17" spans="1:7" ht="13.8" thickBot="1">
      <c r="A17" s="538">
        <v>14</v>
      </c>
      <c r="B17" s="543" t="s">
        <v>530</v>
      </c>
      <c r="C17" s="533">
        <v>254</v>
      </c>
      <c r="D17" s="534">
        <v>2013</v>
      </c>
      <c r="E17" s="533"/>
      <c r="F17" s="533"/>
      <c r="G17" s="533">
        <v>254</v>
      </c>
    </row>
    <row r="18" spans="1:7" ht="13.8" thickBot="1">
      <c r="A18" s="538">
        <v>15</v>
      </c>
      <c r="B18" s="544"/>
      <c r="C18" s="533"/>
      <c r="D18" s="535"/>
      <c r="E18" s="533"/>
      <c r="F18" s="533"/>
      <c r="G18" s="533"/>
    </row>
    <row r="19" spans="1:7" ht="13.8" thickBot="1">
      <c r="A19" s="538">
        <v>16</v>
      </c>
      <c r="B19" s="540" t="s">
        <v>275</v>
      </c>
      <c r="C19" s="536">
        <f>SUM(C4:C18)</f>
        <v>11023</v>
      </c>
      <c r="D19" s="537"/>
      <c r="E19" s="536">
        <f>SUM(E4:E18)</f>
        <v>0</v>
      </c>
      <c r="F19" s="536">
        <f>SUM(F4:F18)</f>
        <v>635</v>
      </c>
      <c r="G19" s="536">
        <f>SUM(G4:G18)</f>
        <v>11023</v>
      </c>
    </row>
  </sheetData>
  <sheetProtection selectLockedCells="1" selectUnlockedCells="1"/>
  <phoneticPr fontId="26" type="noConversion"/>
  <printOptions horizontalCentered="1"/>
  <pageMargins left="0.78749999999999998" right="0.78749999999999998" top="1.1812499999999999" bottom="0.98402777777777772" header="0.51041666666666663" footer="0.51180555555555551"/>
  <pageSetup paperSize="9" firstPageNumber="0" fitToHeight="29" orientation="portrait" horizontalDpi="300" verticalDpi="300" r:id="rId1"/>
  <headerFooter alignWithMargins="0">
    <oddHeader xml:space="preserve">&amp;C&amp;"Times New Roman CE,Félkövér"&amp;12
Beruházási (felhalmozási) kiadások&amp;R&amp;"Times New Roman CE,Félkövér dőlt"&amp;11 6.  melléklet a 13/2013. (XI.15.)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5"/>
  <sheetViews>
    <sheetView view="pageLayout" topLeftCell="C3" zoomScaleNormal="100" workbookViewId="0">
      <selection activeCell="L5" sqref="L5"/>
    </sheetView>
  </sheetViews>
  <sheetFormatPr defaultColWidth="9.33203125" defaultRowHeight="13.2"/>
  <cols>
    <col min="1" max="1" width="8.33203125" style="103" customWidth="1"/>
    <col min="2" max="3" width="13.109375" style="104" customWidth="1"/>
    <col min="4" max="4" width="13.6640625" style="104" customWidth="1"/>
    <col min="5" max="6" width="13.44140625" style="104" customWidth="1"/>
    <col min="7" max="7" width="10.109375" style="104" customWidth="1"/>
    <col min="8" max="8" width="11.44140625" style="104" customWidth="1"/>
    <col min="9" max="9" width="13.109375" style="104" customWidth="1"/>
    <col min="10" max="11" width="12.77734375" style="104" customWidth="1"/>
    <col min="12" max="12" width="13.77734375" style="104" customWidth="1"/>
    <col min="13" max="16384" width="9.33203125" style="104"/>
  </cols>
  <sheetData>
    <row r="1" spans="1:10" ht="23.25" customHeight="1" thickBot="1">
      <c r="A1" s="106"/>
      <c r="B1" s="105"/>
      <c r="C1" s="105"/>
      <c r="D1" s="105"/>
      <c r="E1" s="105"/>
      <c r="F1" s="105"/>
      <c r="G1" s="105"/>
      <c r="H1" s="611" t="s">
        <v>262</v>
      </c>
      <c r="I1" s="612"/>
    </row>
    <row r="2" spans="1:10" s="111" customFormat="1" ht="48.75" customHeight="1" thickBot="1">
      <c r="A2" s="339" t="s">
        <v>143</v>
      </c>
      <c r="B2" s="107" t="s">
        <v>276</v>
      </c>
      <c r="C2" s="108" t="s">
        <v>264</v>
      </c>
      <c r="D2" s="108" t="s">
        <v>265</v>
      </c>
      <c r="E2" s="108" t="s">
        <v>404</v>
      </c>
      <c r="F2" s="108" t="s">
        <v>401</v>
      </c>
      <c r="G2" s="109" t="s">
        <v>402</v>
      </c>
      <c r="H2" s="109" t="s">
        <v>3</v>
      </c>
      <c r="I2" s="109" t="s">
        <v>4</v>
      </c>
      <c r="J2" s="110" t="s">
        <v>277</v>
      </c>
    </row>
    <row r="3" spans="1:10" s="105" customFormat="1" ht="15" customHeight="1" thickBot="1">
      <c r="A3" s="337"/>
      <c r="B3" s="112" t="s">
        <v>5</v>
      </c>
      <c r="C3" s="113" t="s">
        <v>6</v>
      </c>
      <c r="D3" s="113" t="s">
        <v>7</v>
      </c>
      <c r="E3" s="113" t="s">
        <v>8</v>
      </c>
      <c r="F3" s="113" t="s">
        <v>9</v>
      </c>
      <c r="G3" s="114" t="s">
        <v>145</v>
      </c>
      <c r="H3" s="114" t="s">
        <v>258</v>
      </c>
      <c r="I3" s="114" t="s">
        <v>266</v>
      </c>
      <c r="J3" s="115" t="s">
        <v>267</v>
      </c>
    </row>
    <row r="4" spans="1:10" ht="15.9" customHeight="1" thickBot="1">
      <c r="A4" s="338">
        <v>1</v>
      </c>
      <c r="B4" s="122"/>
      <c r="C4" s="123"/>
      <c r="D4" s="124"/>
      <c r="E4" s="123"/>
      <c r="F4" s="123"/>
      <c r="G4" s="125"/>
      <c r="H4" s="125"/>
      <c r="I4" s="125"/>
      <c r="J4" s="126">
        <f>C4-E4-F4</f>
        <v>0</v>
      </c>
    </row>
    <row r="5" spans="1:10" ht="15.9" customHeight="1" thickBot="1">
      <c r="A5" s="338">
        <v>2</v>
      </c>
      <c r="B5" s="122"/>
      <c r="C5" s="123"/>
      <c r="D5" s="124"/>
      <c r="E5" s="123"/>
      <c r="F5" s="123"/>
      <c r="G5" s="125"/>
      <c r="H5" s="125"/>
      <c r="I5" s="125"/>
      <c r="J5" s="126"/>
    </row>
    <row r="6" spans="1:10" ht="15.9" customHeight="1" thickBot="1">
      <c r="A6" s="338">
        <v>3</v>
      </c>
      <c r="B6" s="122"/>
      <c r="C6" s="123"/>
      <c r="D6" s="124"/>
      <c r="E6" s="123"/>
      <c r="F6" s="123"/>
      <c r="G6" s="125"/>
      <c r="H6" s="125"/>
      <c r="I6" s="125"/>
      <c r="J6" s="126">
        <f t="shared" ref="J6:J13" si="0">C6-E6-F6</f>
        <v>0</v>
      </c>
    </row>
    <row r="7" spans="1:10" ht="15.9" customHeight="1" thickBot="1">
      <c r="A7" s="338">
        <v>4</v>
      </c>
      <c r="B7" s="122"/>
      <c r="C7" s="123"/>
      <c r="D7" s="124"/>
      <c r="E7" s="123"/>
      <c r="F7" s="123"/>
      <c r="G7" s="125"/>
      <c r="H7" s="125"/>
      <c r="I7" s="125"/>
      <c r="J7" s="126">
        <f t="shared" si="0"/>
        <v>0</v>
      </c>
    </row>
    <row r="8" spans="1:10" ht="15.9" customHeight="1" thickBot="1">
      <c r="A8" s="338">
        <v>5</v>
      </c>
      <c r="B8" s="122"/>
      <c r="C8" s="123"/>
      <c r="D8" s="124"/>
      <c r="E8" s="123"/>
      <c r="F8" s="123"/>
      <c r="G8" s="125"/>
      <c r="H8" s="125"/>
      <c r="I8" s="125"/>
      <c r="J8" s="126">
        <f t="shared" si="0"/>
        <v>0</v>
      </c>
    </row>
    <row r="9" spans="1:10" ht="15.9" customHeight="1" thickBot="1">
      <c r="A9" s="338">
        <v>6</v>
      </c>
      <c r="B9" s="122"/>
      <c r="C9" s="123"/>
      <c r="D9" s="124"/>
      <c r="E9" s="123"/>
      <c r="F9" s="123"/>
      <c r="G9" s="125"/>
      <c r="H9" s="125"/>
      <c r="I9" s="125"/>
      <c r="J9" s="126">
        <f t="shared" si="0"/>
        <v>0</v>
      </c>
    </row>
    <row r="10" spans="1:10" ht="15.9" customHeight="1" thickBot="1">
      <c r="A10" s="338">
        <v>7</v>
      </c>
      <c r="B10" s="122"/>
      <c r="C10" s="123"/>
      <c r="D10" s="124"/>
      <c r="E10" s="123"/>
      <c r="F10" s="123"/>
      <c r="G10" s="125"/>
      <c r="H10" s="125"/>
      <c r="I10" s="125"/>
      <c r="J10" s="126">
        <f t="shared" si="0"/>
        <v>0</v>
      </c>
    </row>
    <row r="11" spans="1:10" ht="15.9" customHeight="1" thickBot="1">
      <c r="A11" s="338">
        <v>8</v>
      </c>
      <c r="B11" s="122"/>
      <c r="C11" s="123"/>
      <c r="D11" s="124"/>
      <c r="E11" s="123"/>
      <c r="F11" s="123"/>
      <c r="G11" s="125"/>
      <c r="H11" s="125"/>
      <c r="I11" s="125"/>
      <c r="J11" s="126">
        <f t="shared" si="0"/>
        <v>0</v>
      </c>
    </row>
    <row r="12" spans="1:10" ht="15.9" customHeight="1" thickBot="1">
      <c r="A12" s="338">
        <v>9</v>
      </c>
      <c r="B12" s="122"/>
      <c r="C12" s="123"/>
      <c r="D12" s="124"/>
      <c r="E12" s="123"/>
      <c r="F12" s="123"/>
      <c r="G12" s="125"/>
      <c r="H12" s="125"/>
      <c r="I12" s="125"/>
      <c r="J12" s="126">
        <f t="shared" si="0"/>
        <v>0</v>
      </c>
    </row>
    <row r="13" spans="1:10" ht="15.9" customHeight="1" thickBot="1">
      <c r="A13" s="338">
        <v>10</v>
      </c>
      <c r="B13" s="122"/>
      <c r="C13" s="123"/>
      <c r="D13" s="124"/>
      <c r="E13" s="123"/>
      <c r="F13" s="123"/>
      <c r="G13" s="125"/>
      <c r="H13" s="125"/>
      <c r="I13" s="125"/>
      <c r="J13" s="126">
        <f t="shared" si="0"/>
        <v>0</v>
      </c>
    </row>
    <row r="14" spans="1:10" ht="15.9" customHeight="1" thickBot="1">
      <c r="A14" s="339">
        <v>11</v>
      </c>
      <c r="B14" s="119" t="s">
        <v>275</v>
      </c>
      <c r="C14" s="127">
        <f>SUM(B4:B14)</f>
        <v>0</v>
      </c>
      <c r="D14" s="128"/>
      <c r="E14" s="127">
        <f>SUM(D4:D14)</f>
        <v>0</v>
      </c>
      <c r="F14" s="127">
        <f>SUM(E4:E14)</f>
        <v>0</v>
      </c>
      <c r="G14" s="129">
        <f>SUM(F4:F14)</f>
        <v>0</v>
      </c>
      <c r="H14" s="129">
        <f>SUM(G4:G14)</f>
        <v>0</v>
      </c>
      <c r="I14" s="129"/>
      <c r="J14" s="130">
        <f>SUM(I4:I14)</f>
        <v>0</v>
      </c>
    </row>
    <row r="15" spans="1:10" s="121" customFormat="1" ht="18" customHeight="1"/>
  </sheetData>
  <sheetProtection selectLockedCells="1" selectUnlockedCells="1"/>
  <mergeCells count="1">
    <mergeCell ref="H1:I1"/>
  </mergeCells>
  <phoneticPr fontId="26" type="noConversion"/>
  <printOptions horizontalCentered="1"/>
  <pageMargins left="0.78749999999999998" right="0.78749999999999998" top="1.2506944444444446" bottom="0.98402777777777772" header="0.45833333333333331" footer="0.51180555555555551"/>
  <pageSetup paperSize="9" firstPageNumber="0" fitToHeight="22" orientation="landscape" horizontalDpi="300" verticalDpi="300" r:id="rId1"/>
  <headerFooter alignWithMargins="0">
    <oddHeader xml:space="preserve">&amp;C&amp;"Times New Roman CE,Félkövér"&amp;12
Felújítási kiadások &amp;R&amp;"Times New Roman CE,Félkövér dőlt"&amp;12 &amp;11 
&amp;"Times New Roman CE,Normál"&amp;10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13.2013.(XI.15.) Kvetési ÖR mód</vt:lpstr>
      <vt:lpstr>1.sz.mell.</vt:lpstr>
      <vt:lpstr>2. mell 1. old</vt:lpstr>
      <vt:lpstr>2. mell 2. old</vt:lpstr>
      <vt:lpstr>3. mell.</vt:lpstr>
      <vt:lpstr>4. mell.</vt:lpstr>
      <vt:lpstr>5. mell.</vt:lpstr>
      <vt:lpstr>6. mell.</vt:lpstr>
      <vt:lpstr>7. mell.</vt:lpstr>
      <vt:lpstr>8. mell. </vt:lpstr>
      <vt:lpstr>9. mell</vt:lpstr>
      <vt:lpstr>10. mell</vt:lpstr>
      <vt:lpstr>11. mell.</vt:lpstr>
      <vt:lpstr>12. mell.</vt:lpstr>
      <vt:lpstr>'9.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2013-11-07T11:32:42Z</cp:lastPrinted>
  <dcterms:created xsi:type="dcterms:W3CDTF">2013-09-13T06:02:41Z</dcterms:created>
  <dcterms:modified xsi:type="dcterms:W3CDTF">2013-11-11T14:53:43Z</dcterms:modified>
</cp:coreProperties>
</file>