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9" activeTab="14"/>
  </bookViews>
  <sheets>
    <sheet name="1.1.sz.melléklet" sheetId="1" r:id="rId1"/>
    <sheet name="1.2.sz.melléklet" sheetId="2" r:id="rId2"/>
    <sheet name="2.sz.melléklet" sheetId="3" r:id="rId3"/>
    <sheet name="3.sz.melléklet" sheetId="4" r:id="rId4"/>
    <sheet name="4.sz.melléklet" sheetId="5" r:id="rId5"/>
    <sheet name="5.sz.melléklet" sheetId="6" r:id="rId6"/>
    <sheet name="6.1.sz.melléklet" sheetId="7" r:id="rId7"/>
    <sheet name="6.2.sz.melléklet" sheetId="8" r:id="rId8"/>
    <sheet name="7.1.sz.melléklet" sheetId="9" r:id="rId9"/>
    <sheet name="7.2.sz.melléklet" sheetId="10" r:id="rId10"/>
    <sheet name="8.sz.melléklet" sheetId="11" r:id="rId11"/>
    <sheet name="9.sz.melléklet" sheetId="12" r:id="rId12"/>
    <sheet name="10.sz.melléklet" sheetId="13" r:id="rId13"/>
    <sheet name="11.melléklet" sheetId="14" r:id="rId14"/>
    <sheet name="12.melléklet" sheetId="15" r:id="rId15"/>
    <sheet name="13.melléklet" sheetId="16" r:id="rId16"/>
    <sheet name="14.sz.melléklet" sheetId="17" r:id="rId17"/>
    <sheet name="15.melléklet" sheetId="18" r:id="rId18"/>
    <sheet name="16.melléklet" sheetId="19" r:id="rId19"/>
    <sheet name="17.melléklet" sheetId="20" r:id="rId20"/>
    <sheet name="Munka11" sheetId="21" r:id="rId21"/>
  </sheets>
  <definedNames/>
  <calcPr fullCalcOnLoad="1"/>
</workbook>
</file>

<file path=xl/sharedStrings.xml><?xml version="1.0" encoding="utf-8"?>
<sst xmlns="http://schemas.openxmlformats.org/spreadsheetml/2006/main" count="7045" uniqueCount="1264">
  <si>
    <t>Kiadások összesen</t>
  </si>
  <si>
    <t>Teljesítés</t>
  </si>
  <si>
    <t>1.</t>
  </si>
  <si>
    <t>2.</t>
  </si>
  <si>
    <t>3.</t>
  </si>
  <si>
    <t>4.</t>
  </si>
  <si>
    <t>Bevételek összesen</t>
  </si>
  <si>
    <t>5.</t>
  </si>
  <si>
    <t>6.</t>
  </si>
  <si>
    <t>Államháztartáson belüli megelőlegezések visszafizetése</t>
  </si>
  <si>
    <t>7.</t>
  </si>
  <si>
    <t>8.</t>
  </si>
  <si>
    <t>Megnevezés</t>
  </si>
  <si>
    <t>Dologi kiadások</t>
  </si>
  <si>
    <t>Beruházások</t>
  </si>
  <si>
    <t>KIADÁSOK ÖSSZESEN</t>
  </si>
  <si>
    <t>kötelező, önként vállalt és állami, államigazgatási feladatonkénti bontásban</t>
  </si>
  <si>
    <t xml:space="preserve"> forintban</t>
  </si>
  <si>
    <t>Kötelező feladatok</t>
  </si>
  <si>
    <t>Közvilágítás</t>
  </si>
  <si>
    <t xml:space="preserve">Önkormányzati jogalkotás </t>
  </si>
  <si>
    <t>Gyermekvédelmi pénzbeli és természetbeni ellátások</t>
  </si>
  <si>
    <t>Egyéb szociális pénzbeli és természetbeni ellátások, támogatások</t>
  </si>
  <si>
    <t xml:space="preserve">Önként vállalt feladatok </t>
  </si>
  <si>
    <t>Átadott pénzeszköz</t>
  </si>
  <si>
    <t>Önkormányzati fejlesztések</t>
  </si>
  <si>
    <t>Tartalék</t>
  </si>
  <si>
    <t xml:space="preserve">Állami, államigazgatási feladatok </t>
  </si>
  <si>
    <t>MINDÖSSZESEN</t>
  </si>
  <si>
    <t>Tiszamogyorós Község Önkormányzata vagyonkimutatás</t>
  </si>
  <si>
    <t xml:space="preserve">                                                                                                                                        forintban</t>
  </si>
  <si>
    <t>Állomány a tárgy év elején</t>
  </si>
  <si>
    <t>Állomány a tárgy év végén</t>
  </si>
  <si>
    <t>A/I/1 Vagyoni értékű jogok</t>
  </si>
  <si>
    <t>A/I/2 Szellemi termékek</t>
  </si>
  <si>
    <t>A/I/3 Immateriális javak értékhelyesbítése</t>
  </si>
  <si>
    <t>A/I. Immateriális javak</t>
  </si>
  <si>
    <t>A/II/1 Ingatlanok és kapcsolódó vagyoni értékű jogok</t>
  </si>
  <si>
    <t>A/II/2 Gépek, berendezések, felszerelések, járművek</t>
  </si>
  <si>
    <t>A/II/3 Tenyészállatok</t>
  </si>
  <si>
    <t>A/II/4 Beruházások, felújítások</t>
  </si>
  <si>
    <t>9.</t>
  </si>
  <si>
    <t>A/II/5 Tárgyi eszközök értékhelyesbítése</t>
  </si>
  <si>
    <t>10.</t>
  </si>
  <si>
    <t xml:space="preserve">A/II. Tárgyi eszközök </t>
  </si>
  <si>
    <t>11.</t>
  </si>
  <si>
    <t>A/III/1 Tartós részesedések</t>
  </si>
  <si>
    <t>12.</t>
  </si>
  <si>
    <t>A/III. Befektetett pénzügyi eszközök</t>
  </si>
  <si>
    <t>13.</t>
  </si>
  <si>
    <t>A/IV. Koncesszióba, vagyonkezelésbe adott eszközök</t>
  </si>
  <si>
    <t>14.</t>
  </si>
  <si>
    <t>A/ NEMZETI VAGYONBA TARTOZÓ BEFEKTETETT ESZKÖZÖK (I+II+III+IV)</t>
  </si>
  <si>
    <t>15.</t>
  </si>
  <si>
    <t>B/I/1 Vásárolt készletek</t>
  </si>
  <si>
    <t>16.</t>
  </si>
  <si>
    <t>B/I Készletek</t>
  </si>
  <si>
    <t>17.</t>
  </si>
  <si>
    <t>B/II Értékpapírok</t>
  </si>
  <si>
    <t>18.</t>
  </si>
  <si>
    <t>A/ NEMZETI VAGYONBA TARTOZÓ FORGÓESZKÖZÖK (I+II)</t>
  </si>
  <si>
    <t>19.</t>
  </si>
  <si>
    <t>C/I Hosszú lejáratú forintbetétek</t>
  </si>
  <si>
    <t>20.</t>
  </si>
  <si>
    <t>C/II Pénztárak, csekkek, betétkönyvek</t>
  </si>
  <si>
    <t>21.</t>
  </si>
  <si>
    <t>C/III Forintszámlák</t>
  </si>
  <si>
    <t>22.</t>
  </si>
  <si>
    <t>C/IV Devizaszámlák</t>
  </si>
  <si>
    <t>23.</t>
  </si>
  <si>
    <t>C/V Idegen pénzeszközök</t>
  </si>
  <si>
    <t>24.</t>
  </si>
  <si>
    <t>C/ PÉNZESZKÖZÖK</t>
  </si>
  <si>
    <t>25.</t>
  </si>
  <si>
    <t>D/I/3 Költségvetési évben esedékes követelések közhatalmi bevételre</t>
  </si>
  <si>
    <t>26.</t>
  </si>
  <si>
    <t>D/I/4 Költségvetési évben esedékes követelések működési bevételre</t>
  </si>
  <si>
    <t>27.</t>
  </si>
  <si>
    <t>D/I/6 Költségvetési évben esedékes követelések működési célú átvett pénzeszközre</t>
  </si>
  <si>
    <t>28.</t>
  </si>
  <si>
    <t>D/I Költségvetési évben esedékes követelések</t>
  </si>
  <si>
    <t>29.</t>
  </si>
  <si>
    <t>D/II/3 Költségvetési évet követő követelések közhatalmi bevételekre</t>
  </si>
  <si>
    <t>30.</t>
  </si>
  <si>
    <t>D/II/4 Költségvetési évet követő követelések működéi bevételekre</t>
  </si>
  <si>
    <t>31.</t>
  </si>
  <si>
    <t>D/II/6 Költségvetési évet követő követelések átvett pénzeszközre</t>
  </si>
  <si>
    <t>32.</t>
  </si>
  <si>
    <t>D/II Költségvetési évet követően esedékes követelések</t>
  </si>
  <si>
    <t>33.</t>
  </si>
  <si>
    <t>D/III/1 Adott előlegek</t>
  </si>
  <si>
    <t>34.</t>
  </si>
  <si>
    <t>D/III Követelés jellegű sajátos elszámolások</t>
  </si>
  <si>
    <t>35.</t>
  </si>
  <si>
    <t>D/ KÖVETELÉSEK (I+II+III)</t>
  </si>
  <si>
    <t>36.</t>
  </si>
  <si>
    <t>E/ EGYÉB SAJÁTOS ESZKÖZOLDALI ELSZÁMOLÁSOK</t>
  </si>
  <si>
    <t>37.</t>
  </si>
  <si>
    <t>AKTÍV IDŐBELI ELHATÁROLÁSOK</t>
  </si>
  <si>
    <t>38.</t>
  </si>
  <si>
    <t>ESZKÖZÖK ÖSSZESEN</t>
  </si>
  <si>
    <t>(A+B+C+D+E)</t>
  </si>
  <si>
    <t>Tiszamogyorós Község Önkormányzata</t>
  </si>
  <si>
    <t>ESZKÖZÖK</t>
  </si>
  <si>
    <t>Állomány a tárgyév elején</t>
  </si>
  <si>
    <t>Állomány-változás pénzforgalmi tranzakciók miatt</t>
  </si>
  <si>
    <t>Állomány-változás nem pénzforgalmi tranzakciók miatt</t>
  </si>
  <si>
    <t>Egyéb volumen-változás</t>
  </si>
  <si>
    <t>Értékelés</t>
  </si>
  <si>
    <t>Állomány tárgyidő-szak végén</t>
  </si>
  <si>
    <t>A) NEMZETI VAGYONBA TARTOZÓ BEFEKTETETT ESZKÖZÖK</t>
  </si>
  <si>
    <t>I. Immateriális javak</t>
  </si>
  <si>
    <t>II. Tárgyi eszközök</t>
  </si>
  <si>
    <t>III. Befektetett pénzügyi eszközök</t>
  </si>
  <si>
    <t>IV. Üzemeltetésre, kezelésre átadott, koncesszióba, vagyonkezelésbe adott eszközök</t>
  </si>
  <si>
    <t>B) FORGÓESZKÖZÖK</t>
  </si>
  <si>
    <t>I. Készletek</t>
  </si>
  <si>
    <t>II. Értékpapírok</t>
  </si>
  <si>
    <t>C) PÉNZESZKÖZÖK</t>
  </si>
  <si>
    <t>D) KÖVETELÉSEK</t>
  </si>
  <si>
    <t>I. Költségvetési évben esedékes követelések</t>
  </si>
  <si>
    <t>II. Költségvetési évet követő követelések</t>
  </si>
  <si>
    <t>III. Követelés jellegű sajátos elszámolások</t>
  </si>
  <si>
    <t>E) SAJÁTOS ESZKÖZOLDALI ELHATÁROLÁSOK</t>
  </si>
  <si>
    <t>F) AKTÍV IDŐBELI ELHATÁROLÁSOK</t>
  </si>
  <si>
    <t>ESZKÖZÖK ÖSSZESEN (A+B+C+D+E+F)</t>
  </si>
  <si>
    <t>FORRÁSOK</t>
  </si>
  <si>
    <t>G) SAJÁT TŐKE</t>
  </si>
  <si>
    <t>I. Nemzeti vagyon induláskori értéke</t>
  </si>
  <si>
    <t>II. Nemzeti vagyon változásai</t>
  </si>
  <si>
    <t>III. Egyéb eszközök induláskori értéke</t>
  </si>
  <si>
    <t>IV. Felhalmozott eredmény</t>
  </si>
  <si>
    <t>V. Eszközök értékhelyesbítésének forrása</t>
  </si>
  <si>
    <t>VI. Mérleg szerinti eredmény</t>
  </si>
  <si>
    <t>H) KÖTELEZETTSÉGEK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</si>
  <si>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</si>
  <si>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</si>
  <si>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</si>
  <si>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I) EGYÉB SAJÁTOS FORRÁSOLDALI ELSZÁMOLÁSOK</t>
  </si>
  <si>
    <t>J) KINCSTÁRI SZÁMLAVZETÉSSEL KAPCSOLATOS ELSZÁMOLÁSOK</t>
  </si>
  <si>
    <t>K) PASSZÍV IDŐBELI ELHATÁROLÁSOK</t>
  </si>
  <si>
    <t>FORRÁSOK ÖSSZESEN (G+H+J+K)</t>
  </si>
  <si>
    <t xml:space="preserve">                                                                                                forintban</t>
  </si>
  <si>
    <t>Ssz</t>
  </si>
  <si>
    <t>Összeg</t>
  </si>
  <si>
    <t>01   Alaptevékenység költségvetési bevételei</t>
  </si>
  <si>
    <t>02   Alaptevékenység költségvetési kiadásai</t>
  </si>
  <si>
    <t>I     Alaptevékenység költségvetési egyenlege (01-02)</t>
  </si>
  <si>
    <t>03   Alaptevékenység finanszírozási bevételei</t>
  </si>
  <si>
    <t>04   Alaptevékenység finanszírozási kiadásai</t>
  </si>
  <si>
    <t>II    Alaptevékenység finanszírozási egyenlege (03-04)</t>
  </si>
  <si>
    <t>A    Alaptevékenység maradványa (I+II)</t>
  </si>
  <si>
    <t>05   Vállalkozási tevékenység költségvetési bevételei</t>
  </si>
  <si>
    <t>06   Vállalkozási tevékenység költségvetési kiadásai</t>
  </si>
  <si>
    <t>III  Vállalkozási tevékenység költségvetési egyenlege (05-06)</t>
  </si>
  <si>
    <t>07   Vállalkozási tevékenység finanszírozási bevételei</t>
  </si>
  <si>
    <t>08   Vállalkozási tevékenység finanszírozási kiadásai</t>
  </si>
  <si>
    <t>IV  Vállalkozási tevékenység finanszírozási egyenlege (07-08)</t>
  </si>
  <si>
    <t>B    Vállalkozási tevékenység maradványa (III+IV)</t>
  </si>
  <si>
    <t>C    Összes maradvány (A+B)</t>
  </si>
  <si>
    <t>D   Alaptevékenység kötelezettségvállalással terhelt maradvány</t>
  </si>
  <si>
    <t>E    Alaptevékenység szabad maradványa (A-D)</t>
  </si>
  <si>
    <t>F    Vállalkozási tevékenységet terhelő befizetési kötelezettség (B*0,1)</t>
  </si>
  <si>
    <t>G    Vállalkozási tevékenység felhasználható maradványa (B-F)</t>
  </si>
  <si>
    <t>Sor-szám</t>
  </si>
  <si>
    <t>Önkormányzat jogalkotás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</si>
  <si>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</si>
  <si>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</si>
  <si>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</si>
  <si>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</si>
  <si>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</si>
  <si>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</si>
  <si>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</si>
  <si>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</si>
  <si>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</si>
  <si>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</si>
  <si>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</si>
  <si>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</si>
  <si>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</si>
  <si>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</si>
  <si>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(=01+...+13)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</si>
  <si>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</si>
  <si>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</si>
  <si>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</si>
  <si>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</si>
  <si>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</si>
  <si>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(=22+...+27) (K2)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</si>
  <si>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</si>
  <si>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</si>
  <si>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</si>
  <si>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</si>
  <si>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</si>
  <si>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</si>
  <si>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</si>
  <si>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</si>
  <si>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</si>
  <si>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</si>
  <si>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</si>
  <si>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</si>
  <si>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</si>
  <si>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</si>
  <si>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</si>
  <si>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</si>
  <si>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</si>
  <si>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</si>
  <si>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(&gt;=41) (K335)</t>
  </si>
  <si>
    <t>ebből: államháztartáson belül (K335)</t>
  </si>
  <si>
    <t>Szakmai tevékenységet segítő szolgáltatások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</si>
  <si>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</si>
  <si>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</si>
  <si>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</si>
  <si>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</si>
  <si>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</si>
  <si>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</si>
  <si>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</si>
  <si>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(K352)</t>
  </si>
  <si>
    <t>Kamatkiadások (&gt;=52+53) (K353)</t>
  </si>
  <si>
    <t>ebből: államháztartáson belül (K353)</t>
  </si>
  <si>
    <t>ebből: fedezeti ügyletek kamatkiadásai (K353)</t>
  </si>
  <si>
    <t>Egyéb pénzügyi műveletek kiadásai (&gt;=55+...+57)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</si>
  <si>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</si>
  <si>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</si>
  <si>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</si>
  <si>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</si>
  <si>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(=49+50+51+54+58) (K35)</t>
  </si>
  <si>
    <t>Dologi kiadások (=31+34+45+48+59) (K3)</t>
  </si>
  <si>
    <t>Társadalombiztosítási ellátások (K41)</t>
  </si>
  <si>
    <t>Családi támogatások (=63+...+72)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</si>
  <si>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</si>
  <si>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</si>
  <si>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</si>
  <si>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</si>
  <si>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</si>
  <si>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</si>
  <si>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</si>
  <si>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</si>
  <si>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</si>
  <si>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(K42)</t>
  </si>
  <si>
    <t>Pénzbeli kárpótlások, kártérítések (K43)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</si>
  <si>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</si>
  <si>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</si>
  <si>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</si>
  <si>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</si>
  <si>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</si>
  <si>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</si>
  <si>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</si>
  <si>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 szociális rászorultság alapján [Szoctv.54.§-a] (K44)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</si>
  <si>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</si>
  <si>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</si>
  <si>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</si>
  <si>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</si>
  <si>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</si>
  <si>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</si>
  <si>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</si>
  <si>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</si>
  <si>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</si>
  <si>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</si>
  <si>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</si>
  <si>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</si>
  <si>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Egyéb nem intézményi ellátások (&gt;=99+...+117)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</si>
  <si>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</si>
  <si>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</si>
  <si>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</si>
  <si>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</si>
  <si>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</si>
  <si>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</si>
  <si>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</si>
  <si>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</si>
  <si>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</si>
  <si>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</si>
  <si>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</si>
  <si>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</si>
  <si>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</si>
  <si>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</si>
  <si>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</si>
  <si>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</si>
  <si>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45.§]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</si>
  <si>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</si>
  <si>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</si>
  <si>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ebből: Európai Unió (K501)</t>
  </si>
  <si>
    <t>A helyi önkormányzatok előző évi elszámolásából származó kiadások (K5021)</t>
  </si>
  <si>
    <t>A helyi önkormányzatok törvényi előíráson elapuló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</si>
  <si>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</si>
  <si>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</si>
  <si>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</si>
  <si>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</si>
  <si>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</si>
  <si>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</si>
  <si>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</si>
  <si>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</si>
  <si>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</si>
  <si>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</si>
  <si>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</si>
  <si>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</si>
  <si>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</si>
  <si>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</si>
  <si>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</si>
  <si>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</si>
  <si>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</si>
  <si>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</si>
  <si>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</si>
  <si>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</si>
  <si>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</si>
  <si>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</si>
  <si>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</si>
  <si>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</si>
  <si>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</si>
  <si>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</si>
  <si>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</si>
  <si>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</si>
  <si>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</si>
  <si>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</si>
  <si>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</si>
  <si>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</si>
  <si>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</si>
  <si>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</si>
  <si>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</si>
  <si>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</si>
  <si>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</si>
  <si>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</si>
  <si>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</si>
  <si>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</si>
  <si>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</si>
  <si>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</si>
  <si>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</si>
  <si>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</si>
  <si>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</si>
  <si>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</si>
  <si>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</si>
  <si>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</si>
  <si>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</si>
  <si>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</si>
  <si>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</si>
  <si>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</si>
  <si>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</si>
  <si>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</si>
  <si>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</si>
  <si>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</si>
  <si>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</si>
  <si>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</si>
  <si>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</si>
  <si>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</si>
  <si>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</si>
  <si>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</si>
  <si>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</si>
  <si>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</si>
  <si>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</si>
  <si>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</si>
  <si>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</si>
  <si>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</si>
  <si>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</si>
  <si>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</si>
  <si>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</si>
  <si>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</si>
  <si>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</si>
  <si>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</si>
  <si>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</si>
  <si>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</si>
  <si>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</si>
  <si>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</si>
  <si>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</si>
  <si>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</si>
  <si>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</si>
  <si>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</si>
  <si>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</si>
  <si>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</si>
  <si>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</si>
  <si>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</si>
  <si>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</si>
  <si>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</si>
  <si>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</si>
  <si>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</si>
  <si>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</si>
  <si>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</si>
  <si>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</si>
  <si>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</si>
  <si>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</si>
  <si>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</si>
  <si>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</si>
  <si>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</si>
  <si>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</si>
  <si>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</si>
  <si>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</si>
  <si>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</si>
  <si>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</si>
  <si>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</si>
  <si>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</si>
  <si>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</si>
  <si>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</si>
  <si>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</si>
  <si>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</si>
  <si>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</si>
  <si>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</si>
  <si>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</si>
  <si>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</si>
  <si>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</si>
  <si>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</si>
  <si>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</si>
  <si>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</si>
  <si>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</si>
  <si>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</si>
  <si>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</si>
  <si>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</si>
  <si>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</si>
  <si>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</si>
  <si>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</si>
  <si>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ebből: fedezeti ügyletek nettó kiadásai (K9111)</t>
  </si>
  <si>
    <t>Likviditási célú hitelek, kölcsönök törlesztése pénzügyi vállalkozásnak (K9112)</t>
  </si>
  <si>
    <t>ebből: fedezeti ügyletek nettó kiadásai (K9113)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</si>
  <si>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</si>
  <si>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</si>
  <si>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</si>
  <si>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</si>
  <si>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</si>
  <si>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</si>
  <si>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</si>
  <si>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</si>
  <si>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(&gt;=283) (K9126)</t>
  </si>
  <si>
    <t>ebből: fedezeti ügyletek nettó kiadásai (K9126)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</si>
  <si>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</si>
  <si>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</si>
  <si>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</si>
  <si>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</si>
  <si>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</si>
  <si>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</si>
  <si>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</si>
  <si>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</si>
  <si>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</si>
  <si>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</si>
  <si>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ebből: fedezeti ügyletek nettó kiadásai (K923)</t>
  </si>
  <si>
    <t>Hitelek, kölcsönök törlesztése külföldi kormányoknak és nemzetközi szervezeteknek (K924)</t>
  </si>
  <si>
    <t>ebből: fedezeti ügyletek nettó kiadásai (K925)</t>
  </si>
  <si>
    <t>Adóssághoz nem kapcsolódó származékos ügyletek kiadásai (K93)</t>
  </si>
  <si>
    <t>Váltókiadások (K94)</t>
  </si>
  <si>
    <t>Átlagos statisztikai állományi létszám</t>
  </si>
  <si>
    <t>Város községgazdálkodási egyéb szolgáltatások</t>
  </si>
  <si>
    <t>Könyvtári szolgáltatások</t>
  </si>
  <si>
    <t>Közművelődés-közösségi és társadalmi részvétel fejlesztése</t>
  </si>
  <si>
    <t>Közművelődés-hagyományos közösségi kulturális értékek gondozása</t>
  </si>
  <si>
    <t>Összesen</t>
  </si>
  <si>
    <t>Sorszám</t>
  </si>
  <si>
    <t xml:space="preserve">                                                                 KIMUTATÁS</t>
  </si>
  <si>
    <t>forintban</t>
  </si>
  <si>
    <t>Polgárőrség</t>
  </si>
  <si>
    <t>Leader tagdíj</t>
  </si>
  <si>
    <t>Központi orvosi ügyelet</t>
  </si>
  <si>
    <t>Béres József Tudományos Ismeretterjesztő Társulat  Kisvárdai Egyesülete</t>
  </si>
  <si>
    <t>„Kéz a kézben Tiszamogyorósért Nyugdíjas klub”</t>
  </si>
  <si>
    <t>Záhony és térsége többcélú Kistérségi Társulás tagdíj</t>
  </si>
  <si>
    <t>Szilárd hulladék</t>
  </si>
  <si>
    <t>TIT Kisvárdai Egyesülete</t>
  </si>
  <si>
    <t>Önként vállalt összesen</t>
  </si>
  <si>
    <t xml:space="preserve">Kötelező összesen </t>
  </si>
  <si>
    <t>Mindösszesen</t>
  </si>
  <si>
    <r>
      <t xml:space="preserve">                                                       10.</t>
    </r>
    <r>
      <rPr>
        <sz val="12"/>
        <rFont val="Times New Roman"/>
        <family val="1"/>
      </rPr>
      <t xml:space="preserve"> melléklet </t>
    </r>
  </si>
  <si>
    <t xml:space="preserve">       KIMUTATÁS</t>
  </si>
  <si>
    <t xml:space="preserve">          Tiszamogyorós Község Önkormányzat ellátottak juttatásai </t>
  </si>
  <si>
    <t xml:space="preserve">                                                               </t>
  </si>
  <si>
    <t>Települési lakhatási támogatás</t>
  </si>
  <si>
    <t xml:space="preserve">                                                                                                                 Települési temetési támogatás</t>
  </si>
  <si>
    <t>Rendkívüli települési támogatás</t>
  </si>
  <si>
    <t>Köztemetés</t>
  </si>
  <si>
    <t>Arany János programban résztvevők támogatása</t>
  </si>
  <si>
    <t xml:space="preserve">Bursa Hungarica </t>
  </si>
  <si>
    <t xml:space="preserve">                                                                                                                        Beiskolázási segély </t>
  </si>
  <si>
    <t>étkezési térítési díj átvállalás</t>
  </si>
  <si>
    <t>Egyéb települési pénzbeli és természetbeni juttatás</t>
  </si>
  <si>
    <t>Települési gyógyszer támogatás</t>
  </si>
  <si>
    <t xml:space="preserve">Köztemető fenntartás és működtetés </t>
  </si>
  <si>
    <t>Önkormányzatok elszámolásai a központi költségvetéssel</t>
  </si>
  <si>
    <t>Támogatási célú finanszírozási műveletek</t>
  </si>
  <si>
    <t>Hosszabb időtartamu közfoglalkoztatás</t>
  </si>
  <si>
    <t>Közfoglalkoztatási mintaprogram</t>
  </si>
  <si>
    <t>NOVÁK OLGA Nőszövetség</t>
  </si>
  <si>
    <t>KIMUTATÁS</t>
  </si>
  <si>
    <t>Engedélyezett létszám (fő)</t>
  </si>
  <si>
    <t>Költségvetési szervek megnevezése</t>
  </si>
  <si>
    <t>Létszám</t>
  </si>
  <si>
    <t>Közfoglalkoztatottak száma</t>
  </si>
  <si>
    <t>Összes létszám</t>
  </si>
  <si>
    <t>Tiszamogyorósi Tündérkert Óvoda</t>
  </si>
  <si>
    <t>A helyi önkormányzatok általános működésének és ágazati feladatainak támogatása</t>
  </si>
  <si>
    <t>Működési és felhalmozási célú támogatás államháztartáson belülről</t>
  </si>
  <si>
    <t>állami támogatás</t>
  </si>
  <si>
    <t>önkormányzati hozzájárulás</t>
  </si>
  <si>
    <t>Közhatalmi bevétel</t>
  </si>
  <si>
    <t>Intézményi működési bevétel</t>
  </si>
  <si>
    <t xml:space="preserve">Tárgyi eszközök és immateriális javak értékesítéséből származó felhalmozási bevétel </t>
  </si>
  <si>
    <t>Működési és felhalmozási célú átvett pénzeszköz államháztartáson kívülről</t>
  </si>
  <si>
    <t>Előző évi előirányzat maradvány, pénzmaradvány</t>
  </si>
  <si>
    <t>Működési költségvetés</t>
  </si>
  <si>
    <t>Személyi juttatások</t>
  </si>
  <si>
    <t>Munkaadókat terhelő járulékok és szociális hozzájárulási adó</t>
  </si>
  <si>
    <t>Ellátottak pénzbeli juttatása</t>
  </si>
  <si>
    <t>Egyéb működési célú kiadások</t>
  </si>
  <si>
    <t>Felhalmozási költségvetés</t>
  </si>
  <si>
    <t>Felújítások</t>
  </si>
  <si>
    <t>Egyéb felhalmozási kiadások</t>
  </si>
  <si>
    <t>Kimutatás Tiszamogyorós  Község Önkormányzata és intézménye</t>
  </si>
  <si>
    <t>A helyi önkormányzat</t>
  </si>
  <si>
    <t>kiadásai és bevételei mérlegszerűen</t>
  </si>
  <si>
    <t>Tiszamogyorós  Község Önkormányzata</t>
  </si>
  <si>
    <t>Tiszamogyorósi Tündérkert       Óvoda</t>
  </si>
  <si>
    <t>Államháztartáson belűli megelőlegezések</t>
  </si>
  <si>
    <t>Működési bevételek összesen</t>
  </si>
  <si>
    <t>Felhalmozási bevételek összesen</t>
  </si>
  <si>
    <t>BEVÉTELEK ÖSSZESEN</t>
  </si>
  <si>
    <t xml:space="preserve">Működési kiadások költségvetés előirányzat csoport </t>
  </si>
  <si>
    <t>Központi irányítószervi támogatás folyósítása</t>
  </si>
  <si>
    <t>Felhalmozási kiadások költségvetés előirányzat csoport</t>
  </si>
  <si>
    <t>ebből EU forrásból származó</t>
  </si>
  <si>
    <t>EGYENLEG HIÁNY/TÖBBLET</t>
  </si>
  <si>
    <t xml:space="preserve">Tiszamogyorós  Község Önkormányzat önkormányzati feladatainak 2019. évi kiadásai </t>
  </si>
  <si>
    <t>Településfejlesztési projektek és támogatásuk</t>
  </si>
  <si>
    <t>Zöldterület kezelés</t>
  </si>
  <si>
    <t>Művészeti tevékenységek</t>
  </si>
  <si>
    <t>2019. december 31.</t>
  </si>
  <si>
    <t>2019. évi Egyszerűsített Mérlege</t>
  </si>
  <si>
    <t>Állomány tárgyidőszak végén</t>
  </si>
  <si>
    <t xml:space="preserve"> TISZAMOGYORÓSI TÜNDÉRKERT ÓVODA ÉS KONYHA                                                                                                                        ÉVES BESZÁMOLÓ                                                                                                                                                                                      2019</t>
  </si>
  <si>
    <t>Előirányzat eredeti</t>
  </si>
  <si>
    <t>Előirányzat módosítás 1.sz.</t>
  </si>
  <si>
    <t>Előirányzat módosítás 2.sz.</t>
  </si>
  <si>
    <t>Előirányzat Módosított</t>
  </si>
  <si>
    <t>----</t>
  </si>
  <si>
    <t>Személyi juttatások összesen (=15+19) (K1)</t>
  </si>
  <si>
    <t xml:space="preserve"> -ebből könyv beszerzés költsége</t>
  </si>
  <si>
    <t xml:space="preserve"> -ebből: folyóirat beszerzés költsége</t>
  </si>
  <si>
    <t xml:space="preserve"> -ebből: szakmai nyomtatvány beszerzés költsége</t>
  </si>
  <si>
    <t xml:space="preserve"> -ebből: egyéb szakmai anyag költsége</t>
  </si>
  <si>
    <t xml:space="preserve">  -ebből: élelmiszerek költségei</t>
  </si>
  <si>
    <t xml:space="preserve">  -ebből: irodaszerek, nyomtatványok       költségei</t>
  </si>
  <si>
    <t xml:space="preserve">  -ebből: egy éven belűl elhasználódó munkaruhák, védőruhák költségei</t>
  </si>
  <si>
    <t xml:space="preserve">  -ebből: egyéb üzemeltetési és fenntartási anyagok költségei</t>
  </si>
  <si>
    <t xml:space="preserve">  -ebből: villamos energia szolgáltatás költsége</t>
  </si>
  <si>
    <t xml:space="preserve">  -ebből: gáz energia szolgáltatás költsége</t>
  </si>
  <si>
    <t xml:space="preserve">  -ebből: víz és csatorna díjak költségei</t>
  </si>
  <si>
    <t xml:space="preserve">  -ebből: szemétszállítás költsége</t>
  </si>
  <si>
    <t xml:space="preserve">  -ebből: folyékony hulladék szállítás költsége</t>
  </si>
  <si>
    <t xml:space="preserve">  -ebből: foglalkoztatás, eü.szolgáltatás</t>
  </si>
  <si>
    <t xml:space="preserve">  -ebből: egyéb szakmai szolgáltatás</t>
  </si>
  <si>
    <t xml:space="preserve">  -ebből: pénzügyi befektetési szolgáltatások költségei</t>
  </si>
  <si>
    <t xml:space="preserve">  -ebből: egyéb üzemeltetési szolgáltatások költségei</t>
  </si>
  <si>
    <t xml:space="preserve">  -ebből szállítási szolgáltatások költségei</t>
  </si>
  <si>
    <t xml:space="preserve">  -ebből: postai szolgáltatási díjak költségei</t>
  </si>
  <si>
    <t>Betegséggel kapcsolatos (nem társadalombiztosítási) ellátások (=75+...+83) (K44)</t>
  </si>
  <si>
    <t>ebből: tartós ápolást végzők időskori támogatása [Szoctv. 44/A.§] (K44)</t>
  </si>
  <si>
    <t>ebből: egészségügyi szolgáltatásra való jogosultság szociális rászorultság alapján [Szoctv.54.§-a] (K44)</t>
  </si>
  <si>
    <t>Foglalkoztatással, munkanélküliséggel kapcsolatos ellátások (=85+...+92) (K45)</t>
  </si>
  <si>
    <t>Lakhatással kapcsolatos ellátások (=94+95) (K46)</t>
  </si>
  <si>
    <t>Intézményi ellátottak pénzbeli juttatásai (&gt;=97+98) (K47)</t>
  </si>
  <si>
    <t>Egyéb nem intézményi ellátások (&gt;=100+...+118) (K48)</t>
  </si>
  <si>
    <t>Ellátottak pénzbeli juttatásai (=61+62+73+74+84+93+96+99) (K4)</t>
  </si>
  <si>
    <t>Nemzetközi kötelezettségek (&gt;=121) (K501)</t>
  </si>
  <si>
    <t>A helyi önkormányzatok törvényi előíráson alapuló befizetései (K5022)</t>
  </si>
  <si>
    <t>Elvonások és befizetések (=122+123+124) (K502)</t>
  </si>
  <si>
    <t>Működési célú visszatérítendő támogatások, kölcsönök nyújtása államháztartáson belülre (=128+...+137) (K504)</t>
  </si>
  <si>
    <t>Működési célú visszatérítendő támogatások, kölcsönök törlesztése államháztartáson belülre (=139+...+148) (K505)</t>
  </si>
  <si>
    <t>Egyéb működési célú támogatások államháztartáson belülre (=150+...+159) (K506)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</si>
  <si>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</si>
  <si>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(=163+...+173) (K508)</t>
  </si>
  <si>
    <t>Egyéb működési célú támogatások államháztartáson kívülre (=178+...+187) (K512)</t>
  </si>
  <si>
    <t>Egyéb működési célú kiadások (=120+125+126+127+138+149+160+162+174+175+176+177+188) (K5)</t>
  </si>
  <si>
    <t>Ingatlanok beszerzése, létesítése (&gt;=192) (K62)</t>
  </si>
  <si>
    <t>Beruházások (=190+191+193+...+197) (K6)</t>
  </si>
  <si>
    <t>Felújítások (=199+...+202) (K7)</t>
  </si>
  <si>
    <t>Felhalmozási célú visszatérítendő támogatások, kölcsönök nyújtása államháztartáson belülre (=206+...+215) (K82)</t>
  </si>
  <si>
    <t>Felhalmozási célú visszatérítendő támogatások, kölcsönök törlesztése államháztartáson belülre (=217+...+226) (K83)</t>
  </si>
  <si>
    <t>Egyéb felhalmozási célú támogatások államháztartáson belülre (=228+...+237)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</si>
  <si>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</si>
  <si>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(=241+...+251) (K86)</t>
  </si>
  <si>
    <t>Egyéb felhalmozási célú támogatások államháztartáson kívülre (=255+...+264) (K89)</t>
  </si>
  <si>
    <t>Egyéb felhalmozási célú kiadások (=204+205+216+227+238+240+252+253+254) (K8)</t>
  </si>
  <si>
    <t>Költségvetési kiadások (=20+21+60+119+189+198+203+265) (K1-K8)</t>
  </si>
  <si>
    <t>Előirányzat módosított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</si>
  <si>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</si>
  <si>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</si>
  <si>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</si>
  <si>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</si>
  <si>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</si>
  <si>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</si>
  <si>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(=01+...+06)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</si>
  <si>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</si>
  <si>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</si>
  <si>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(=11+...+20)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</si>
  <si>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</si>
  <si>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</si>
  <si>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</si>
  <si>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</si>
  <si>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</si>
  <si>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</si>
  <si>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</si>
  <si>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</si>
  <si>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</si>
  <si>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</si>
  <si>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(=22+...+31)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</si>
  <si>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</si>
  <si>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</si>
  <si>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</si>
  <si>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</si>
  <si>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</si>
  <si>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</si>
  <si>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</si>
  <si>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</si>
  <si>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</si>
  <si>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</si>
  <si>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(=33+...+42)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</si>
  <si>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</si>
  <si>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</si>
  <si>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</si>
  <si>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</si>
  <si>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</si>
  <si>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</si>
  <si>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</si>
  <si>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</si>
  <si>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</si>
  <si>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</si>
  <si>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</si>
  <si>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</si>
  <si>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</si>
  <si>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(=47+...+56)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</si>
  <si>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</si>
  <si>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</si>
  <si>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</si>
  <si>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</si>
  <si>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</si>
  <si>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</si>
  <si>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</si>
  <si>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</si>
  <si>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</si>
  <si>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</si>
  <si>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(=58+...+67)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</si>
  <si>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</si>
  <si>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</si>
  <si>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</si>
  <si>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</si>
  <si>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</si>
  <si>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</si>
  <si>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</si>
  <si>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</si>
  <si>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</si>
  <si>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</si>
  <si>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(=69+...+78)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</si>
  <si>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</si>
  <si>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</si>
  <si>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</si>
  <si>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</si>
  <si>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</si>
  <si>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</si>
  <si>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</si>
  <si>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</si>
  <si>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</si>
  <si>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</si>
  <si>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</si>
  <si>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(=81+82) (B311)</t>
  </si>
  <si>
    <t>ebből: személyi jövedelemadó (B311)</t>
  </si>
  <si>
    <t>ebből: termőföld bérbeadásából származó jövedelem utáni személyi jövedelemadó (B311)</t>
  </si>
  <si>
    <t>Társaságok jövedelemadói (=84+...+91) (B312)</t>
  </si>
  <si>
    <t>ebből: társasági adó (B312)</t>
  </si>
  <si>
    <t>ebből: társas vállalkozások különadója (B312)</t>
  </si>
  <si>
    <t>ebből: pénzügyi szervezetek különadója (B312)</t>
  </si>
  <si>
    <t>ebből: hiteintézeti járadék (B312)</t>
  </si>
  <si>
    <t>ebből: energiaellátók jövedelemadója (B312)</t>
  </si>
  <si>
    <t>ebből: kisvállalati adó (B312)</t>
  </si>
  <si>
    <t>ebből: kisadózó vállalkozások tételes adója (B312)</t>
  </si>
  <si>
    <t>Jövedelemadók (=80+83) (B31)</t>
  </si>
  <si>
    <t>Szociális hozzájárulási adó és járulékok (=94+...+102) (B32)</t>
  </si>
  <si>
    <t>ebből: szociális hozzájárulási adó (B32)</t>
  </si>
  <si>
    <t>ebből: nyugdíjjárulék, egészségbiztosítási járulék, ide értve a megállapodás alapján fizetők járulékait is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</si>
  <si>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</si>
  <si>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</si>
  <si>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</si>
  <si>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</si>
  <si>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</si>
  <si>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</si>
  <si>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</si>
  <si>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(=104+...+107) (B33)</t>
  </si>
  <si>
    <t>ebből: szakképzési hozzájárulás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</si>
  <si>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</si>
  <si>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</si>
  <si>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</si>
  <si>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(=109+...+114) (B34)</t>
  </si>
  <si>
    <t>ebből: építményadó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</si>
  <si>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</si>
  <si>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</si>
  <si>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</si>
  <si>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</si>
  <si>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</si>
  <si>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(=116+...+136)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</si>
  <si>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</si>
  <si>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</si>
  <si>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</si>
  <si>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</si>
  <si>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</si>
  <si>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</si>
  <si>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</si>
  <si>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</si>
  <si>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</si>
  <si>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</si>
  <si>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</si>
  <si>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</si>
  <si>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</si>
  <si>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</si>
  <si>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</si>
  <si>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</si>
  <si>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</si>
  <si>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</si>
  <si>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</si>
  <si>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</si>
  <si>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</si>
  <si>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(=138+139+140) (B352)</t>
  </si>
  <si>
    <t>ebből: jövedéki adó (B352)</t>
  </si>
  <si>
    <t>ebből: regisztrációs adó (B352)</t>
  </si>
  <si>
    <t>ebből: turizmusfejlesztési hozzájárulás (B352)</t>
  </si>
  <si>
    <t>Pénzügyi monopóliumok nyereségét terhelő adók (B353)</t>
  </si>
  <si>
    <t>Gépjárműadók (=143+...+146)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</si>
  <si>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</si>
  <si>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</si>
  <si>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</si>
  <si>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</si>
  <si>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(=148+...+163)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</si>
  <si>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</si>
  <si>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</si>
  <si>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</si>
  <si>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</si>
  <si>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</si>
  <si>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</si>
  <si>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</si>
  <si>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</si>
  <si>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</si>
  <si>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</si>
  <si>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</si>
  <si>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</si>
  <si>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</si>
  <si>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</si>
  <si>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</si>
  <si>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</si>
  <si>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(=115+137+141+142+147) (B35)</t>
  </si>
  <si>
    <t>Egyéb közhatalmi bevételek (&gt;=166+...+183)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</si>
  <si>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</si>
  <si>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</si>
  <si>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</si>
  <si>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</si>
  <si>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</si>
  <si>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</si>
  <si>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</si>
  <si>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</si>
  <si>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</si>
  <si>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</si>
  <si>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</si>
  <si>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</si>
  <si>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</si>
  <si>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</si>
  <si>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</si>
  <si>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</si>
  <si>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</si>
  <si>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ebből: bevándorlási különadó (B36)</t>
  </si>
  <si>
    <t>Közhatalmi bevételek (=92+93+103+108+164+165) (B3)</t>
  </si>
  <si>
    <t>Készletértékesítés ellenértéke (B401)</t>
  </si>
  <si>
    <t>Szolgáltatások ellenértéke (&gt;=187+188)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</si>
  <si>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</si>
  <si>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</si>
  <si>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(&gt;=190) (B403)</t>
  </si>
  <si>
    <t>ebből: államháztartáson belül (B403)</t>
  </si>
  <si>
    <t>Tulajdonosi bevételek (&gt;=192+...+197)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</si>
  <si>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</si>
  <si>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</si>
  <si>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</si>
  <si>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</si>
  <si>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</si>
  <si>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</si>
  <si>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</si>
  <si>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</si>
  <si>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</si>
  <si>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</si>
  <si>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ebből: államháztartáson belül (B408)</t>
  </si>
  <si>
    <t>ebből: befektetési jegyek kamatbevételei (B408)</t>
  </si>
  <si>
    <t>Egyéb kapott (járó) kamatok és kamatjellegű bevételek (&gt;=205+206) (B4082)</t>
  </si>
  <si>
    <t>ebből: államháztartáson belül (B4082)</t>
  </si>
  <si>
    <t>ebből: fedezeti ügyletek kamatbevételei (B4082)</t>
  </si>
  <si>
    <t>Kamatbevételek és más nyereségjellegű bevételek (=201+204) (B408)</t>
  </si>
  <si>
    <t>Részesedésekből származó pénzügyi műveletek bevételei (B4091)</t>
  </si>
  <si>
    <t>Más egyéb pénzügyi műveletek bevételei (&gt;=210+...+214)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</si>
  <si>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</si>
  <si>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</si>
  <si>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</si>
  <si>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</si>
  <si>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</si>
  <si>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(=208+209) (B409)</t>
  </si>
  <si>
    <t>Biztosító által fizetett kártérítés (B410)</t>
  </si>
  <si>
    <t>Egyéb működési bevételek (&gt;=218+219)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</si>
  <si>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</si>
  <si>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</si>
  <si>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(=185+186+189+191+198+...+200+207+215+216+217) (B4)</t>
  </si>
  <si>
    <t>Immateriális javak értékesítése (&gt;=222) (B51)</t>
  </si>
  <si>
    <t>ebből: kiotói egységek és kibocsátási egységek eladásából befolyt eladási ár (B51)</t>
  </si>
  <si>
    <t>Ingatlanok értékesítése (&gt;=224) (B52)</t>
  </si>
  <si>
    <t>ebből: termőföld-eladás bevételei (B52)</t>
  </si>
  <si>
    <t>Egyéb tárgyi eszközök értékesítése (B53)</t>
  </si>
  <si>
    <t>Részesedések értékesítése (&gt;=227) (B54)</t>
  </si>
  <si>
    <t>ebből: privatizációból származó bevétel (B54)</t>
  </si>
  <si>
    <t>Részesedések megszűnéséhez kapcsolódó bevételek (B55)</t>
  </si>
  <si>
    <t>Felhalmozási bevételek (=221+223+225+226+228)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</si>
  <si>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</si>
  <si>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</si>
  <si>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</si>
  <si>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(=234+...+242)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</si>
  <si>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</si>
  <si>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</si>
  <si>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</si>
  <si>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</si>
  <si>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</si>
  <si>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</si>
  <si>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</si>
  <si>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</si>
  <si>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</si>
  <si>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(=244+...+254)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</si>
  <si>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</si>
  <si>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</si>
  <si>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</si>
  <si>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</si>
  <si>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</si>
  <si>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</si>
  <si>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</si>
  <si>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</si>
  <si>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(B65)</t>
  </si>
  <si>
    <t>ebből: kormányok és nemzetközi szervezetek (B65)</t>
  </si>
  <si>
    <t>ebből: egyéb külföldiek (B65)</t>
  </si>
  <si>
    <t>Működési célú átvett pénzeszközök (=230+...+233+243)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</si>
  <si>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</si>
  <si>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</si>
  <si>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</si>
  <si>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(=260+...+268)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</si>
  <si>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</si>
  <si>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</si>
  <si>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</si>
  <si>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</si>
  <si>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</si>
  <si>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</si>
  <si>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</si>
  <si>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</si>
  <si>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</si>
  <si>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(=270+...+280)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</si>
  <si>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</si>
  <si>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</si>
  <si>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</si>
  <si>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</si>
  <si>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</si>
  <si>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</si>
  <si>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</si>
  <si>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</si>
  <si>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(B75)</t>
  </si>
  <si>
    <t>ebből: kormányok és nemzetközi szervezetek (B75)</t>
  </si>
  <si>
    <t>ebből: egyéb külföldiek (B75)</t>
  </si>
  <si>
    <t>Felhalmozási célú átvett pénzeszközök (=256+...+259+269) (B7)</t>
  </si>
  <si>
    <t>Költségvetési bevételek (=43+79+184+220+229+255+281)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</si>
  <si>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</si>
  <si>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</si>
  <si>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</si>
  <si>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</si>
  <si>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</si>
  <si>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</si>
  <si>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</si>
  <si>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</si>
  <si>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</si>
  <si>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</si>
  <si>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</si>
  <si>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</si>
  <si>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</si>
  <si>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</si>
  <si>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</si>
  <si>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</si>
  <si>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</si>
  <si>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</si>
  <si>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</si>
  <si>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</si>
  <si>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</si>
  <si>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</si>
  <si>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(=04+11+14+...+19+22)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</si>
  <si>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</si>
  <si>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</si>
  <si>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</si>
  <si>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</si>
  <si>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</si>
  <si>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(=24+...+28) (B82)</t>
  </si>
  <si>
    <t>Adóssághoz nem kapcsolódó származékos ügyletek bevételei (B83)</t>
  </si>
  <si>
    <t>Váltóbevételek (B84)</t>
  </si>
  <si>
    <t>Finanszírozási bevételek (=23+29+30+31) (B8)</t>
  </si>
  <si>
    <t>Bevételek összesen:</t>
  </si>
  <si>
    <t xml:space="preserve"> TISZAMOGYORÓSI TÜNDÉRKERT ÓVODA ÉS KONYHA                                                                                                                 ÉVES BESZÁMOLÓ                                                                                                                                                                                       2019</t>
  </si>
  <si>
    <t xml:space="preserve"> -ebből:élelmiszerek költségei</t>
  </si>
  <si>
    <t xml:space="preserve"> - ebből: irodaszerek, nyomtatványok költségei</t>
  </si>
  <si>
    <t xml:space="preserve"> -ebből:üzemanyag, hajtó-és kenőanyag költségei</t>
  </si>
  <si>
    <t xml:space="preserve"> -ebből: egy éven belül elhasználódó munkaruhák és védőruhák költségei</t>
  </si>
  <si>
    <t xml:space="preserve"> -ebből: egyéb üzemeltetési és fenntartási anyagok költségei</t>
  </si>
  <si>
    <t xml:space="preserve"> -ebből: villamos energia szolgáltats költségei</t>
  </si>
  <si>
    <t xml:space="preserve"> -ebből: gázenergia szolgáltatás költségei</t>
  </si>
  <si>
    <t xml:space="preserve"> -ebből: víz-és csatorna díjak költségei</t>
  </si>
  <si>
    <t xml:space="preserve"> -ebből: pénzügyi, befektetési szolgáltatások költségei</t>
  </si>
  <si>
    <t xml:space="preserve"> -ebből: szállítási szolgáltatások költségei</t>
  </si>
  <si>
    <t xml:space="preserve"> -ebből: postai szolgáltatási díjak költségei</t>
  </si>
  <si>
    <t xml:space="preserve"> -ebből: szemét szállítás költsége</t>
  </si>
  <si>
    <t xml:space="preserve"> -ebből: BURSA ösztöndíj</t>
  </si>
  <si>
    <t xml:space="preserve"> -ebből: települési lakhatási támogatás</t>
  </si>
  <si>
    <t xml:space="preserve"> -ebből: települési temetési támogatás</t>
  </si>
  <si>
    <t xml:space="preserve"> -ebből: beiskolázási támogatás</t>
  </si>
  <si>
    <t xml:space="preserve"> -ebből: étkezési térítési díj átvállalás</t>
  </si>
  <si>
    <t xml:space="preserve"> -ebből: rendkívüli települési támogatás</t>
  </si>
  <si>
    <t xml:space="preserve"> -ebből: települési gyógyszer támogatás</t>
  </si>
  <si>
    <t xml:space="preserve"> -ebből: idősek természetbeni és pénzbeli támogatása</t>
  </si>
  <si>
    <t xml:space="preserve"> -ebből:karácsonyi természetbeni és pénzbeli támogatás</t>
  </si>
  <si>
    <t>ebből: települési támogatás (lakhatás) [Szoctv. 45.§] (K48)</t>
  </si>
  <si>
    <t>Hosszú lejáratú hitelek, kölcsönök törlesztése pénzügyi vállalkozásnak (&gt;=02) (K9111)</t>
  </si>
  <si>
    <t>Rövid lejáratú hitelek, kölcsönök törlesztése pénzügyi vállalkozásnak (&gt;=05) (K9113)</t>
  </si>
  <si>
    <t>Hitel-, kölcsöntörlesztés államháztartáson kívülre (=01+03+04) (K911)</t>
  </si>
  <si>
    <t>Forgatási célú belföldi értékpapírok vásárlása (&gt;=08+09) (K9121)</t>
  </si>
  <si>
    <t>Éven belüli lejáratú belföldi értékpapírok beváltása (&gt;=13+14+15) (K9124)</t>
  </si>
  <si>
    <t>Éven túli lejáratú belföldi értékpapírok beváltása (&gt;=18) (K9126)</t>
  </si>
  <si>
    <t>Belföldi értékpapírok kiadásai (=07+10+11+12+16+17) (K912)</t>
  </si>
  <si>
    <t>Tulajdonosi kölcsönök kiadásai (=26+27) (K919)</t>
  </si>
  <si>
    <t>Belföldi finanszírozás kiadásai (=06+19+...+25+28) (K91)</t>
  </si>
  <si>
    <t>Külföldi értékpapírok beváltása (&gt;=33) (K923)</t>
  </si>
  <si>
    <t>Hitelek, kölcsönök törlesztése külföldi pénzintézeteknek (&gt;=36) (K925)</t>
  </si>
  <si>
    <t>Külföldi finanszírozás kiadásai (=30+31+32+34+35) (K92)</t>
  </si>
  <si>
    <t>Finanszírozási kiadások (=29+37+38+39) (K9)</t>
  </si>
  <si>
    <t>Kiadások összesen:</t>
  </si>
  <si>
    <t>TISZAMOGYORÓS KÖZSÉG ÖNKORMÁNYZATA                                                                                                                                                     ÉVES KÖLTSÉGVETÉSI BESZÁMOLÓ                                                                                                                                                                                  2019                                                                                                                                                                                        BEVÉTELEK</t>
  </si>
  <si>
    <t>Hosszú lejáratú hitelek, kölcsönök törlesztése pénzügyi vállalkozásnak (&gt;=268) (K9111)</t>
  </si>
  <si>
    <t>Rövid lejáratú hitelek, kölcsönök törlesztése pénzügyi vállalkozásnak (&gt;=271) (K9113)</t>
  </si>
  <si>
    <t>Hitel-, kölcsöntörlesztés államháztartáson kívülre (=267+269+270) (K911)</t>
  </si>
  <si>
    <t>Forgatási célú belföldi értékpapírok vásárlása (&gt;=274+275) (K9121)</t>
  </si>
  <si>
    <t>Éven belüli lejáratú belföldi értékpapírok beváltása (&gt;=279+280+281) (K9124)</t>
  </si>
  <si>
    <t>Belföldi értékpapírok kiadásai (=273+276+277+278+282+283) (K912)</t>
  </si>
  <si>
    <t>Tulajdonosi kölcsönök kiadásai (=292+293) (K919)</t>
  </si>
  <si>
    <t>Belföldi finanszírozás kiadásai (=272+285+...+291+294) (K91)</t>
  </si>
  <si>
    <t>Külföldi értékpapírok beváltása (&gt;=299) (K923)</t>
  </si>
  <si>
    <t>Hitelek, kölcsönök törlesztése külföldi pénzintézeteknek (&gt;=302) (K925)</t>
  </si>
  <si>
    <t>Külföldi finanszírozás kiadásai (=296+297+298+300+301) (K92)</t>
  </si>
  <si>
    <t>Finanszírozási kiadások (=295+303+304+305) (K9)</t>
  </si>
  <si>
    <t>Kiadások összesen (=266+306) (K1-K9)</t>
  </si>
  <si>
    <t>TISZAMOGYORÓS KÖZSÉG ÖNKORMÁNYZATA                                                                        KIMUTATÁS AZ ÖNKORMÁNYZATI JOGALKOTÁS  KIADÁSAIRÓL                                                                  2019 ÉV</t>
  </si>
  <si>
    <t>Könyvtári szolgáltatás</t>
  </si>
  <si>
    <t>Közművelődés-hagyomámyos közösségi kulturális értékek gondozása</t>
  </si>
  <si>
    <t>TISZAMOGYORÓS KÖZSÉG ÖNKORMÁNYZATA                                                                                                                                                                                                           KIMUTATÁS A KÖNYVTÁRI ÉS KÖZMŰVELŐDÉSI KIADÁSOKRÓL                                                                                                                                                                                        2019 ÉV</t>
  </si>
  <si>
    <t xml:space="preserve">Város,községgazdálkodási egyéb szolgáltatások </t>
  </si>
  <si>
    <t>TISZAMOGYORÓS KÖZSÉG ÖNKORMÁNYZATA                                                                                                                                                                                                           KIMUTATÁS A VÁROS-, községgazdálkodási  és gyéb szolgáltatások kiadásairól                                                                                                                                                                                       2019 ÉV</t>
  </si>
  <si>
    <t xml:space="preserve">a 2019. évi átadott pénzeszközökről </t>
  </si>
  <si>
    <t xml:space="preserve">                                                              2019. évi kiadásáról</t>
  </si>
  <si>
    <t>Karácsonyi természetbeni és pénzbeni támogatás</t>
  </si>
  <si>
    <t>TISZAMOGYORÓS KÖZSÉG ÖNKORMÁNYZATA                                                                                                                                                                                                                   KIMUTATÁS AZ ÖNKORMÁNYZAT 2019 ÉVI  KIADÁSAIRÓL KORMÁNYZATI FUNKCIÓNKÉNT</t>
  </si>
  <si>
    <t>Köztemető fenntartás és működtetés</t>
  </si>
  <si>
    <t>Hosszabb időtartamú közfoglalkoztatás</t>
  </si>
  <si>
    <t xml:space="preserve">Közfoglalkoztatási mintaprogram </t>
  </si>
  <si>
    <t>Településfejleszétési projektek és támogatásuk</t>
  </si>
  <si>
    <t>Város-,községgazdálkodási egyéb szolgáltatások</t>
  </si>
  <si>
    <t>Zöldterüleet kezelés</t>
  </si>
  <si>
    <t>Egyéb szociális, pénzbeli és természetbeni ellátások, támogatások</t>
  </si>
  <si>
    <t>Tiszamogyorósi Tündérkert Óvoda és Konyha</t>
  </si>
  <si>
    <t>2019. évi bevételeiről és kiadásairól</t>
  </si>
  <si>
    <t xml:space="preserve">  KÖLTSÉGVETÉSI BESZÁMOLÓ                                                                                                                                                                                                                  TISZAMOGYORÓS KÖZSÉG ÖNKORMÁNYZATA                                                                                                                     ÖNKORMÁNYZATI SZINTŰ                                                                                                                                                                                              2019.ÉV                                                                                                                                                                                                                                                             BEVÉTELEK</t>
  </si>
  <si>
    <t>Módosított előirányzat</t>
  </si>
  <si>
    <t>1</t>
  </si>
  <si>
    <t>2</t>
  </si>
  <si>
    <t>3</t>
  </si>
  <si>
    <t>4</t>
  </si>
  <si>
    <t>5</t>
  </si>
  <si>
    <t>10 053 060</t>
  </si>
  <si>
    <t>11 437 300</t>
  </si>
  <si>
    <t>21 296 837</t>
  </si>
  <si>
    <t>1 800 000</t>
  </si>
  <si>
    <t/>
  </si>
  <si>
    <t>6</t>
  </si>
  <si>
    <t>7</t>
  </si>
  <si>
    <t>44 587 197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</si>
  <si>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</si>
  <si>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</si>
  <si>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</si>
  <si>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</si>
  <si>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</si>
  <si>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</si>
  <si>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</si>
  <si>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</si>
  <si>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</si>
  <si>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</si>
  <si>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</si>
  <si>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</si>
  <si>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</si>
  <si>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</si>
  <si>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</si>
  <si>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</si>
  <si>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</si>
  <si>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</si>
  <si>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</si>
  <si>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</si>
  <si>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</si>
  <si>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</si>
  <si>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</si>
  <si>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</si>
  <si>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</si>
  <si>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107 790 770</t>
  </si>
  <si>
    <t>33</t>
  </si>
  <si>
    <t>34</t>
  </si>
  <si>
    <t>35</t>
  </si>
  <si>
    <t>36</t>
  </si>
  <si>
    <t>37</t>
  </si>
  <si>
    <t>38</t>
  </si>
  <si>
    <t>39</t>
  </si>
  <si>
    <t xml:space="preserve"> </t>
  </si>
  <si>
    <t>40</t>
  </si>
  <si>
    <t>41</t>
  </si>
  <si>
    <t>42</t>
  </si>
  <si>
    <t>43</t>
  </si>
  <si>
    <t>152 377 967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</si>
  <si>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</si>
  <si>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</si>
  <si>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</si>
  <si>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</si>
  <si>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</si>
  <si>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</si>
  <si>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</si>
  <si>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</si>
  <si>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</si>
  <si>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</si>
  <si>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</si>
  <si>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</si>
  <si>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</si>
  <si>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</si>
  <si>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</si>
  <si>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</si>
  <si>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</si>
  <si>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</si>
  <si>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</si>
  <si>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</si>
  <si>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</si>
  <si>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</si>
  <si>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</si>
  <si>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</si>
  <si>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</si>
  <si>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</si>
  <si>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</si>
  <si>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</si>
  <si>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</si>
  <si>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</si>
  <si>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</si>
  <si>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</si>
  <si>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</si>
  <si>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</si>
  <si>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</si>
  <si>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</si>
  <si>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</si>
  <si>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</si>
  <si>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</si>
  <si>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</si>
  <si>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</si>
  <si>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</si>
  <si>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</si>
  <si>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</si>
  <si>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</si>
  <si>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</si>
  <si>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</si>
  <si>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</si>
  <si>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</si>
  <si>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</si>
  <si>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</si>
  <si>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</si>
  <si>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</si>
  <si>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</si>
  <si>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</si>
  <si>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</si>
  <si>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</si>
  <si>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</si>
  <si>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</si>
  <si>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</si>
  <si>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</si>
  <si>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</si>
  <si>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</si>
  <si>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</si>
  <si>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</si>
  <si>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670 000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</si>
  <si>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</si>
  <si>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</si>
  <si>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</si>
  <si>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</si>
  <si>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</si>
  <si>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</si>
  <si>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</si>
  <si>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</si>
  <si>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</si>
  <si>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</si>
  <si>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</si>
  <si>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</si>
  <si>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</si>
  <si>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</si>
  <si>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</si>
  <si>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</si>
  <si>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</si>
  <si>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</si>
  <si>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</si>
  <si>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</si>
  <si>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</si>
  <si>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</si>
  <si>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</si>
  <si>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</si>
  <si>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</si>
  <si>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</si>
  <si>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</si>
  <si>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</si>
  <si>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</si>
  <si>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</si>
  <si>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</si>
  <si>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</si>
  <si>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</si>
  <si>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</si>
  <si>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1 500 000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</si>
  <si>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</si>
  <si>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</si>
  <si>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</si>
  <si>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</si>
  <si>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</si>
  <si>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</si>
  <si>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</si>
  <si>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</si>
  <si>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</si>
  <si>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</si>
  <si>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</si>
  <si>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</si>
  <si>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</si>
  <si>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</si>
  <si>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</si>
  <si>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</si>
  <si>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</si>
  <si>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</si>
  <si>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</si>
  <si>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</si>
  <si>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</si>
  <si>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</si>
  <si>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</si>
  <si>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2 000</t>
  </si>
  <si>
    <t>166</t>
  </si>
  <si>
    <t>167</t>
  </si>
  <si>
    <t xml:space="preserve">    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</si>
  <si>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</si>
  <si>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</si>
  <si>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</si>
  <si>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</si>
  <si>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</si>
  <si>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</si>
  <si>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</si>
  <si>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</si>
  <si>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</si>
  <si>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</si>
  <si>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</si>
  <si>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</si>
  <si>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</si>
  <si>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</si>
  <si>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</si>
  <si>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</si>
  <si>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</si>
  <si>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2 172 000</t>
  </si>
  <si>
    <t>185</t>
  </si>
  <si>
    <t>186</t>
  </si>
  <si>
    <t>187</t>
  </si>
  <si>
    <t>188</t>
  </si>
  <si>
    <t>189</t>
  </si>
  <si>
    <t>1 224 000</t>
  </si>
  <si>
    <t>190</t>
  </si>
  <si>
    <t>191</t>
  </si>
  <si>
    <t>7 000 000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</si>
  <si>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</si>
  <si>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</si>
  <si>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</si>
  <si>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</si>
  <si>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</si>
  <si>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</si>
  <si>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</si>
  <si>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</si>
  <si>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</si>
  <si>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</si>
  <si>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</si>
  <si>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</si>
  <si>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</si>
  <si>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10 000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</si>
  <si>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</si>
  <si>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</si>
  <si>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</si>
  <si>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</si>
  <si>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</si>
  <si>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</si>
  <si>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</si>
  <si>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</si>
  <si>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</si>
  <si>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</si>
  <si>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</si>
  <si>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</si>
  <si>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</si>
  <si>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40 000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</si>
  <si>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</si>
  <si>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</si>
  <si>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</si>
  <si>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</si>
  <si>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</si>
  <si>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</si>
  <si>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</si>
  <si>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</si>
  <si>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</si>
  <si>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</si>
  <si>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</si>
  <si>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</si>
  <si>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</si>
  <si>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</si>
  <si>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</si>
  <si>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</si>
  <si>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</si>
  <si>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</si>
  <si>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</si>
  <si>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</si>
  <si>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</si>
  <si>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</si>
  <si>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</si>
  <si>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</si>
  <si>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</si>
  <si>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</si>
  <si>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</si>
  <si>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</si>
  <si>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</si>
  <si>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</si>
  <si>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</si>
  <si>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</si>
  <si>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</si>
  <si>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</si>
  <si>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</si>
  <si>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</si>
  <si>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</si>
  <si>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</si>
  <si>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</si>
  <si>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</si>
  <si>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</si>
  <si>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</si>
  <si>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</si>
  <si>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</si>
  <si>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</si>
  <si>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</si>
  <si>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</si>
  <si>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</si>
  <si>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</si>
  <si>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</si>
  <si>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</si>
  <si>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</si>
  <si>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</si>
  <si>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</si>
  <si>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</si>
  <si>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</si>
  <si>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</si>
  <si>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</si>
  <si>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</si>
  <si>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</si>
  <si>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</si>
  <si>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</si>
  <si>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</si>
  <si>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</si>
  <si>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</si>
  <si>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14 215 188</t>
  </si>
  <si>
    <t>TISZAMOGYORÓS KÖZSÉG ÖNKORMÁNYZATA                                                                                                                                                     ÉVES KÖLTSÉGVETÉSI BESZÁMOLÓ                                                                                                                                                                                  2019</t>
  </si>
  <si>
    <t xml:space="preserve"> -ebből: egyéb üzemeltetési szolgáltatáok   költségei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</si>
</sst>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_-* #,##0\ _F_t_-;\-* #,##0\ _F_t_-;_-* &quot;-&quot;??\ _F_t_-;_-@_-"/>
    <numFmt numFmtId="175" formatCode="[$-40E]yyyy\.\ mmmm\ d\.\,\ dddd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Arial CE"/>
      <family val="0"/>
    </font>
    <font>
      <b/>
      <sz val="12"/>
      <name val="Arial CE"/>
      <family val="0"/>
    </font>
    <font>
      <sz val="10"/>
      <name val="Arial CE"/>
      <family val="2"/>
    </font>
    <font>
      <sz val="10"/>
      <name val="Times New Roman CE"/>
      <family val="1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Arial Black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Arial Black"/>
      <family val="2"/>
    </font>
    <font>
      <b/>
      <sz val="11"/>
      <color theme="1"/>
      <name val="Times New Roman"/>
      <family val="1"/>
    </font>
    <font>
      <b/>
      <i/>
      <sz val="10"/>
      <color rgb="FF000000"/>
      <name val="Calibri"/>
      <family val="2"/>
    </font>
    <font>
      <b/>
      <sz val="11"/>
      <color rgb="FFFF00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rgb="FFFF0000"/>
      <name val="Times New Roman"/>
      <family val="1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 style="thick"/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 style="thick"/>
      <bottom style="thick"/>
    </border>
    <border>
      <left style="thick">
        <color indexed="8"/>
      </left>
      <right style="thick"/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3" fillId="0" borderId="10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3" fillId="0" borderId="0" xfId="0" applyFont="1" applyAlignment="1">
      <alignment horizontal="right" vertical="center"/>
    </xf>
    <xf numFmtId="0" fontId="75" fillId="0" borderId="0" xfId="0" applyFont="1" applyAlignment="1">
      <alignment horizontal="justify" vertical="center"/>
    </xf>
    <xf numFmtId="0" fontId="7" fillId="0" borderId="12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73" fillId="0" borderId="0" xfId="0" applyFont="1" applyAlignment="1">
      <alignment horizontal="justify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4" fillId="0" borderId="0" xfId="0" applyFont="1" applyAlignment="1">
      <alignment horizontal="justify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73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7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5" fillId="0" borderId="11" xfId="0" applyNumberFormat="1" applyFont="1" applyBorder="1" applyAlignment="1">
      <alignment horizontal="right" vertical="center"/>
    </xf>
    <xf numFmtId="0" fontId="4" fillId="34" borderId="18" xfId="0" applyFont="1" applyFill="1" applyBorder="1" applyAlignment="1">
      <alignment horizontal="left" vertical="center"/>
    </xf>
    <xf numFmtId="3" fontId="4" fillId="34" borderId="19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69" fillId="0" borderId="16" xfId="0" applyNumberFormat="1" applyFont="1" applyBorder="1" applyAlignment="1">
      <alignment/>
    </xf>
    <xf numFmtId="0" fontId="69" fillId="0" borderId="16" xfId="0" applyFont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left"/>
    </xf>
    <xf numFmtId="0" fontId="69" fillId="0" borderId="0" xfId="0" applyFont="1" applyBorder="1" applyAlignment="1">
      <alignment/>
    </xf>
    <xf numFmtId="3" fontId="79" fillId="0" borderId="0" xfId="0" applyNumberFormat="1" applyFont="1" applyBorder="1" applyAlignment="1">
      <alignment/>
    </xf>
    <xf numFmtId="3" fontId="69" fillId="0" borderId="0" xfId="0" applyNumberFormat="1" applyFont="1" applyBorder="1" applyAlignment="1">
      <alignment/>
    </xf>
    <xf numFmtId="0" fontId="6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8" fillId="0" borderId="0" xfId="40" applyNumberFormat="1" applyFont="1" applyBorder="1" applyAlignment="1">
      <alignment horizontal="right"/>
    </xf>
    <xf numFmtId="3" fontId="62" fillId="0" borderId="0" xfId="0" applyNumberFormat="1" applyFont="1" applyBorder="1" applyAlignment="1">
      <alignment/>
    </xf>
    <xf numFmtId="0" fontId="78" fillId="0" borderId="0" xfId="40" applyNumberFormat="1" applyFont="1" applyBorder="1" applyAlignment="1">
      <alignment horizontal="right"/>
    </xf>
    <xf numFmtId="0" fontId="80" fillId="0" borderId="0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left" vertical="center" wrapText="1"/>
    </xf>
    <xf numFmtId="3" fontId="74" fillId="34" borderId="10" xfId="0" applyNumberFormat="1" applyFont="1" applyFill="1" applyBorder="1" applyAlignment="1">
      <alignment horizontal="right" vertical="center"/>
    </xf>
    <xf numFmtId="0" fontId="75" fillId="0" borderId="0" xfId="0" applyFont="1" applyAlignment="1">
      <alignment horizontal="justify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77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74" fillId="35" borderId="18" xfId="0" applyFont="1" applyFill="1" applyBorder="1" applyAlignment="1">
      <alignment horizontal="left" vertical="center" wrapText="1"/>
    </xf>
    <xf numFmtId="0" fontId="74" fillId="35" borderId="19" xfId="0" applyFont="1" applyFill="1" applyBorder="1" applyAlignment="1">
      <alignment horizontal="left" vertical="center" wrapText="1"/>
    </xf>
    <xf numFmtId="0" fontId="73" fillId="36" borderId="10" xfId="0" applyFont="1" applyFill="1" applyBorder="1" applyAlignment="1">
      <alignment horizontal="left" vertical="center" wrapText="1"/>
    </xf>
    <xf numFmtId="0" fontId="73" fillId="36" borderId="11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/>
    </xf>
    <xf numFmtId="0" fontId="81" fillId="37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1" fillId="36" borderId="20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81" fillId="37" borderId="23" xfId="0" applyFont="1" applyFill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/>
    </xf>
    <xf numFmtId="3" fontId="81" fillId="37" borderId="11" xfId="0" applyNumberFormat="1" applyFont="1" applyFill="1" applyBorder="1" applyAlignment="1">
      <alignment horizontal="right" vertical="center"/>
    </xf>
    <xf numFmtId="0" fontId="82" fillId="38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83" fillId="34" borderId="23" xfId="0" applyFont="1" applyFill="1" applyBorder="1" applyAlignment="1">
      <alignment horizontal="center" wrapText="1"/>
    </xf>
    <xf numFmtId="0" fontId="83" fillId="34" borderId="23" xfId="0" applyFont="1" applyFill="1" applyBorder="1" applyAlignment="1">
      <alignment wrapText="1"/>
    </xf>
    <xf numFmtId="0" fontId="84" fillId="34" borderId="23" xfId="0" applyFont="1" applyFill="1" applyBorder="1" applyAlignment="1">
      <alignment horizontal="center"/>
    </xf>
    <xf numFmtId="0" fontId="84" fillId="0" borderId="23" xfId="0" applyFont="1" applyBorder="1" applyAlignment="1">
      <alignment wrapText="1"/>
    </xf>
    <xf numFmtId="0" fontId="84" fillId="0" borderId="23" xfId="0" applyFont="1" applyBorder="1" applyAlignment="1">
      <alignment/>
    </xf>
    <xf numFmtId="3" fontId="84" fillId="0" borderId="23" xfId="0" applyNumberFormat="1" applyFont="1" applyBorder="1" applyAlignment="1">
      <alignment/>
    </xf>
    <xf numFmtId="3" fontId="84" fillId="0" borderId="23" xfId="0" applyNumberFormat="1" applyFont="1" applyBorder="1" applyAlignment="1">
      <alignment wrapText="1"/>
    </xf>
    <xf numFmtId="0" fontId="85" fillId="0" borderId="23" xfId="0" applyFont="1" applyBorder="1" applyAlignment="1">
      <alignment wrapText="1"/>
    </xf>
    <xf numFmtId="0" fontId="85" fillId="0" borderId="23" xfId="0" applyFont="1" applyBorder="1" applyAlignment="1">
      <alignment/>
    </xf>
    <xf numFmtId="3" fontId="85" fillId="0" borderId="23" xfId="0" applyNumberFormat="1" applyFont="1" applyBorder="1" applyAlignment="1">
      <alignment/>
    </xf>
    <xf numFmtId="0" fontId="85" fillId="33" borderId="23" xfId="0" applyFont="1" applyFill="1" applyBorder="1" applyAlignment="1">
      <alignment wrapText="1"/>
    </xf>
    <xf numFmtId="0" fontId="85" fillId="33" borderId="23" xfId="0" applyFont="1" applyFill="1" applyBorder="1" applyAlignment="1">
      <alignment/>
    </xf>
    <xf numFmtId="3" fontId="85" fillId="33" borderId="23" xfId="0" applyNumberFormat="1" applyFont="1" applyFill="1" applyBorder="1" applyAlignment="1">
      <alignment/>
    </xf>
    <xf numFmtId="3" fontId="85" fillId="33" borderId="23" xfId="0" applyNumberFormat="1" applyFont="1" applyFill="1" applyBorder="1" applyAlignment="1">
      <alignment wrapText="1"/>
    </xf>
    <xf numFmtId="3" fontId="85" fillId="33" borderId="23" xfId="0" applyNumberFormat="1" applyFont="1" applyFill="1" applyBorder="1" applyAlignment="1">
      <alignment horizontal="center" wrapText="1"/>
    </xf>
    <xf numFmtId="3" fontId="84" fillId="0" borderId="23" xfId="0" applyNumberFormat="1" applyFont="1" applyBorder="1" applyAlignment="1">
      <alignment horizontal="center"/>
    </xf>
    <xf numFmtId="3" fontId="85" fillId="0" borderId="23" xfId="0" applyNumberFormat="1" applyFont="1" applyBorder="1" applyAlignment="1">
      <alignment wrapText="1"/>
    </xf>
    <xf numFmtId="0" fontId="84" fillId="33" borderId="23" xfId="0" applyFont="1" applyFill="1" applyBorder="1" applyAlignment="1">
      <alignment/>
    </xf>
    <xf numFmtId="0" fontId="85" fillId="39" borderId="23" xfId="0" applyFont="1" applyFill="1" applyBorder="1" applyAlignment="1">
      <alignment wrapText="1"/>
    </xf>
    <xf numFmtId="0" fontId="85" fillId="39" borderId="23" xfId="0" applyFont="1" applyFill="1" applyBorder="1" applyAlignment="1">
      <alignment horizontal="center" wrapText="1"/>
    </xf>
    <xf numFmtId="3" fontId="85" fillId="39" borderId="23" xfId="0" applyNumberFormat="1" applyFont="1" applyFill="1" applyBorder="1" applyAlignment="1">
      <alignment horizontal="center" wrapText="1"/>
    </xf>
    <xf numFmtId="3" fontId="8" fillId="0" borderId="24" xfId="0" applyNumberFormat="1" applyFont="1" applyBorder="1" applyAlignment="1">
      <alignment horizontal="right" vertical="center"/>
    </xf>
    <xf numFmtId="3" fontId="85" fillId="0" borderId="23" xfId="0" applyNumberFormat="1" applyFont="1" applyBorder="1" applyAlignment="1">
      <alignment horizontal="center" wrapText="1"/>
    </xf>
    <xf numFmtId="3" fontId="86" fillId="0" borderId="23" xfId="0" applyNumberFormat="1" applyFont="1" applyBorder="1" applyAlignment="1">
      <alignment horizontal="center"/>
    </xf>
    <xf numFmtId="3" fontId="85" fillId="39" borderId="23" xfId="0" applyNumberFormat="1" applyFont="1" applyFill="1" applyBorder="1" applyAlignment="1">
      <alignment wrapText="1"/>
    </xf>
    <xf numFmtId="3" fontId="85" fillId="39" borderId="23" xfId="0" applyNumberFormat="1" applyFont="1" applyFill="1" applyBorder="1" applyAlignment="1">
      <alignment/>
    </xf>
    <xf numFmtId="0" fontId="87" fillId="0" borderId="23" xfId="0" applyFont="1" applyBorder="1" applyAlignment="1">
      <alignment wrapText="1"/>
    </xf>
    <xf numFmtId="0" fontId="88" fillId="0" borderId="23" xfId="0" applyFont="1" applyBorder="1" applyAlignment="1">
      <alignment/>
    </xf>
    <xf numFmtId="0" fontId="89" fillId="0" borderId="23" xfId="0" applyFont="1" applyBorder="1" applyAlignment="1">
      <alignment wrapText="1"/>
    </xf>
    <xf numFmtId="0" fontId="86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Alignment="1">
      <alignment/>
    </xf>
    <xf numFmtId="0" fontId="0" fillId="0" borderId="25" xfId="0" applyBorder="1" applyAlignment="1">
      <alignment/>
    </xf>
    <xf numFmtId="3" fontId="88" fillId="0" borderId="23" xfId="0" applyNumberFormat="1" applyFont="1" applyBorder="1" applyAlignment="1">
      <alignment/>
    </xf>
    <xf numFmtId="3" fontId="86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90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87" fillId="0" borderId="26" xfId="0" applyFont="1" applyBorder="1" applyAlignment="1">
      <alignment wrapText="1"/>
    </xf>
    <xf numFmtId="0" fontId="88" fillId="0" borderId="27" xfId="0" applyFont="1" applyBorder="1" applyAlignment="1">
      <alignment/>
    </xf>
    <xf numFmtId="0" fontId="87" fillId="0" borderId="28" xfId="0" applyFont="1" applyBorder="1" applyAlignment="1">
      <alignment wrapText="1"/>
    </xf>
    <xf numFmtId="0" fontId="89" fillId="0" borderId="28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88" fillId="0" borderId="27" xfId="0" applyNumberFormat="1" applyFont="1" applyBorder="1" applyAlignment="1">
      <alignment/>
    </xf>
    <xf numFmtId="3" fontId="88" fillId="0" borderId="31" xfId="0" applyNumberFormat="1" applyFont="1" applyBorder="1" applyAlignment="1">
      <alignment/>
    </xf>
    <xf numFmtId="3" fontId="88" fillId="0" borderId="32" xfId="0" applyNumberFormat="1" applyFont="1" applyBorder="1" applyAlignment="1">
      <alignment/>
    </xf>
    <xf numFmtId="3" fontId="88" fillId="0" borderId="32" xfId="0" applyNumberFormat="1" applyFont="1" applyBorder="1" applyAlignment="1">
      <alignment horizontal="center" wrapText="1"/>
    </xf>
    <xf numFmtId="3" fontId="86" fillId="0" borderId="32" xfId="0" applyNumberFormat="1" applyFont="1" applyBorder="1" applyAlignment="1">
      <alignment wrapText="1"/>
    </xf>
    <xf numFmtId="3" fontId="0" fillId="0" borderId="30" xfId="0" applyNumberFormat="1" applyBorder="1" applyAlignment="1">
      <alignment/>
    </xf>
    <xf numFmtId="3" fontId="0" fillId="0" borderId="33" xfId="0" applyNumberFormat="1" applyBorder="1" applyAlignment="1">
      <alignment/>
    </xf>
    <xf numFmtId="49" fontId="17" fillId="33" borderId="34" xfId="56" applyNumberFormat="1" applyFont="1" applyFill="1" applyBorder="1" applyAlignment="1">
      <alignment horizontal="center" vertical="center" wrapText="1"/>
      <protection/>
    </xf>
    <xf numFmtId="0" fontId="18" fillId="33" borderId="35" xfId="0" applyFont="1" applyFill="1" applyBorder="1" applyAlignment="1">
      <alignment horizontal="left"/>
    </xf>
    <xf numFmtId="49" fontId="0" fillId="0" borderId="36" xfId="0" applyNumberFormat="1" applyBorder="1" applyAlignment="1">
      <alignment horizontal="center"/>
    </xf>
    <xf numFmtId="0" fontId="0" fillId="0" borderId="35" xfId="0" applyBorder="1" applyAlignment="1">
      <alignment/>
    </xf>
    <xf numFmtId="3" fontId="0" fillId="0" borderId="24" xfId="0" applyNumberFormat="1" applyBorder="1" applyAlignment="1">
      <alignment horizontal="right" vertical="center"/>
    </xf>
    <xf numFmtId="3" fontId="0" fillId="0" borderId="37" xfId="0" applyNumberFormat="1" applyBorder="1" applyAlignment="1">
      <alignment/>
    </xf>
    <xf numFmtId="3" fontId="18" fillId="33" borderId="24" xfId="0" applyNumberFormat="1" applyFont="1" applyFill="1" applyBorder="1" applyAlignment="1">
      <alignment horizontal="right" vertical="center"/>
    </xf>
    <xf numFmtId="3" fontId="18" fillId="33" borderId="23" xfId="0" applyNumberFormat="1" applyFont="1" applyFill="1" applyBorder="1" applyAlignment="1">
      <alignment/>
    </xf>
    <xf numFmtId="3" fontId="18" fillId="33" borderId="24" xfId="0" applyNumberFormat="1" applyFont="1" applyFill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0" borderId="39" xfId="0" applyNumberFormat="1" applyBorder="1" applyAlignment="1">
      <alignment/>
    </xf>
    <xf numFmtId="3" fontId="18" fillId="33" borderId="35" xfId="0" applyNumberFormat="1" applyFont="1" applyFill="1" applyBorder="1" applyAlignment="1">
      <alignment horizontal="right" vertical="center"/>
    </xf>
    <xf numFmtId="3" fontId="18" fillId="33" borderId="35" xfId="0" applyNumberFormat="1" applyFont="1" applyFill="1" applyBorder="1" applyAlignment="1">
      <alignment/>
    </xf>
    <xf numFmtId="0" fontId="18" fillId="33" borderId="40" xfId="0" applyFont="1" applyFill="1" applyBorder="1" applyAlignment="1">
      <alignment/>
    </xf>
    <xf numFmtId="0" fontId="18" fillId="33" borderId="0" xfId="0" applyFont="1" applyFill="1" applyAlignment="1">
      <alignment/>
    </xf>
    <xf numFmtId="3" fontId="18" fillId="33" borderId="0" xfId="0" applyNumberFormat="1" applyFont="1" applyFill="1" applyAlignment="1">
      <alignment/>
    </xf>
    <xf numFmtId="3" fontId="18" fillId="33" borderId="41" xfId="0" applyNumberFormat="1" applyFont="1" applyFill="1" applyBorder="1" applyAlignment="1">
      <alignment/>
    </xf>
    <xf numFmtId="0" fontId="18" fillId="33" borderId="35" xfId="0" applyFont="1" applyFill="1" applyBorder="1" applyAlignment="1">
      <alignment horizontal="center" vertical="center"/>
    </xf>
    <xf numFmtId="0" fontId="85" fillId="39" borderId="23" xfId="0" applyFont="1" applyFill="1" applyBorder="1" applyAlignment="1">
      <alignment wrapText="1"/>
    </xf>
    <xf numFmtId="0" fontId="85" fillId="39" borderId="23" xfId="0" applyFont="1" applyFill="1" applyBorder="1" applyAlignment="1">
      <alignment horizontal="center" wrapText="1"/>
    </xf>
    <xf numFmtId="3" fontId="85" fillId="39" borderId="23" xfId="0" applyNumberFormat="1" applyFont="1" applyFill="1" applyBorder="1" applyAlignment="1">
      <alignment horizontal="center" wrapText="1"/>
    </xf>
    <xf numFmtId="3" fontId="84" fillId="0" borderId="23" xfId="0" applyNumberFormat="1" applyFont="1" applyBorder="1" applyAlignment="1">
      <alignment horizontal="center"/>
    </xf>
    <xf numFmtId="3" fontId="84" fillId="0" borderId="23" xfId="0" applyNumberFormat="1" applyFont="1" applyBorder="1" applyAlignment="1">
      <alignment wrapText="1"/>
    </xf>
    <xf numFmtId="3" fontId="84" fillId="0" borderId="23" xfId="0" applyNumberFormat="1" applyFont="1" applyBorder="1" applyAlignment="1">
      <alignment/>
    </xf>
    <xf numFmtId="3" fontId="85" fillId="0" borderId="23" xfId="0" applyNumberFormat="1" applyFont="1" applyBorder="1" applyAlignment="1">
      <alignment wrapText="1"/>
    </xf>
    <xf numFmtId="3" fontId="85" fillId="0" borderId="23" xfId="0" applyNumberFormat="1" applyFont="1" applyBorder="1" applyAlignment="1">
      <alignment/>
    </xf>
    <xf numFmtId="3" fontId="85" fillId="0" borderId="23" xfId="0" applyNumberFormat="1" applyFont="1" applyBorder="1" applyAlignment="1">
      <alignment horizontal="center" wrapText="1"/>
    </xf>
    <xf numFmtId="3" fontId="85" fillId="33" borderId="23" xfId="0" applyNumberFormat="1" applyFont="1" applyFill="1" applyBorder="1" applyAlignment="1">
      <alignment wrapText="1"/>
    </xf>
    <xf numFmtId="3" fontId="85" fillId="33" borderId="23" xfId="0" applyNumberFormat="1" applyFont="1" applyFill="1" applyBorder="1" applyAlignment="1">
      <alignment/>
    </xf>
    <xf numFmtId="0" fontId="85" fillId="33" borderId="23" xfId="0" applyFont="1" applyFill="1" applyBorder="1" applyAlignment="1">
      <alignment/>
    </xf>
    <xf numFmtId="0" fontId="18" fillId="33" borderId="42" xfId="0" applyFont="1" applyFill="1" applyBorder="1" applyAlignment="1">
      <alignment/>
    </xf>
    <xf numFmtId="0" fontId="18" fillId="33" borderId="43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18" fillId="33" borderId="42" xfId="0" applyNumberFormat="1" applyFont="1" applyFill="1" applyBorder="1" applyAlignment="1">
      <alignment/>
    </xf>
    <xf numFmtId="3" fontId="18" fillId="33" borderId="44" xfId="0" applyNumberFormat="1" applyFont="1" applyFill="1" applyBorder="1" applyAlignment="1">
      <alignment/>
    </xf>
    <xf numFmtId="3" fontId="18" fillId="33" borderId="43" xfId="0" applyNumberFormat="1" applyFont="1" applyFill="1" applyBorder="1" applyAlignment="1">
      <alignment/>
    </xf>
    <xf numFmtId="0" fontId="0" fillId="0" borderId="45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0" fontId="18" fillId="33" borderId="46" xfId="0" applyFont="1" applyFill="1" applyBorder="1" applyAlignment="1">
      <alignment horizontal="left" vertical="center" wrapText="1"/>
    </xf>
    <xf numFmtId="0" fontId="18" fillId="33" borderId="47" xfId="0" applyFont="1" applyFill="1" applyBorder="1" applyAlignment="1">
      <alignment horizontal="left" vertical="center" wrapText="1"/>
    </xf>
    <xf numFmtId="0" fontId="18" fillId="33" borderId="48" xfId="0" applyFont="1" applyFill="1" applyBorder="1" applyAlignment="1">
      <alignment horizontal="left" vertical="center" wrapText="1"/>
    </xf>
    <xf numFmtId="0" fontId="18" fillId="33" borderId="46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3" fontId="18" fillId="33" borderId="46" xfId="0" applyNumberFormat="1" applyFont="1" applyFill="1" applyBorder="1" applyAlignment="1">
      <alignment horizontal="right" vertical="center"/>
    </xf>
    <xf numFmtId="3" fontId="18" fillId="33" borderId="50" xfId="0" applyNumberFormat="1" applyFont="1" applyFill="1" applyBorder="1" applyAlignment="1">
      <alignment horizontal="right" vertical="center"/>
    </xf>
    <xf numFmtId="3" fontId="18" fillId="33" borderId="49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3" fontId="0" fillId="0" borderId="24" xfId="0" applyNumberFormat="1" applyBorder="1" applyAlignment="1">
      <alignment horizontal="right" vertical="center"/>
    </xf>
    <xf numFmtId="0" fontId="18" fillId="33" borderId="51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center" vertical="center"/>
    </xf>
    <xf numFmtId="3" fontId="18" fillId="33" borderId="24" xfId="0" applyNumberFormat="1" applyFont="1" applyFill="1" applyBorder="1" applyAlignment="1">
      <alignment horizontal="right" vertical="center"/>
    </xf>
    <xf numFmtId="0" fontId="18" fillId="33" borderId="51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center" vertical="center"/>
    </xf>
    <xf numFmtId="3" fontId="18" fillId="33" borderId="24" xfId="0" applyNumberFormat="1" applyFont="1" applyFill="1" applyBorder="1" applyAlignment="1">
      <alignment horizontal="right" vertical="center"/>
    </xf>
    <xf numFmtId="49" fontId="0" fillId="0" borderId="52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13" fillId="33" borderId="53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wrapText="1"/>
    </xf>
    <xf numFmtId="0" fontId="0" fillId="0" borderId="55" xfId="0" applyBorder="1" applyAlignment="1">
      <alignment wrapText="1"/>
    </xf>
    <xf numFmtId="0" fontId="14" fillId="33" borderId="56" xfId="0" applyFont="1" applyFill="1" applyBorder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0" fillId="0" borderId="57" xfId="0" applyBorder="1" applyAlignment="1">
      <alignment wrapText="1"/>
    </xf>
    <xf numFmtId="0" fontId="14" fillId="33" borderId="58" xfId="0" applyFont="1" applyFill="1" applyBorder="1" applyAlignment="1">
      <alignment horizontal="center" wrapText="1"/>
    </xf>
    <xf numFmtId="0" fontId="14" fillId="33" borderId="59" xfId="0" applyFont="1" applyFill="1" applyBorder="1" applyAlignment="1">
      <alignment horizontal="center" wrapText="1"/>
    </xf>
    <xf numFmtId="0" fontId="0" fillId="0" borderId="60" xfId="0" applyBorder="1" applyAlignment="1">
      <alignment wrapText="1"/>
    </xf>
    <xf numFmtId="0" fontId="14" fillId="0" borderId="0" xfId="0" applyFont="1" applyAlignment="1">
      <alignment horizontal="center" vertical="center" wrapText="1"/>
    </xf>
    <xf numFmtId="49" fontId="16" fillId="0" borderId="0" xfId="56" applyNumberFormat="1" applyFont="1" applyAlignment="1">
      <alignment horizontal="right"/>
      <protection/>
    </xf>
    <xf numFmtId="49" fontId="17" fillId="33" borderId="34" xfId="56" applyNumberFormat="1" applyFont="1" applyFill="1" applyBorder="1" applyAlignment="1">
      <alignment horizontal="center" vertical="center" wrapText="1"/>
      <protection/>
    </xf>
    <xf numFmtId="0" fontId="17" fillId="33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69" fillId="0" borderId="6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3" fontId="69" fillId="0" borderId="16" xfId="0" applyNumberFormat="1" applyFont="1" applyBorder="1" applyAlignment="1">
      <alignment wrapText="1"/>
    </xf>
    <xf numFmtId="0" fontId="69" fillId="0" borderId="16" xfId="0" applyFont="1" applyBorder="1" applyAlignment="1">
      <alignment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91" fillId="40" borderId="63" xfId="0" applyFont="1" applyFill="1" applyBorder="1" applyAlignment="1">
      <alignment horizontal="center" wrapText="1"/>
    </xf>
    <xf numFmtId="0" fontId="0" fillId="40" borderId="64" xfId="0" applyFill="1" applyBorder="1" applyAlignment="1">
      <alignment horizontal="center" wrapText="1"/>
    </xf>
    <xf numFmtId="0" fontId="0" fillId="40" borderId="65" xfId="0" applyFill="1" applyBorder="1" applyAlignment="1">
      <alignment horizontal="center" wrapText="1"/>
    </xf>
    <xf numFmtId="0" fontId="0" fillId="40" borderId="66" xfId="0" applyFill="1" applyBorder="1" applyAlignment="1">
      <alignment wrapText="1"/>
    </xf>
    <xf numFmtId="0" fontId="0" fillId="40" borderId="0" xfId="0" applyFill="1" applyAlignment="1">
      <alignment wrapText="1"/>
    </xf>
    <xf numFmtId="0" fontId="0" fillId="40" borderId="67" xfId="0" applyFill="1" applyBorder="1" applyAlignment="1">
      <alignment wrapText="1"/>
    </xf>
    <xf numFmtId="0" fontId="0" fillId="40" borderId="68" xfId="0" applyFill="1" applyBorder="1" applyAlignment="1">
      <alignment wrapText="1"/>
    </xf>
    <xf numFmtId="0" fontId="0" fillId="40" borderId="69" xfId="0" applyFill="1" applyBorder="1" applyAlignment="1">
      <alignment wrapText="1"/>
    </xf>
    <xf numFmtId="0" fontId="0" fillId="40" borderId="70" xfId="0" applyFill="1" applyBorder="1" applyAlignment="1">
      <alignment wrapText="1"/>
    </xf>
    <xf numFmtId="0" fontId="92" fillId="39" borderId="63" xfId="0" applyFont="1" applyFill="1" applyBorder="1" applyAlignment="1">
      <alignment horizontal="center" wrapText="1"/>
    </xf>
    <xf numFmtId="0" fontId="85" fillId="39" borderId="64" xfId="0" applyFont="1" applyFill="1" applyBorder="1" applyAlignment="1">
      <alignment horizontal="center" wrapText="1"/>
    </xf>
    <xf numFmtId="0" fontId="85" fillId="39" borderId="65" xfId="0" applyFont="1" applyFill="1" applyBorder="1" applyAlignment="1">
      <alignment horizontal="center" wrapText="1"/>
    </xf>
    <xf numFmtId="0" fontId="85" fillId="39" borderId="66" xfId="0" applyFont="1" applyFill="1" applyBorder="1" applyAlignment="1">
      <alignment horizontal="center" wrapText="1"/>
    </xf>
    <xf numFmtId="0" fontId="85" fillId="39" borderId="0" xfId="0" applyFont="1" applyFill="1" applyAlignment="1">
      <alignment horizontal="center" wrapText="1"/>
    </xf>
    <xf numFmtId="0" fontId="85" fillId="39" borderId="67" xfId="0" applyFont="1" applyFill="1" applyBorder="1" applyAlignment="1">
      <alignment horizontal="center" wrapText="1"/>
    </xf>
    <xf numFmtId="0" fontId="85" fillId="39" borderId="68" xfId="0" applyFont="1" applyFill="1" applyBorder="1" applyAlignment="1">
      <alignment horizontal="center" wrapText="1"/>
    </xf>
    <xf numFmtId="0" fontId="85" fillId="39" borderId="69" xfId="0" applyFont="1" applyFill="1" applyBorder="1" applyAlignment="1">
      <alignment horizontal="center" wrapText="1"/>
    </xf>
    <xf numFmtId="0" fontId="85" fillId="39" borderId="70" xfId="0" applyFont="1" applyFill="1" applyBorder="1" applyAlignment="1">
      <alignment horizontal="center" wrapText="1"/>
    </xf>
    <xf numFmtId="0" fontId="93" fillId="33" borderId="20" xfId="0" applyFont="1" applyFill="1" applyBorder="1" applyAlignment="1">
      <alignment horizontal="center" wrapText="1"/>
    </xf>
    <xf numFmtId="0" fontId="93" fillId="33" borderId="22" xfId="0" applyFont="1" applyFill="1" applyBorder="1" applyAlignment="1">
      <alignment horizontal="center" wrapText="1"/>
    </xf>
    <xf numFmtId="0" fontId="69" fillId="33" borderId="71" xfId="0" applyFont="1" applyFill="1" applyBorder="1" applyAlignment="1">
      <alignment horizontal="center" wrapText="1"/>
    </xf>
    <xf numFmtId="0" fontId="69" fillId="33" borderId="72" xfId="0" applyFont="1" applyFill="1" applyBorder="1" applyAlignment="1">
      <alignment horizontal="center" wrapText="1"/>
    </xf>
    <xf numFmtId="0" fontId="69" fillId="33" borderId="73" xfId="0" applyFont="1" applyFill="1" applyBorder="1" applyAlignment="1">
      <alignment horizontal="center" wrapText="1"/>
    </xf>
    <xf numFmtId="0" fontId="69" fillId="33" borderId="25" xfId="0" applyFont="1" applyFill="1" applyBorder="1" applyAlignment="1">
      <alignment horizontal="center" wrapText="1"/>
    </xf>
    <xf numFmtId="0" fontId="69" fillId="33" borderId="0" xfId="0" applyFont="1" applyFill="1" applyBorder="1" applyAlignment="1">
      <alignment horizontal="center" wrapText="1"/>
    </xf>
    <xf numFmtId="0" fontId="69" fillId="33" borderId="74" xfId="0" applyFont="1" applyFill="1" applyBorder="1" applyAlignment="1">
      <alignment horizontal="center" wrapText="1"/>
    </xf>
    <xf numFmtId="0" fontId="69" fillId="33" borderId="21" xfId="0" applyFont="1" applyFill="1" applyBorder="1" applyAlignment="1">
      <alignment horizontal="center" wrapText="1"/>
    </xf>
    <xf numFmtId="0" fontId="69" fillId="33" borderId="17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93" fillId="33" borderId="20" xfId="0" applyFont="1" applyFill="1" applyBorder="1" applyAlignment="1">
      <alignment wrapText="1"/>
    </xf>
    <xf numFmtId="0" fontId="93" fillId="33" borderId="22" xfId="0" applyFont="1" applyFill="1" applyBorder="1" applyAlignment="1">
      <alignment wrapText="1"/>
    </xf>
    <xf numFmtId="0" fontId="0" fillId="0" borderId="72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5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left" wrapText="1"/>
    </xf>
    <xf numFmtId="0" fontId="80" fillId="41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4" fillId="33" borderId="71" xfId="0" applyFont="1" applyFill="1" applyBorder="1" applyAlignment="1">
      <alignment horizontal="center" wrapText="1"/>
    </xf>
    <xf numFmtId="0" fontId="94" fillId="33" borderId="72" xfId="0" applyFont="1" applyFill="1" applyBorder="1" applyAlignment="1">
      <alignment horizontal="center" wrapText="1"/>
    </xf>
    <xf numFmtId="0" fontId="94" fillId="33" borderId="73" xfId="0" applyFont="1" applyFill="1" applyBorder="1" applyAlignment="1">
      <alignment horizontal="center" wrapText="1"/>
    </xf>
    <xf numFmtId="0" fontId="94" fillId="33" borderId="25" xfId="0" applyFont="1" applyFill="1" applyBorder="1" applyAlignment="1">
      <alignment horizontal="center" wrapText="1"/>
    </xf>
    <xf numFmtId="0" fontId="94" fillId="33" borderId="0" xfId="0" applyFont="1" applyFill="1" applyBorder="1" applyAlignment="1">
      <alignment horizontal="center" wrapText="1"/>
    </xf>
    <xf numFmtId="0" fontId="94" fillId="33" borderId="74" xfId="0" applyFont="1" applyFill="1" applyBorder="1" applyAlignment="1">
      <alignment horizontal="center" wrapText="1"/>
    </xf>
    <xf numFmtId="0" fontId="94" fillId="33" borderId="21" xfId="0" applyFont="1" applyFill="1" applyBorder="1" applyAlignment="1">
      <alignment horizontal="center" wrapText="1"/>
    </xf>
    <xf numFmtId="0" fontId="94" fillId="33" borderId="17" xfId="0" applyFont="1" applyFill="1" applyBorder="1" applyAlignment="1">
      <alignment horizontal="center" wrapText="1"/>
    </xf>
    <xf numFmtId="0" fontId="94" fillId="33" borderId="11" xfId="0" applyFont="1" applyFill="1" applyBorder="1" applyAlignment="1">
      <alignment horizontal="center" wrapText="1"/>
    </xf>
    <xf numFmtId="0" fontId="93" fillId="33" borderId="10" xfId="0" applyFont="1" applyFill="1" applyBorder="1" applyAlignment="1">
      <alignment horizontal="center" wrapText="1"/>
    </xf>
    <xf numFmtId="0" fontId="9" fillId="34" borderId="75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3" fontId="81" fillId="37" borderId="76" xfId="0" applyNumberFormat="1" applyFont="1" applyFill="1" applyBorder="1" applyAlignment="1">
      <alignment horizontal="center" vertical="center" wrapText="1"/>
    </xf>
    <xf numFmtId="3" fontId="0" fillId="0" borderId="77" xfId="0" applyNumberFormat="1" applyBorder="1" applyAlignment="1">
      <alignment wrapText="1"/>
    </xf>
    <xf numFmtId="3" fontId="7" fillId="0" borderId="76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 wrapText="1"/>
    </xf>
    <xf numFmtId="3" fontId="7" fillId="0" borderId="75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71" xfId="0" applyNumberFormat="1" applyFont="1" applyBorder="1" applyAlignment="1">
      <alignment horizontal="center" vertical="center"/>
    </xf>
    <xf numFmtId="3" fontId="7" fillId="0" borderId="73" xfId="0" applyNumberFormat="1" applyFont="1" applyBorder="1" applyAlignment="1">
      <alignment horizontal="center" vertical="center"/>
    </xf>
    <xf numFmtId="3" fontId="81" fillId="37" borderId="75" xfId="0" applyNumberFormat="1" applyFont="1" applyFill="1" applyBorder="1" applyAlignment="1">
      <alignment horizontal="center" vertical="center"/>
    </xf>
    <xf numFmtId="3" fontId="81" fillId="37" borderId="19" xfId="0" applyNumberFormat="1" applyFont="1" applyFill="1" applyBorder="1" applyAlignment="1">
      <alignment horizontal="center" vertical="center"/>
    </xf>
    <xf numFmtId="3" fontId="82" fillId="37" borderId="75" xfId="0" applyNumberFormat="1" applyFont="1" applyFill="1" applyBorder="1" applyAlignment="1">
      <alignment horizontal="center" vertical="center"/>
    </xf>
    <xf numFmtId="3" fontId="82" fillId="37" borderId="19" xfId="0" applyNumberFormat="1" applyFont="1" applyFill="1" applyBorder="1" applyAlignment="1">
      <alignment horizontal="center" vertical="center"/>
    </xf>
    <xf numFmtId="3" fontId="82" fillId="38" borderId="75" xfId="0" applyNumberFormat="1" applyFont="1" applyFill="1" applyBorder="1" applyAlignment="1">
      <alignment horizontal="center" vertical="center"/>
    </xf>
    <xf numFmtId="3" fontId="82" fillId="38" borderId="19" xfId="0" applyNumberFormat="1" applyFont="1" applyFill="1" applyBorder="1" applyAlignment="1">
      <alignment horizontal="center" vertical="center"/>
    </xf>
    <xf numFmtId="0" fontId="81" fillId="36" borderId="71" xfId="0" applyFont="1" applyFill="1" applyBorder="1" applyAlignment="1">
      <alignment horizontal="left" vertical="center" wrapText="1"/>
    </xf>
    <xf numFmtId="0" fontId="81" fillId="36" borderId="73" xfId="0" applyFont="1" applyFill="1" applyBorder="1" applyAlignment="1">
      <alignment horizontal="left" vertical="center" wrapText="1"/>
    </xf>
    <xf numFmtId="0" fontId="81" fillId="36" borderId="21" xfId="0" applyFont="1" applyFill="1" applyBorder="1" applyAlignment="1">
      <alignment horizontal="left" vertical="center" wrapText="1"/>
    </xf>
    <xf numFmtId="0" fontId="81" fillId="36" borderId="11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81" fillId="41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314"/>
  <sheetViews>
    <sheetView zoomScalePageLayoutView="0" workbookViewId="0" topLeftCell="A293">
      <selection activeCell="AI11" sqref="AI11"/>
    </sheetView>
  </sheetViews>
  <sheetFormatPr defaultColWidth="9.140625" defaultRowHeight="15"/>
  <cols>
    <col min="6" max="6" width="8.57421875" style="0" customWidth="1"/>
    <col min="7" max="7" width="0.42578125" style="0" hidden="1" customWidth="1"/>
    <col min="8" max="15" width="9.140625" style="0" hidden="1" customWidth="1"/>
    <col min="17" max="17" width="0.42578125" style="0" customWidth="1"/>
    <col min="19" max="19" width="7.57421875" style="0" customWidth="1"/>
    <col min="20" max="23" width="9.140625" style="0" hidden="1" customWidth="1"/>
    <col min="24" max="24" width="10.8515625" style="0" customWidth="1"/>
    <col min="25" max="25" width="12.00390625" style="0" customWidth="1"/>
    <col min="27" max="27" width="6.7109375" style="0" customWidth="1"/>
    <col min="28" max="31" width="9.140625" style="0" hidden="1" customWidth="1"/>
    <col min="32" max="32" width="15.421875" style="0" customWidth="1"/>
  </cols>
  <sheetData>
    <row r="3" ht="15.75" thickBot="1"/>
    <row r="4" spans="1:32" ht="15.75" thickTop="1">
      <c r="A4" s="215" t="s">
        <v>959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7"/>
    </row>
    <row r="5" spans="1:32" ht="1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20"/>
    </row>
    <row r="6" spans="1:32" ht="57" customHeight="1" thickBot="1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3"/>
    </row>
    <row r="7" spans="1:31" ht="16.5" thickTop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</row>
    <row r="8" spans="1:31" ht="15.75" thickBo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</row>
    <row r="9" spans="1:32" ht="52.5" thickBot="1" thickTop="1">
      <c r="A9" s="226" t="s">
        <v>12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7" t="s">
        <v>440</v>
      </c>
      <c r="Q9" s="227"/>
      <c r="R9" s="226" t="s">
        <v>520</v>
      </c>
      <c r="S9" s="226"/>
      <c r="T9" s="226"/>
      <c r="U9" s="226"/>
      <c r="V9" s="226"/>
      <c r="W9" s="226"/>
      <c r="X9" s="156" t="s">
        <v>521</v>
      </c>
      <c r="Y9" s="156" t="s">
        <v>522</v>
      </c>
      <c r="Z9" s="226" t="s">
        <v>960</v>
      </c>
      <c r="AA9" s="226"/>
      <c r="AB9" s="226"/>
      <c r="AC9" s="226"/>
      <c r="AD9" s="226"/>
      <c r="AE9" s="226"/>
      <c r="AF9" s="173" t="s">
        <v>1</v>
      </c>
    </row>
    <row r="10" spans="1:32" ht="16.5" thickBot="1" thickTop="1">
      <c r="A10" s="213" t="s">
        <v>961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 t="s">
        <v>962</v>
      </c>
      <c r="Q10" s="214"/>
      <c r="R10" s="214" t="s">
        <v>963</v>
      </c>
      <c r="S10" s="214"/>
      <c r="T10" s="214"/>
      <c r="U10" s="214"/>
      <c r="V10" s="214"/>
      <c r="W10" s="214"/>
      <c r="X10" s="158" t="s">
        <v>964</v>
      </c>
      <c r="Y10" s="158" t="s">
        <v>965</v>
      </c>
      <c r="Z10" s="214" t="s">
        <v>971</v>
      </c>
      <c r="AA10" s="214"/>
      <c r="AB10" s="214"/>
      <c r="AC10" s="214"/>
      <c r="AD10" s="214"/>
      <c r="AE10" s="214"/>
      <c r="AF10" s="159">
        <v>7</v>
      </c>
    </row>
    <row r="11" spans="1:32" ht="15.75" thickTop="1">
      <c r="A11" s="204" t="s">
        <v>575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5" t="s">
        <v>961</v>
      </c>
      <c r="Q11" s="205"/>
      <c r="R11" s="206" t="s">
        <v>966</v>
      </c>
      <c r="S11" s="206"/>
      <c r="T11" s="206"/>
      <c r="U11" s="206"/>
      <c r="V11" s="206"/>
      <c r="W11" s="206"/>
      <c r="X11" s="160"/>
      <c r="Y11" s="160"/>
      <c r="Z11" s="206">
        <v>10053060</v>
      </c>
      <c r="AA11" s="206"/>
      <c r="AB11" s="206"/>
      <c r="AC11" s="206"/>
      <c r="AD11" s="206"/>
      <c r="AE11" s="206"/>
      <c r="AF11" s="161">
        <v>10053060</v>
      </c>
    </row>
    <row r="12" spans="1:32" ht="15">
      <c r="A12" s="204" t="s">
        <v>576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5" t="s">
        <v>962</v>
      </c>
      <c r="Q12" s="205"/>
      <c r="R12" s="206" t="s">
        <v>967</v>
      </c>
      <c r="S12" s="206"/>
      <c r="T12" s="206"/>
      <c r="U12" s="206"/>
      <c r="V12" s="206"/>
      <c r="W12" s="206"/>
      <c r="X12" s="160"/>
      <c r="Y12" s="160"/>
      <c r="Z12" s="206">
        <v>11437300</v>
      </c>
      <c r="AA12" s="206"/>
      <c r="AB12" s="206"/>
      <c r="AC12" s="206"/>
      <c r="AD12" s="206"/>
      <c r="AE12" s="206"/>
      <c r="AF12" s="137">
        <v>12798800</v>
      </c>
    </row>
    <row r="13" spans="1:32" ht="15">
      <c r="A13" s="204" t="s">
        <v>577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5" t="s">
        <v>963</v>
      </c>
      <c r="Q13" s="205"/>
      <c r="R13" s="206" t="s">
        <v>968</v>
      </c>
      <c r="S13" s="206"/>
      <c r="T13" s="206"/>
      <c r="U13" s="206"/>
      <c r="V13" s="206"/>
      <c r="W13" s="206"/>
      <c r="X13" s="160"/>
      <c r="Y13" s="160"/>
      <c r="Z13" s="206">
        <v>21296837</v>
      </c>
      <c r="AA13" s="206"/>
      <c r="AB13" s="206"/>
      <c r="AC13" s="206"/>
      <c r="AD13" s="206"/>
      <c r="AE13" s="206"/>
      <c r="AF13" s="137">
        <v>20796087</v>
      </c>
    </row>
    <row r="14" spans="1:32" ht="15">
      <c r="A14" s="204" t="s">
        <v>578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5" t="s">
        <v>964</v>
      </c>
      <c r="Q14" s="205"/>
      <c r="R14" s="206" t="s">
        <v>969</v>
      </c>
      <c r="S14" s="206"/>
      <c r="T14" s="206"/>
      <c r="U14" s="206"/>
      <c r="V14" s="206"/>
      <c r="W14" s="206"/>
      <c r="X14" s="160"/>
      <c r="Y14" s="160"/>
      <c r="Z14" s="206">
        <v>1800000</v>
      </c>
      <c r="AA14" s="206"/>
      <c r="AB14" s="206"/>
      <c r="AC14" s="206"/>
      <c r="AD14" s="206"/>
      <c r="AE14" s="206"/>
      <c r="AF14" s="137">
        <v>1800000</v>
      </c>
    </row>
    <row r="15" spans="1:32" ht="15">
      <c r="A15" s="204" t="s">
        <v>579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5" t="s">
        <v>965</v>
      </c>
      <c r="Q15" s="205"/>
      <c r="R15" s="206" t="s">
        <v>970</v>
      </c>
      <c r="S15" s="206"/>
      <c r="T15" s="206"/>
      <c r="U15" s="206"/>
      <c r="V15" s="206"/>
      <c r="W15" s="206"/>
      <c r="X15" s="160"/>
      <c r="Y15" s="160">
        <v>1985010</v>
      </c>
      <c r="Z15" s="206">
        <v>1985010</v>
      </c>
      <c r="AA15" s="206"/>
      <c r="AB15" s="206"/>
      <c r="AC15" s="206"/>
      <c r="AD15" s="206"/>
      <c r="AE15" s="206"/>
      <c r="AF15" s="137">
        <v>1985010</v>
      </c>
    </row>
    <row r="16" spans="1:32" ht="15">
      <c r="A16" s="204" t="s">
        <v>580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5" t="s">
        <v>971</v>
      </c>
      <c r="Q16" s="205"/>
      <c r="R16" s="206" t="s">
        <v>970</v>
      </c>
      <c r="S16" s="206"/>
      <c r="T16" s="206"/>
      <c r="U16" s="206"/>
      <c r="V16" s="206"/>
      <c r="W16" s="206"/>
      <c r="X16" s="160"/>
      <c r="Y16" s="160"/>
      <c r="Z16" s="206" t="s">
        <v>970</v>
      </c>
      <c r="AA16" s="206"/>
      <c r="AB16" s="206"/>
      <c r="AC16" s="206"/>
      <c r="AD16" s="206"/>
      <c r="AE16" s="206"/>
      <c r="AF16" s="137"/>
    </row>
    <row r="17" spans="1:32" ht="15">
      <c r="A17" s="204" t="s">
        <v>581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5" t="s">
        <v>972</v>
      </c>
      <c r="Q17" s="205"/>
      <c r="R17" s="206" t="s">
        <v>973</v>
      </c>
      <c r="S17" s="206"/>
      <c r="T17" s="206"/>
      <c r="U17" s="206"/>
      <c r="V17" s="206"/>
      <c r="W17" s="206"/>
      <c r="X17" s="160"/>
      <c r="Y17" s="160">
        <f>SUM(Y11:Y16)</f>
        <v>1985010</v>
      </c>
      <c r="Z17" s="206">
        <f>SUM(Z11:AE16)</f>
        <v>46572207</v>
      </c>
      <c r="AA17" s="206"/>
      <c r="AB17" s="206"/>
      <c r="AC17" s="206"/>
      <c r="AD17" s="206"/>
      <c r="AE17" s="206"/>
      <c r="AF17" s="137">
        <v>47432957</v>
      </c>
    </row>
    <row r="18" spans="1:32" ht="15">
      <c r="A18" s="204" t="s">
        <v>582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5" t="s">
        <v>974</v>
      </c>
      <c r="Q18" s="205"/>
      <c r="R18" s="206" t="s">
        <v>970</v>
      </c>
      <c r="S18" s="206"/>
      <c r="T18" s="206"/>
      <c r="U18" s="206"/>
      <c r="V18" s="206"/>
      <c r="W18" s="206"/>
      <c r="X18" s="160"/>
      <c r="Y18" s="160"/>
      <c r="Z18" s="206" t="s">
        <v>970</v>
      </c>
      <c r="AA18" s="206"/>
      <c r="AB18" s="206"/>
      <c r="AC18" s="206"/>
      <c r="AD18" s="206"/>
      <c r="AE18" s="206"/>
      <c r="AF18" s="137"/>
    </row>
    <row r="19" spans="1:32" ht="15">
      <c r="A19" s="204" t="s">
        <v>583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5" t="s">
        <v>975</v>
      </c>
      <c r="Q19" s="205"/>
      <c r="R19" s="206" t="s">
        <v>970</v>
      </c>
      <c r="S19" s="206"/>
      <c r="T19" s="206"/>
      <c r="U19" s="206"/>
      <c r="V19" s="206"/>
      <c r="W19" s="206"/>
      <c r="X19" s="160"/>
      <c r="Y19" s="160"/>
      <c r="Z19" s="206" t="s">
        <v>970</v>
      </c>
      <c r="AA19" s="206"/>
      <c r="AB19" s="206"/>
      <c r="AC19" s="206"/>
      <c r="AD19" s="206"/>
      <c r="AE19" s="206"/>
      <c r="AF19" s="137"/>
    </row>
    <row r="20" spans="1:32" ht="15">
      <c r="A20" s="204" t="s">
        <v>584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5" t="s">
        <v>976</v>
      </c>
      <c r="Q20" s="205"/>
      <c r="R20" s="206" t="s">
        <v>970</v>
      </c>
      <c r="S20" s="206"/>
      <c r="T20" s="206"/>
      <c r="U20" s="206"/>
      <c r="V20" s="206"/>
      <c r="W20" s="206"/>
      <c r="X20" s="160"/>
      <c r="Y20" s="160"/>
      <c r="Z20" s="206" t="s">
        <v>970</v>
      </c>
      <c r="AA20" s="206"/>
      <c r="AB20" s="206"/>
      <c r="AC20" s="206"/>
      <c r="AD20" s="206"/>
      <c r="AE20" s="206"/>
      <c r="AF20" s="137"/>
    </row>
    <row r="21" spans="1:32" ht="15">
      <c r="A21" s="204" t="s">
        <v>585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5" t="s">
        <v>977</v>
      </c>
      <c r="Q21" s="205"/>
      <c r="R21" s="206" t="s">
        <v>524</v>
      </c>
      <c r="S21" s="206"/>
      <c r="T21" s="206"/>
      <c r="U21" s="206"/>
      <c r="V21" s="206"/>
      <c r="W21" s="206"/>
      <c r="X21" s="160"/>
      <c r="Y21" s="160"/>
      <c r="Z21" s="206" t="s">
        <v>524</v>
      </c>
      <c r="AA21" s="206"/>
      <c r="AB21" s="206"/>
      <c r="AC21" s="206"/>
      <c r="AD21" s="206"/>
      <c r="AE21" s="206"/>
      <c r="AF21" s="137"/>
    </row>
    <row r="22" spans="1:32" ht="15">
      <c r="A22" s="204" t="s">
        <v>586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 t="s">
        <v>978</v>
      </c>
      <c r="Q22" s="205"/>
      <c r="R22" s="206" t="s">
        <v>524</v>
      </c>
      <c r="S22" s="206"/>
      <c r="T22" s="206"/>
      <c r="U22" s="206"/>
      <c r="V22" s="206"/>
      <c r="W22" s="206"/>
      <c r="X22" s="160"/>
      <c r="Y22" s="160"/>
      <c r="Z22" s="206" t="s">
        <v>524</v>
      </c>
      <c r="AA22" s="206"/>
      <c r="AB22" s="206"/>
      <c r="AC22" s="206"/>
      <c r="AD22" s="206"/>
      <c r="AE22" s="206"/>
      <c r="AF22" s="137"/>
    </row>
    <row r="23" spans="1:32" ht="15">
      <c r="A23" s="204" t="s">
        <v>587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5" t="s">
        <v>979</v>
      </c>
      <c r="Q23" s="205"/>
      <c r="R23" s="206" t="s">
        <v>524</v>
      </c>
      <c r="S23" s="206"/>
      <c r="T23" s="206"/>
      <c r="U23" s="206"/>
      <c r="V23" s="206"/>
      <c r="W23" s="206"/>
      <c r="X23" s="160"/>
      <c r="Y23" s="160"/>
      <c r="Z23" s="206" t="s">
        <v>524</v>
      </c>
      <c r="AA23" s="206"/>
      <c r="AB23" s="206"/>
      <c r="AC23" s="206"/>
      <c r="AD23" s="206"/>
      <c r="AE23" s="206"/>
      <c r="AF23" s="137"/>
    </row>
    <row r="24" spans="1:32" ht="15">
      <c r="A24" s="204" t="s">
        <v>588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5" t="s">
        <v>980</v>
      </c>
      <c r="Q24" s="205"/>
      <c r="R24" s="206" t="s">
        <v>524</v>
      </c>
      <c r="S24" s="206"/>
      <c r="T24" s="206"/>
      <c r="U24" s="206"/>
      <c r="V24" s="206"/>
      <c r="W24" s="206"/>
      <c r="X24" s="160"/>
      <c r="Y24" s="160"/>
      <c r="Z24" s="206" t="s">
        <v>524</v>
      </c>
      <c r="AA24" s="206"/>
      <c r="AB24" s="206"/>
      <c r="AC24" s="206"/>
      <c r="AD24" s="206"/>
      <c r="AE24" s="206"/>
      <c r="AF24" s="137"/>
    </row>
    <row r="25" spans="1:32" ht="15">
      <c r="A25" s="204" t="s">
        <v>589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5" t="s">
        <v>981</v>
      </c>
      <c r="Q25" s="205"/>
      <c r="R25" s="206" t="s">
        <v>524</v>
      </c>
      <c r="S25" s="206"/>
      <c r="T25" s="206"/>
      <c r="U25" s="206"/>
      <c r="V25" s="206"/>
      <c r="W25" s="206"/>
      <c r="X25" s="160"/>
      <c r="Y25" s="160"/>
      <c r="Z25" s="206" t="s">
        <v>524</v>
      </c>
      <c r="AA25" s="206"/>
      <c r="AB25" s="206"/>
      <c r="AC25" s="206"/>
      <c r="AD25" s="206"/>
      <c r="AE25" s="206"/>
      <c r="AF25" s="137"/>
    </row>
    <row r="26" spans="1:32" ht="15">
      <c r="A26" s="204" t="s">
        <v>590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5" t="s">
        <v>982</v>
      </c>
      <c r="Q26" s="205"/>
      <c r="R26" s="206" t="s">
        <v>524</v>
      </c>
      <c r="S26" s="206"/>
      <c r="T26" s="206"/>
      <c r="U26" s="206"/>
      <c r="V26" s="206"/>
      <c r="W26" s="206"/>
      <c r="X26" s="160"/>
      <c r="Y26" s="160"/>
      <c r="Z26" s="206" t="s">
        <v>524</v>
      </c>
      <c r="AA26" s="206"/>
      <c r="AB26" s="206"/>
      <c r="AC26" s="206"/>
      <c r="AD26" s="206"/>
      <c r="AE26" s="206"/>
      <c r="AF26" s="137"/>
    </row>
    <row r="27" spans="1:32" ht="15">
      <c r="A27" s="204" t="s">
        <v>591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5" t="s">
        <v>983</v>
      </c>
      <c r="Q27" s="205"/>
      <c r="R27" s="206" t="s">
        <v>524</v>
      </c>
      <c r="S27" s="206"/>
      <c r="T27" s="206"/>
      <c r="U27" s="206"/>
      <c r="V27" s="206"/>
      <c r="W27" s="206"/>
      <c r="X27" s="160"/>
      <c r="Y27" s="160"/>
      <c r="Z27" s="206" t="s">
        <v>524</v>
      </c>
      <c r="AA27" s="206"/>
      <c r="AB27" s="206"/>
      <c r="AC27" s="206"/>
      <c r="AD27" s="206"/>
      <c r="AE27" s="206"/>
      <c r="AF27" s="137"/>
    </row>
    <row r="28" spans="1:32" ht="15">
      <c r="A28" s="204" t="s">
        <v>592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5" t="s">
        <v>984</v>
      </c>
      <c r="Q28" s="205"/>
      <c r="R28" s="206" t="s">
        <v>524</v>
      </c>
      <c r="S28" s="206"/>
      <c r="T28" s="206"/>
      <c r="U28" s="206"/>
      <c r="V28" s="206"/>
      <c r="W28" s="206"/>
      <c r="X28" s="160"/>
      <c r="Y28" s="160"/>
      <c r="Z28" s="206" t="s">
        <v>524</v>
      </c>
      <c r="AA28" s="206"/>
      <c r="AB28" s="206"/>
      <c r="AC28" s="206"/>
      <c r="AD28" s="206"/>
      <c r="AE28" s="206"/>
      <c r="AF28" s="137"/>
    </row>
    <row r="29" spans="1:32" ht="15">
      <c r="A29" s="204" t="s">
        <v>593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5" t="s">
        <v>985</v>
      </c>
      <c r="Q29" s="205"/>
      <c r="R29" s="206" t="s">
        <v>524</v>
      </c>
      <c r="S29" s="206"/>
      <c r="T29" s="206"/>
      <c r="U29" s="206"/>
      <c r="V29" s="206"/>
      <c r="W29" s="206"/>
      <c r="X29" s="160"/>
      <c r="Y29" s="160"/>
      <c r="Z29" s="206" t="s">
        <v>524</v>
      </c>
      <c r="AA29" s="206"/>
      <c r="AB29" s="206"/>
      <c r="AC29" s="206"/>
      <c r="AD29" s="206"/>
      <c r="AE29" s="206"/>
      <c r="AF29" s="137"/>
    </row>
    <row r="30" spans="1:32" ht="15">
      <c r="A30" s="204" t="s">
        <v>594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5" t="s">
        <v>986</v>
      </c>
      <c r="Q30" s="205"/>
      <c r="R30" s="206" t="s">
        <v>524</v>
      </c>
      <c r="S30" s="206"/>
      <c r="T30" s="206"/>
      <c r="U30" s="206"/>
      <c r="V30" s="206"/>
      <c r="W30" s="206"/>
      <c r="X30" s="160"/>
      <c r="Y30" s="160"/>
      <c r="Z30" s="206" t="s">
        <v>524</v>
      </c>
      <c r="AA30" s="206"/>
      <c r="AB30" s="206"/>
      <c r="AC30" s="206"/>
      <c r="AD30" s="206"/>
      <c r="AE30" s="206"/>
      <c r="AF30" s="137"/>
    </row>
    <row r="31" spans="1:32" ht="15">
      <c r="A31" s="204" t="s">
        <v>595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5" t="s">
        <v>987</v>
      </c>
      <c r="Q31" s="205"/>
      <c r="R31" s="206" t="s">
        <v>970</v>
      </c>
      <c r="S31" s="206"/>
      <c r="T31" s="206"/>
      <c r="U31" s="206"/>
      <c r="V31" s="206"/>
      <c r="W31" s="206"/>
      <c r="X31" s="160"/>
      <c r="Y31" s="160"/>
      <c r="Z31" s="206" t="s">
        <v>970</v>
      </c>
      <c r="AA31" s="206"/>
      <c r="AB31" s="206"/>
      <c r="AC31" s="206"/>
      <c r="AD31" s="206"/>
      <c r="AE31" s="206"/>
      <c r="AF31" s="137"/>
    </row>
    <row r="32" spans="1:32" ht="15">
      <c r="A32" s="204" t="s">
        <v>596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5" t="s">
        <v>988</v>
      </c>
      <c r="Q32" s="205"/>
      <c r="R32" s="206" t="s">
        <v>524</v>
      </c>
      <c r="S32" s="206"/>
      <c r="T32" s="206"/>
      <c r="U32" s="206"/>
      <c r="V32" s="206"/>
      <c r="W32" s="206"/>
      <c r="X32" s="160"/>
      <c r="Y32" s="160"/>
      <c r="Z32" s="206" t="s">
        <v>524</v>
      </c>
      <c r="AA32" s="206"/>
      <c r="AB32" s="206"/>
      <c r="AC32" s="206"/>
      <c r="AD32" s="206"/>
      <c r="AE32" s="206"/>
      <c r="AF32" s="137"/>
    </row>
    <row r="33" spans="1:32" ht="15">
      <c r="A33" s="204" t="s">
        <v>597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5" t="s">
        <v>989</v>
      </c>
      <c r="Q33" s="205"/>
      <c r="R33" s="206" t="s">
        <v>524</v>
      </c>
      <c r="S33" s="206"/>
      <c r="T33" s="206"/>
      <c r="U33" s="206"/>
      <c r="V33" s="206"/>
      <c r="W33" s="206"/>
      <c r="X33" s="160"/>
      <c r="Y33" s="160"/>
      <c r="Z33" s="206" t="s">
        <v>524</v>
      </c>
      <c r="AA33" s="206"/>
      <c r="AB33" s="206"/>
      <c r="AC33" s="206"/>
      <c r="AD33" s="206"/>
      <c r="AE33" s="206"/>
      <c r="AF33" s="137"/>
    </row>
    <row r="34" spans="1:32" ht="15">
      <c r="A34" s="204" t="s">
        <v>598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5" t="s">
        <v>990</v>
      </c>
      <c r="Q34" s="205"/>
      <c r="R34" s="206" t="s">
        <v>524</v>
      </c>
      <c r="S34" s="206"/>
      <c r="T34" s="206"/>
      <c r="U34" s="206"/>
      <c r="V34" s="206"/>
      <c r="W34" s="206"/>
      <c r="X34" s="160"/>
      <c r="Y34" s="160"/>
      <c r="Z34" s="206" t="s">
        <v>524</v>
      </c>
      <c r="AA34" s="206"/>
      <c r="AB34" s="206"/>
      <c r="AC34" s="206"/>
      <c r="AD34" s="206"/>
      <c r="AE34" s="206"/>
      <c r="AF34" s="137"/>
    </row>
    <row r="35" spans="1:32" ht="15">
      <c r="A35" s="204" t="s">
        <v>599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5" t="s">
        <v>991</v>
      </c>
      <c r="Q35" s="205"/>
      <c r="R35" s="206" t="s">
        <v>524</v>
      </c>
      <c r="S35" s="206"/>
      <c r="T35" s="206"/>
      <c r="U35" s="206"/>
      <c r="V35" s="206"/>
      <c r="W35" s="206"/>
      <c r="X35" s="160"/>
      <c r="Y35" s="160"/>
      <c r="Z35" s="206" t="s">
        <v>524</v>
      </c>
      <c r="AA35" s="206"/>
      <c r="AB35" s="206"/>
      <c r="AC35" s="206"/>
      <c r="AD35" s="206"/>
      <c r="AE35" s="206"/>
      <c r="AF35" s="137"/>
    </row>
    <row r="36" spans="1:32" ht="15">
      <c r="A36" s="204" t="s">
        <v>600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5" t="s">
        <v>992</v>
      </c>
      <c r="Q36" s="205"/>
      <c r="R36" s="206" t="s">
        <v>524</v>
      </c>
      <c r="S36" s="206"/>
      <c r="T36" s="206"/>
      <c r="U36" s="206"/>
      <c r="V36" s="206"/>
      <c r="W36" s="206"/>
      <c r="X36" s="160"/>
      <c r="Y36" s="160"/>
      <c r="Z36" s="206" t="s">
        <v>524</v>
      </c>
      <c r="AA36" s="206"/>
      <c r="AB36" s="206"/>
      <c r="AC36" s="206"/>
      <c r="AD36" s="206"/>
      <c r="AE36" s="206"/>
      <c r="AF36" s="137"/>
    </row>
    <row r="37" spans="1:32" ht="15">
      <c r="A37" s="204" t="s">
        <v>601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5" t="s">
        <v>993</v>
      </c>
      <c r="Q37" s="205"/>
      <c r="R37" s="206" t="s">
        <v>524</v>
      </c>
      <c r="S37" s="206"/>
      <c r="T37" s="206"/>
      <c r="U37" s="206"/>
      <c r="V37" s="206"/>
      <c r="W37" s="206"/>
      <c r="X37" s="160"/>
      <c r="Y37" s="160"/>
      <c r="Z37" s="206" t="s">
        <v>524</v>
      </c>
      <c r="AA37" s="206"/>
      <c r="AB37" s="206"/>
      <c r="AC37" s="206"/>
      <c r="AD37" s="206"/>
      <c r="AE37" s="206"/>
      <c r="AF37" s="137"/>
    </row>
    <row r="38" spans="1:32" ht="15">
      <c r="A38" s="204" t="s">
        <v>602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5" t="s">
        <v>994</v>
      </c>
      <c r="Q38" s="205"/>
      <c r="R38" s="206" t="s">
        <v>524</v>
      </c>
      <c r="S38" s="206"/>
      <c r="T38" s="206"/>
      <c r="U38" s="206"/>
      <c r="V38" s="206"/>
      <c r="W38" s="206"/>
      <c r="X38" s="160"/>
      <c r="Y38" s="160"/>
      <c r="Z38" s="206" t="s">
        <v>524</v>
      </c>
      <c r="AA38" s="206"/>
      <c r="AB38" s="206"/>
      <c r="AC38" s="206"/>
      <c r="AD38" s="206"/>
      <c r="AE38" s="206"/>
      <c r="AF38" s="137"/>
    </row>
    <row r="39" spans="1:32" ht="15">
      <c r="A39" s="204" t="s">
        <v>603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5" t="s">
        <v>995</v>
      </c>
      <c r="Q39" s="205"/>
      <c r="R39" s="206" t="s">
        <v>524</v>
      </c>
      <c r="S39" s="206"/>
      <c r="T39" s="206"/>
      <c r="U39" s="206"/>
      <c r="V39" s="206"/>
      <c r="W39" s="206"/>
      <c r="X39" s="160"/>
      <c r="Y39" s="160"/>
      <c r="Z39" s="206" t="s">
        <v>524</v>
      </c>
      <c r="AA39" s="206"/>
      <c r="AB39" s="206"/>
      <c r="AC39" s="206"/>
      <c r="AD39" s="206"/>
      <c r="AE39" s="206"/>
      <c r="AF39" s="137"/>
    </row>
    <row r="40" spans="1:32" ht="15">
      <c r="A40" s="204" t="s">
        <v>604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5" t="s">
        <v>996</v>
      </c>
      <c r="Q40" s="205"/>
      <c r="R40" s="206" t="s">
        <v>524</v>
      </c>
      <c r="S40" s="206"/>
      <c r="T40" s="206"/>
      <c r="U40" s="206"/>
      <c r="V40" s="206"/>
      <c r="W40" s="206"/>
      <c r="X40" s="160"/>
      <c r="Y40" s="160"/>
      <c r="Z40" s="206" t="s">
        <v>524</v>
      </c>
      <c r="AA40" s="206"/>
      <c r="AB40" s="206"/>
      <c r="AC40" s="206"/>
      <c r="AD40" s="206"/>
      <c r="AE40" s="206"/>
      <c r="AF40" s="137"/>
    </row>
    <row r="41" spans="1:32" ht="15">
      <c r="A41" s="204" t="s">
        <v>605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5" t="s">
        <v>997</v>
      </c>
      <c r="Q41" s="205"/>
      <c r="R41" s="206" t="s">
        <v>524</v>
      </c>
      <c r="S41" s="206"/>
      <c r="T41" s="206"/>
      <c r="U41" s="206"/>
      <c r="V41" s="206"/>
      <c r="W41" s="206"/>
      <c r="X41" s="160"/>
      <c r="Y41" s="160"/>
      <c r="Z41" s="206" t="s">
        <v>524</v>
      </c>
      <c r="AA41" s="206"/>
      <c r="AB41" s="206"/>
      <c r="AC41" s="206"/>
      <c r="AD41" s="206"/>
      <c r="AE41" s="206"/>
      <c r="AF41" s="137"/>
    </row>
    <row r="42" spans="1:32" ht="15">
      <c r="A42" s="204" t="s">
        <v>606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5" t="s">
        <v>998</v>
      </c>
      <c r="Q42" s="205"/>
      <c r="R42" s="206" t="s">
        <v>999</v>
      </c>
      <c r="S42" s="206"/>
      <c r="T42" s="206"/>
      <c r="U42" s="206"/>
      <c r="V42" s="206"/>
      <c r="W42" s="206"/>
      <c r="X42" s="160">
        <v>-51767563</v>
      </c>
      <c r="Y42" s="160">
        <f>SUM(Y43:Y52)</f>
        <v>15530123</v>
      </c>
      <c r="Z42" s="206">
        <f>SUM(Z43:AE49)</f>
        <v>71553330</v>
      </c>
      <c r="AA42" s="206"/>
      <c r="AB42" s="206"/>
      <c r="AC42" s="206"/>
      <c r="AD42" s="206"/>
      <c r="AE42" s="206"/>
      <c r="AF42" s="137">
        <v>75710995</v>
      </c>
    </row>
    <row r="43" spans="1:32" ht="15">
      <c r="A43" s="204" t="s">
        <v>607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5" t="s">
        <v>1000</v>
      </c>
      <c r="Q43" s="205"/>
      <c r="R43" s="206" t="s">
        <v>524</v>
      </c>
      <c r="S43" s="206"/>
      <c r="T43" s="206"/>
      <c r="U43" s="206"/>
      <c r="V43" s="206"/>
      <c r="W43" s="206"/>
      <c r="X43" s="160"/>
      <c r="Y43" s="160"/>
      <c r="Z43" s="206" t="s">
        <v>524</v>
      </c>
      <c r="AA43" s="206"/>
      <c r="AB43" s="206"/>
      <c r="AC43" s="206"/>
      <c r="AD43" s="206"/>
      <c r="AE43" s="206"/>
      <c r="AF43" s="137"/>
    </row>
    <row r="44" spans="1:32" ht="15">
      <c r="A44" s="204" t="s">
        <v>608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5" t="s">
        <v>1001</v>
      </c>
      <c r="Q44" s="205"/>
      <c r="R44" s="206" t="s">
        <v>524</v>
      </c>
      <c r="S44" s="206"/>
      <c r="T44" s="206"/>
      <c r="U44" s="206"/>
      <c r="V44" s="206"/>
      <c r="W44" s="206"/>
      <c r="X44" s="160"/>
      <c r="Y44" s="160"/>
      <c r="Z44" s="206" t="s">
        <v>524</v>
      </c>
      <c r="AA44" s="206"/>
      <c r="AB44" s="206"/>
      <c r="AC44" s="206"/>
      <c r="AD44" s="206"/>
      <c r="AE44" s="206"/>
      <c r="AF44" s="137"/>
    </row>
    <row r="45" spans="1:32" ht="15">
      <c r="A45" s="204" t="s">
        <v>609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5" t="s">
        <v>1002</v>
      </c>
      <c r="Q45" s="205"/>
      <c r="R45" s="206">
        <v>54950932</v>
      </c>
      <c r="S45" s="206"/>
      <c r="T45" s="206"/>
      <c r="U45" s="206"/>
      <c r="V45" s="206"/>
      <c r="W45" s="206"/>
      <c r="X45" s="160">
        <v>-54950932</v>
      </c>
      <c r="Y45" s="160"/>
      <c r="Z45" s="206">
        <v>0</v>
      </c>
      <c r="AA45" s="206"/>
      <c r="AB45" s="206"/>
      <c r="AC45" s="206"/>
      <c r="AD45" s="206"/>
      <c r="AE45" s="206"/>
      <c r="AF45" s="137"/>
    </row>
    <row r="46" spans="1:32" ht="15">
      <c r="A46" s="204" t="s">
        <v>610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5" t="s">
        <v>1003</v>
      </c>
      <c r="Q46" s="205"/>
      <c r="R46" s="206" t="s">
        <v>524</v>
      </c>
      <c r="S46" s="206"/>
      <c r="T46" s="206"/>
      <c r="U46" s="206"/>
      <c r="V46" s="206"/>
      <c r="W46" s="206"/>
      <c r="X46" s="160"/>
      <c r="Y46" s="160">
        <v>582612</v>
      </c>
      <c r="Z46" s="206">
        <v>582612</v>
      </c>
      <c r="AA46" s="206"/>
      <c r="AB46" s="206"/>
      <c r="AC46" s="206"/>
      <c r="AD46" s="206"/>
      <c r="AE46" s="206"/>
      <c r="AF46" s="137">
        <v>582612</v>
      </c>
    </row>
    <row r="47" spans="1:32" ht="15">
      <c r="A47" s="204" t="s">
        <v>611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5" t="s">
        <v>1004</v>
      </c>
      <c r="Q47" s="205"/>
      <c r="R47" s="206" t="s">
        <v>524</v>
      </c>
      <c r="S47" s="206"/>
      <c r="T47" s="206"/>
      <c r="U47" s="206"/>
      <c r="V47" s="206"/>
      <c r="W47" s="206"/>
      <c r="X47" s="160"/>
      <c r="Y47" s="160">
        <v>3336853</v>
      </c>
      <c r="Z47" s="206">
        <v>3336853</v>
      </c>
      <c r="AA47" s="206"/>
      <c r="AB47" s="206"/>
      <c r="AC47" s="206"/>
      <c r="AD47" s="206"/>
      <c r="AE47" s="206"/>
      <c r="AF47" s="137">
        <v>3336853</v>
      </c>
    </row>
    <row r="48" spans="1:32" ht="15">
      <c r="A48" s="204" t="s">
        <v>612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5" t="s">
        <v>1005</v>
      </c>
      <c r="Q48" s="205"/>
      <c r="R48" s="206">
        <v>51233346</v>
      </c>
      <c r="S48" s="206"/>
      <c r="T48" s="206"/>
      <c r="U48" s="206"/>
      <c r="V48" s="206"/>
      <c r="W48" s="206"/>
      <c r="X48" s="160">
        <v>3183369</v>
      </c>
      <c r="Y48" s="160">
        <v>10829819</v>
      </c>
      <c r="Z48" s="206">
        <v>65246534</v>
      </c>
      <c r="AA48" s="206"/>
      <c r="AB48" s="206"/>
      <c r="AC48" s="206"/>
      <c r="AD48" s="206"/>
      <c r="AE48" s="206"/>
      <c r="AF48" s="137">
        <v>69404199</v>
      </c>
    </row>
    <row r="49" spans="1:32" ht="15">
      <c r="A49" s="204" t="s">
        <v>613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5" t="s">
        <v>1006</v>
      </c>
      <c r="Q49" s="205"/>
      <c r="R49" s="206">
        <v>1606492</v>
      </c>
      <c r="S49" s="206"/>
      <c r="T49" s="206"/>
      <c r="U49" s="206"/>
      <c r="V49" s="206"/>
      <c r="W49" s="206"/>
      <c r="X49" s="160" t="s">
        <v>1007</v>
      </c>
      <c r="Y49" s="160">
        <v>780839</v>
      </c>
      <c r="Z49" s="206">
        <v>2387331</v>
      </c>
      <c r="AA49" s="206"/>
      <c r="AB49" s="206"/>
      <c r="AC49" s="206"/>
      <c r="AD49" s="206"/>
      <c r="AE49" s="206"/>
      <c r="AF49" s="137">
        <v>2387331</v>
      </c>
    </row>
    <row r="50" spans="1:32" ht="15">
      <c r="A50" s="204" t="s">
        <v>614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5" t="s">
        <v>1008</v>
      </c>
      <c r="Q50" s="205"/>
      <c r="R50" s="206" t="s">
        <v>524</v>
      </c>
      <c r="S50" s="206"/>
      <c r="T50" s="206"/>
      <c r="U50" s="206"/>
      <c r="V50" s="206"/>
      <c r="W50" s="206"/>
      <c r="X50" s="160"/>
      <c r="Y50" s="160"/>
      <c r="Z50" s="206" t="s">
        <v>524</v>
      </c>
      <c r="AA50" s="206"/>
      <c r="AB50" s="206"/>
      <c r="AC50" s="206"/>
      <c r="AD50" s="206"/>
      <c r="AE50" s="206"/>
      <c r="AF50" s="137"/>
    </row>
    <row r="51" spans="1:32" ht="15">
      <c r="A51" s="204" t="s">
        <v>615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5" t="s">
        <v>1009</v>
      </c>
      <c r="Q51" s="205"/>
      <c r="R51" s="206" t="s">
        <v>524</v>
      </c>
      <c r="S51" s="206"/>
      <c r="T51" s="206"/>
      <c r="U51" s="206"/>
      <c r="V51" s="206"/>
      <c r="W51" s="206"/>
      <c r="X51" s="160"/>
      <c r="Y51" s="160"/>
      <c r="Z51" s="206" t="s">
        <v>524</v>
      </c>
      <c r="AA51" s="206"/>
      <c r="AB51" s="206"/>
      <c r="AC51" s="206"/>
      <c r="AD51" s="206"/>
      <c r="AE51" s="206"/>
      <c r="AF51" s="137"/>
    </row>
    <row r="52" spans="1:32" ht="15">
      <c r="A52" s="204" t="s">
        <v>616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5" t="s">
        <v>1010</v>
      </c>
      <c r="Q52" s="205"/>
      <c r="R52" s="206" t="s">
        <v>524</v>
      </c>
      <c r="S52" s="206"/>
      <c r="T52" s="206"/>
      <c r="U52" s="206"/>
      <c r="V52" s="206"/>
      <c r="W52" s="206"/>
      <c r="X52" s="160"/>
      <c r="Y52" s="160"/>
      <c r="Z52" s="206" t="s">
        <v>524</v>
      </c>
      <c r="AA52" s="206"/>
      <c r="AB52" s="206"/>
      <c r="AC52" s="206"/>
      <c r="AD52" s="206"/>
      <c r="AE52" s="206"/>
      <c r="AF52" s="137"/>
    </row>
    <row r="53" spans="1:32" ht="15">
      <c r="A53" s="210" t="s">
        <v>617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1" t="s">
        <v>1011</v>
      </c>
      <c r="Q53" s="211"/>
      <c r="R53" s="212" t="s">
        <v>1012</v>
      </c>
      <c r="S53" s="212"/>
      <c r="T53" s="212"/>
      <c r="U53" s="212"/>
      <c r="V53" s="212"/>
      <c r="W53" s="212"/>
      <c r="X53" s="162">
        <v>-51767563</v>
      </c>
      <c r="Y53" s="162">
        <f>SUM(Y17+Y42)</f>
        <v>17515133</v>
      </c>
      <c r="Z53" s="212">
        <f>SUM(Z17+Z42)</f>
        <v>118125537</v>
      </c>
      <c r="AA53" s="212"/>
      <c r="AB53" s="212"/>
      <c r="AC53" s="212"/>
      <c r="AD53" s="212"/>
      <c r="AE53" s="212"/>
      <c r="AF53" s="163">
        <v>123143952</v>
      </c>
    </row>
    <row r="54" spans="1:32" ht="15">
      <c r="A54" s="204" t="s">
        <v>618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5" t="s">
        <v>1013</v>
      </c>
      <c r="Q54" s="205"/>
      <c r="R54" s="206" t="s">
        <v>970</v>
      </c>
      <c r="S54" s="206"/>
      <c r="T54" s="206"/>
      <c r="U54" s="206"/>
      <c r="V54" s="206"/>
      <c r="W54" s="206"/>
      <c r="X54" s="160"/>
      <c r="Y54" s="160"/>
      <c r="Z54" s="206" t="s">
        <v>970</v>
      </c>
      <c r="AA54" s="206"/>
      <c r="AB54" s="206"/>
      <c r="AC54" s="206"/>
      <c r="AD54" s="206"/>
      <c r="AE54" s="206"/>
      <c r="AF54" s="137"/>
    </row>
    <row r="55" spans="1:32" ht="15">
      <c r="A55" s="204" t="s">
        <v>619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5" t="s">
        <v>1014</v>
      </c>
      <c r="Q55" s="205"/>
      <c r="R55" s="206" t="s">
        <v>970</v>
      </c>
      <c r="S55" s="206"/>
      <c r="T55" s="206"/>
      <c r="U55" s="206"/>
      <c r="V55" s="206"/>
      <c r="W55" s="206"/>
      <c r="X55" s="160"/>
      <c r="Y55" s="160"/>
      <c r="Z55" s="206" t="s">
        <v>970</v>
      </c>
      <c r="AA55" s="206"/>
      <c r="AB55" s="206"/>
      <c r="AC55" s="206"/>
      <c r="AD55" s="206"/>
      <c r="AE55" s="206"/>
      <c r="AF55" s="137"/>
    </row>
    <row r="56" spans="1:32" ht="15">
      <c r="A56" s="204" t="s">
        <v>620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5" t="s">
        <v>1015</v>
      </c>
      <c r="Q56" s="205"/>
      <c r="R56" s="206" t="s">
        <v>970</v>
      </c>
      <c r="S56" s="206"/>
      <c r="T56" s="206"/>
      <c r="U56" s="206"/>
      <c r="V56" s="206"/>
      <c r="W56" s="206"/>
      <c r="X56" s="160"/>
      <c r="Y56" s="160"/>
      <c r="Z56" s="206" t="s">
        <v>970</v>
      </c>
      <c r="AA56" s="206"/>
      <c r="AB56" s="206"/>
      <c r="AC56" s="206"/>
      <c r="AD56" s="206"/>
      <c r="AE56" s="206"/>
      <c r="AF56" s="137"/>
    </row>
    <row r="57" spans="1:32" ht="15">
      <c r="A57" s="204" t="s">
        <v>621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5" t="s">
        <v>1016</v>
      </c>
      <c r="Q57" s="205"/>
      <c r="R57" s="206" t="s">
        <v>524</v>
      </c>
      <c r="S57" s="206"/>
      <c r="T57" s="206"/>
      <c r="U57" s="206"/>
      <c r="V57" s="206"/>
      <c r="W57" s="206"/>
      <c r="X57" s="160"/>
      <c r="Y57" s="160"/>
      <c r="Z57" s="206" t="s">
        <v>524</v>
      </c>
      <c r="AA57" s="206"/>
      <c r="AB57" s="206"/>
      <c r="AC57" s="206"/>
      <c r="AD57" s="206"/>
      <c r="AE57" s="206"/>
      <c r="AF57" s="137"/>
    </row>
    <row r="58" spans="1:32" ht="15">
      <c r="A58" s="204" t="s">
        <v>622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5" t="s">
        <v>1017</v>
      </c>
      <c r="Q58" s="205"/>
      <c r="R58" s="206" t="s">
        <v>524</v>
      </c>
      <c r="S58" s="206"/>
      <c r="T58" s="206"/>
      <c r="U58" s="206"/>
      <c r="V58" s="206"/>
      <c r="W58" s="206"/>
      <c r="X58" s="160"/>
      <c r="Y58" s="160"/>
      <c r="Z58" s="206" t="s">
        <v>524</v>
      </c>
      <c r="AA58" s="206"/>
      <c r="AB58" s="206"/>
      <c r="AC58" s="206"/>
      <c r="AD58" s="206"/>
      <c r="AE58" s="206"/>
      <c r="AF58" s="137"/>
    </row>
    <row r="59" spans="1:32" ht="15">
      <c r="A59" s="204" t="s">
        <v>623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5" t="s">
        <v>1018</v>
      </c>
      <c r="Q59" s="205"/>
      <c r="R59" s="206" t="s">
        <v>524</v>
      </c>
      <c r="S59" s="206"/>
      <c r="T59" s="206"/>
      <c r="U59" s="206"/>
      <c r="V59" s="206"/>
      <c r="W59" s="206"/>
      <c r="X59" s="160"/>
      <c r="Y59" s="160"/>
      <c r="Z59" s="206" t="s">
        <v>524</v>
      </c>
      <c r="AA59" s="206"/>
      <c r="AB59" s="206"/>
      <c r="AC59" s="206"/>
      <c r="AD59" s="206"/>
      <c r="AE59" s="206"/>
      <c r="AF59" s="137"/>
    </row>
    <row r="60" spans="1:32" ht="15">
      <c r="A60" s="204" t="s">
        <v>624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5" t="s">
        <v>1019</v>
      </c>
      <c r="Q60" s="205"/>
      <c r="R60" s="206" t="s">
        <v>524</v>
      </c>
      <c r="S60" s="206"/>
      <c r="T60" s="206"/>
      <c r="U60" s="206"/>
      <c r="V60" s="206"/>
      <c r="W60" s="206"/>
      <c r="X60" s="160"/>
      <c r="Y60" s="160"/>
      <c r="Z60" s="206" t="s">
        <v>524</v>
      </c>
      <c r="AA60" s="206"/>
      <c r="AB60" s="206"/>
      <c r="AC60" s="206"/>
      <c r="AD60" s="206"/>
      <c r="AE60" s="206"/>
      <c r="AF60" s="137"/>
    </row>
    <row r="61" spans="1:32" ht="15">
      <c r="A61" s="204" t="s">
        <v>625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5" t="s">
        <v>1020</v>
      </c>
      <c r="Q61" s="205"/>
      <c r="R61" s="206" t="s">
        <v>524</v>
      </c>
      <c r="S61" s="206"/>
      <c r="T61" s="206"/>
      <c r="U61" s="206"/>
      <c r="V61" s="206"/>
      <c r="W61" s="206"/>
      <c r="X61" s="160"/>
      <c r="Y61" s="160"/>
      <c r="Z61" s="206" t="s">
        <v>524</v>
      </c>
      <c r="AA61" s="206"/>
      <c r="AB61" s="206"/>
      <c r="AC61" s="206"/>
      <c r="AD61" s="206"/>
      <c r="AE61" s="206"/>
      <c r="AF61" s="137"/>
    </row>
    <row r="62" spans="1:32" ht="15">
      <c r="A62" s="204" t="s">
        <v>626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5" t="s">
        <v>1021</v>
      </c>
      <c r="Q62" s="205"/>
      <c r="R62" s="206" t="s">
        <v>524</v>
      </c>
      <c r="S62" s="206"/>
      <c r="T62" s="206"/>
      <c r="U62" s="206"/>
      <c r="V62" s="206"/>
      <c r="W62" s="206"/>
      <c r="X62" s="160"/>
      <c r="Y62" s="160"/>
      <c r="Z62" s="206" t="s">
        <v>524</v>
      </c>
      <c r="AA62" s="206"/>
      <c r="AB62" s="206"/>
      <c r="AC62" s="206"/>
      <c r="AD62" s="206"/>
      <c r="AE62" s="206"/>
      <c r="AF62" s="137"/>
    </row>
    <row r="63" spans="1:32" ht="15">
      <c r="A63" s="204" t="s">
        <v>627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5" t="s">
        <v>1022</v>
      </c>
      <c r="Q63" s="205"/>
      <c r="R63" s="206" t="s">
        <v>524</v>
      </c>
      <c r="S63" s="206"/>
      <c r="T63" s="206"/>
      <c r="U63" s="206"/>
      <c r="V63" s="206"/>
      <c r="W63" s="206"/>
      <c r="X63" s="160"/>
      <c r="Y63" s="160"/>
      <c r="Z63" s="206" t="s">
        <v>524</v>
      </c>
      <c r="AA63" s="206"/>
      <c r="AB63" s="206"/>
      <c r="AC63" s="206"/>
      <c r="AD63" s="206"/>
      <c r="AE63" s="206"/>
      <c r="AF63" s="137"/>
    </row>
    <row r="64" spans="1:32" ht="15">
      <c r="A64" s="204" t="s">
        <v>628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5" t="s">
        <v>1023</v>
      </c>
      <c r="Q64" s="205"/>
      <c r="R64" s="206" t="s">
        <v>524</v>
      </c>
      <c r="S64" s="206"/>
      <c r="T64" s="206"/>
      <c r="U64" s="206"/>
      <c r="V64" s="206"/>
      <c r="W64" s="206"/>
      <c r="X64" s="160"/>
      <c r="Y64" s="160"/>
      <c r="Z64" s="206" t="s">
        <v>524</v>
      </c>
      <c r="AA64" s="206"/>
      <c r="AB64" s="206"/>
      <c r="AC64" s="206"/>
      <c r="AD64" s="206"/>
      <c r="AE64" s="206"/>
      <c r="AF64" s="137"/>
    </row>
    <row r="65" spans="1:32" ht="15">
      <c r="A65" s="204" t="s">
        <v>629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5" t="s">
        <v>1024</v>
      </c>
      <c r="Q65" s="205"/>
      <c r="R65" s="206" t="s">
        <v>524</v>
      </c>
      <c r="S65" s="206"/>
      <c r="T65" s="206"/>
      <c r="U65" s="206"/>
      <c r="V65" s="206"/>
      <c r="W65" s="206"/>
      <c r="X65" s="160"/>
      <c r="Y65" s="160"/>
      <c r="Z65" s="206" t="s">
        <v>524</v>
      </c>
      <c r="AA65" s="206"/>
      <c r="AB65" s="206"/>
      <c r="AC65" s="206"/>
      <c r="AD65" s="206"/>
      <c r="AE65" s="206"/>
      <c r="AF65" s="137"/>
    </row>
    <row r="66" spans="1:32" ht="15">
      <c r="A66" s="204" t="s">
        <v>630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5" t="s">
        <v>1025</v>
      </c>
      <c r="Q66" s="205"/>
      <c r="R66" s="206" t="s">
        <v>524</v>
      </c>
      <c r="S66" s="206"/>
      <c r="T66" s="206"/>
      <c r="U66" s="206"/>
      <c r="V66" s="206"/>
      <c r="W66" s="206"/>
      <c r="X66" s="160"/>
      <c r="Y66" s="160"/>
      <c r="Z66" s="206" t="s">
        <v>524</v>
      </c>
      <c r="AA66" s="206"/>
      <c r="AB66" s="206"/>
      <c r="AC66" s="206"/>
      <c r="AD66" s="206"/>
      <c r="AE66" s="206"/>
      <c r="AF66" s="137"/>
    </row>
    <row r="67" spans="1:32" ht="15">
      <c r="A67" s="204" t="s">
        <v>631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5" t="s">
        <v>1026</v>
      </c>
      <c r="Q67" s="205"/>
      <c r="R67" s="206" t="s">
        <v>970</v>
      </c>
      <c r="S67" s="206"/>
      <c r="T67" s="206"/>
      <c r="U67" s="206"/>
      <c r="V67" s="206"/>
      <c r="W67" s="206"/>
      <c r="X67" s="160"/>
      <c r="Y67" s="160"/>
      <c r="Z67" s="206" t="s">
        <v>970</v>
      </c>
      <c r="AA67" s="206"/>
      <c r="AB67" s="206"/>
      <c r="AC67" s="206"/>
      <c r="AD67" s="206"/>
      <c r="AE67" s="206"/>
      <c r="AF67" s="137"/>
    </row>
    <row r="68" spans="1:32" ht="15">
      <c r="A68" s="204" t="s">
        <v>632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5" t="s">
        <v>1027</v>
      </c>
      <c r="Q68" s="205"/>
      <c r="R68" s="206" t="s">
        <v>524</v>
      </c>
      <c r="S68" s="206"/>
      <c r="T68" s="206"/>
      <c r="U68" s="206"/>
      <c r="V68" s="206"/>
      <c r="W68" s="206"/>
      <c r="X68" s="160"/>
      <c r="Y68" s="160"/>
      <c r="Z68" s="206" t="s">
        <v>524</v>
      </c>
      <c r="AA68" s="206"/>
      <c r="AB68" s="206"/>
      <c r="AC68" s="206"/>
      <c r="AD68" s="206"/>
      <c r="AE68" s="206"/>
      <c r="AF68" s="137"/>
    </row>
    <row r="69" spans="1:32" ht="15">
      <c r="A69" s="204" t="s">
        <v>633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5" t="s">
        <v>1028</v>
      </c>
      <c r="Q69" s="205"/>
      <c r="R69" s="206" t="s">
        <v>524</v>
      </c>
      <c r="S69" s="206"/>
      <c r="T69" s="206"/>
      <c r="U69" s="206"/>
      <c r="V69" s="206"/>
      <c r="W69" s="206"/>
      <c r="X69" s="160"/>
      <c r="Y69" s="160"/>
      <c r="Z69" s="206" t="s">
        <v>524</v>
      </c>
      <c r="AA69" s="206"/>
      <c r="AB69" s="206"/>
      <c r="AC69" s="206"/>
      <c r="AD69" s="206"/>
      <c r="AE69" s="206"/>
      <c r="AF69" s="137"/>
    </row>
    <row r="70" spans="1:32" ht="15">
      <c r="A70" s="204" t="s">
        <v>634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5" t="s">
        <v>1029</v>
      </c>
      <c r="Q70" s="205"/>
      <c r="R70" s="206" t="s">
        <v>524</v>
      </c>
      <c r="S70" s="206"/>
      <c r="T70" s="206"/>
      <c r="U70" s="206"/>
      <c r="V70" s="206"/>
      <c r="W70" s="206"/>
      <c r="X70" s="160"/>
      <c r="Y70" s="160"/>
      <c r="Z70" s="206" t="s">
        <v>524</v>
      </c>
      <c r="AA70" s="206"/>
      <c r="AB70" s="206"/>
      <c r="AC70" s="206"/>
      <c r="AD70" s="206"/>
      <c r="AE70" s="206"/>
      <c r="AF70" s="137"/>
    </row>
    <row r="71" spans="1:32" ht="15">
      <c r="A71" s="204" t="s">
        <v>635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5" t="s">
        <v>1030</v>
      </c>
      <c r="Q71" s="205"/>
      <c r="R71" s="206" t="s">
        <v>524</v>
      </c>
      <c r="S71" s="206"/>
      <c r="T71" s="206"/>
      <c r="U71" s="206"/>
      <c r="V71" s="206"/>
      <c r="W71" s="206"/>
      <c r="X71" s="160"/>
      <c r="Y71" s="160"/>
      <c r="Z71" s="206" t="s">
        <v>524</v>
      </c>
      <c r="AA71" s="206"/>
      <c r="AB71" s="206"/>
      <c r="AC71" s="206"/>
      <c r="AD71" s="206"/>
      <c r="AE71" s="206"/>
      <c r="AF71" s="137"/>
    </row>
    <row r="72" spans="1:32" ht="15">
      <c r="A72" s="204" t="s">
        <v>636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5" t="s">
        <v>1031</v>
      </c>
      <c r="Q72" s="205"/>
      <c r="R72" s="206" t="s">
        <v>524</v>
      </c>
      <c r="S72" s="206"/>
      <c r="T72" s="206"/>
      <c r="U72" s="206"/>
      <c r="V72" s="206"/>
      <c r="W72" s="206"/>
      <c r="X72" s="160"/>
      <c r="Y72" s="160"/>
      <c r="Z72" s="206" t="s">
        <v>524</v>
      </c>
      <c r="AA72" s="206"/>
      <c r="AB72" s="206"/>
      <c r="AC72" s="206"/>
      <c r="AD72" s="206"/>
      <c r="AE72" s="206"/>
      <c r="AF72" s="137"/>
    </row>
    <row r="73" spans="1:32" ht="15">
      <c r="A73" s="204" t="s">
        <v>637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5" t="s">
        <v>1032</v>
      </c>
      <c r="Q73" s="205"/>
      <c r="R73" s="206" t="s">
        <v>524</v>
      </c>
      <c r="S73" s="206"/>
      <c r="T73" s="206"/>
      <c r="U73" s="206"/>
      <c r="V73" s="206"/>
      <c r="W73" s="206"/>
      <c r="X73" s="160"/>
      <c r="Y73" s="160"/>
      <c r="Z73" s="206" t="s">
        <v>524</v>
      </c>
      <c r="AA73" s="206"/>
      <c r="AB73" s="206"/>
      <c r="AC73" s="206"/>
      <c r="AD73" s="206"/>
      <c r="AE73" s="206"/>
      <c r="AF73" s="137"/>
    </row>
    <row r="74" spans="1:32" ht="15">
      <c r="A74" s="204" t="s">
        <v>638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5" t="s">
        <v>1033</v>
      </c>
      <c r="Q74" s="205"/>
      <c r="R74" s="206" t="s">
        <v>524</v>
      </c>
      <c r="S74" s="206"/>
      <c r="T74" s="206"/>
      <c r="U74" s="206"/>
      <c r="V74" s="206"/>
      <c r="W74" s="206"/>
      <c r="X74" s="160"/>
      <c r="Y74" s="160"/>
      <c r="Z74" s="206" t="s">
        <v>524</v>
      </c>
      <c r="AA74" s="206"/>
      <c r="AB74" s="206"/>
      <c r="AC74" s="206"/>
      <c r="AD74" s="206"/>
      <c r="AE74" s="206"/>
      <c r="AF74" s="137"/>
    </row>
    <row r="75" spans="1:32" ht="15">
      <c r="A75" s="204" t="s">
        <v>639</v>
      </c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5" t="s">
        <v>1034</v>
      </c>
      <c r="Q75" s="205"/>
      <c r="R75" s="206" t="s">
        <v>524</v>
      </c>
      <c r="S75" s="206"/>
      <c r="T75" s="206"/>
      <c r="U75" s="206"/>
      <c r="V75" s="206"/>
      <c r="W75" s="206"/>
      <c r="X75" s="160"/>
      <c r="Y75" s="160"/>
      <c r="Z75" s="206" t="s">
        <v>524</v>
      </c>
      <c r="AA75" s="206"/>
      <c r="AB75" s="206"/>
      <c r="AC75" s="206"/>
      <c r="AD75" s="206"/>
      <c r="AE75" s="206"/>
      <c r="AF75" s="137"/>
    </row>
    <row r="76" spans="1:32" ht="15">
      <c r="A76" s="204" t="s">
        <v>640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5" t="s">
        <v>1035</v>
      </c>
      <c r="Q76" s="205"/>
      <c r="R76" s="206" t="s">
        <v>524</v>
      </c>
      <c r="S76" s="206"/>
      <c r="T76" s="206"/>
      <c r="U76" s="206"/>
      <c r="V76" s="206"/>
      <c r="W76" s="206"/>
      <c r="X76" s="160"/>
      <c r="Y76" s="160"/>
      <c r="Z76" s="206" t="s">
        <v>524</v>
      </c>
      <c r="AA76" s="206"/>
      <c r="AB76" s="206"/>
      <c r="AC76" s="206"/>
      <c r="AD76" s="206"/>
      <c r="AE76" s="206"/>
      <c r="AF76" s="137"/>
    </row>
    <row r="77" spans="1:32" ht="15">
      <c r="A77" s="204" t="s">
        <v>641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5" t="s">
        <v>1036</v>
      </c>
      <c r="Q77" s="205"/>
      <c r="R77" s="206" t="s">
        <v>524</v>
      </c>
      <c r="S77" s="206"/>
      <c r="T77" s="206"/>
      <c r="U77" s="206"/>
      <c r="V77" s="206"/>
      <c r="W77" s="206"/>
      <c r="X77" s="160"/>
      <c r="Y77" s="160"/>
      <c r="Z77" s="206" t="s">
        <v>524</v>
      </c>
      <c r="AA77" s="206"/>
      <c r="AB77" s="206"/>
      <c r="AC77" s="206"/>
      <c r="AD77" s="206"/>
      <c r="AE77" s="206"/>
      <c r="AF77" s="137"/>
    </row>
    <row r="78" spans="1:32" ht="15">
      <c r="A78" s="204" t="s">
        <v>642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5" t="s">
        <v>1037</v>
      </c>
      <c r="Q78" s="205"/>
      <c r="R78" s="206" t="s">
        <v>970</v>
      </c>
      <c r="S78" s="206"/>
      <c r="T78" s="206"/>
      <c r="U78" s="206"/>
      <c r="V78" s="206"/>
      <c r="W78" s="206"/>
      <c r="X78" s="160">
        <v>55235412</v>
      </c>
      <c r="Y78" s="160">
        <v>5734149</v>
      </c>
      <c r="Z78" s="206">
        <v>60969561</v>
      </c>
      <c r="AA78" s="206"/>
      <c r="AB78" s="206"/>
      <c r="AC78" s="206"/>
      <c r="AD78" s="206"/>
      <c r="AE78" s="206"/>
      <c r="AF78" s="137">
        <v>67922302</v>
      </c>
    </row>
    <row r="79" spans="1:32" ht="15">
      <c r="A79" s="204" t="s">
        <v>643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5" t="s">
        <v>1038</v>
      </c>
      <c r="Q79" s="205"/>
      <c r="R79" s="206" t="s">
        <v>524</v>
      </c>
      <c r="S79" s="206"/>
      <c r="T79" s="206"/>
      <c r="U79" s="206"/>
      <c r="V79" s="206"/>
      <c r="W79" s="206"/>
      <c r="X79" s="160"/>
      <c r="Y79" s="160"/>
      <c r="Z79" s="206" t="s">
        <v>524</v>
      </c>
      <c r="AA79" s="206"/>
      <c r="AB79" s="206"/>
      <c r="AC79" s="206"/>
      <c r="AD79" s="206"/>
      <c r="AE79" s="206"/>
      <c r="AF79" s="137"/>
    </row>
    <row r="80" spans="1:32" ht="15">
      <c r="A80" s="204" t="s">
        <v>644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5" t="s">
        <v>1039</v>
      </c>
      <c r="Q80" s="205"/>
      <c r="R80" s="206" t="s">
        <v>524</v>
      </c>
      <c r="S80" s="206"/>
      <c r="T80" s="206"/>
      <c r="U80" s="206"/>
      <c r="V80" s="206"/>
      <c r="W80" s="206"/>
      <c r="X80" s="160"/>
      <c r="Y80" s="160"/>
      <c r="Z80" s="206" t="s">
        <v>524</v>
      </c>
      <c r="AA80" s="206"/>
      <c r="AB80" s="206"/>
      <c r="AC80" s="206"/>
      <c r="AD80" s="206"/>
      <c r="AE80" s="206"/>
      <c r="AF80" s="137"/>
    </row>
    <row r="81" spans="1:32" ht="15">
      <c r="A81" s="204" t="s">
        <v>645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5" t="s">
        <v>1040</v>
      </c>
      <c r="Q81" s="205"/>
      <c r="R81" s="206" t="s">
        <v>524</v>
      </c>
      <c r="S81" s="206"/>
      <c r="T81" s="206"/>
      <c r="U81" s="206"/>
      <c r="V81" s="206"/>
      <c r="W81" s="206"/>
      <c r="X81" s="160">
        <v>54950932</v>
      </c>
      <c r="Y81" s="160"/>
      <c r="Z81" s="206">
        <v>54950932</v>
      </c>
      <c r="AA81" s="206"/>
      <c r="AB81" s="206"/>
      <c r="AC81" s="206"/>
      <c r="AD81" s="206"/>
      <c r="AE81" s="206"/>
      <c r="AF81" s="137">
        <v>54950932</v>
      </c>
    </row>
    <row r="82" spans="1:32" ht="15">
      <c r="A82" s="204" t="s">
        <v>646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5" t="s">
        <v>1041</v>
      </c>
      <c r="Q82" s="205"/>
      <c r="R82" s="206" t="s">
        <v>524</v>
      </c>
      <c r="S82" s="206"/>
      <c r="T82" s="206"/>
      <c r="U82" s="206"/>
      <c r="V82" s="206"/>
      <c r="W82" s="206"/>
      <c r="X82" s="160"/>
      <c r="Y82" s="160">
        <v>5734149</v>
      </c>
      <c r="Z82" s="206">
        <v>5734149</v>
      </c>
      <c r="AA82" s="206"/>
      <c r="AB82" s="206"/>
      <c r="AC82" s="206"/>
      <c r="AD82" s="206"/>
      <c r="AE82" s="206"/>
      <c r="AF82" s="137">
        <v>9986906</v>
      </c>
    </row>
    <row r="83" spans="1:32" ht="15">
      <c r="A83" s="204" t="s">
        <v>647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5" t="s">
        <v>1042</v>
      </c>
      <c r="Q83" s="205"/>
      <c r="R83" s="206" t="s">
        <v>524</v>
      </c>
      <c r="S83" s="206"/>
      <c r="T83" s="206"/>
      <c r="U83" s="206"/>
      <c r="V83" s="206"/>
      <c r="W83" s="206"/>
      <c r="X83" s="160"/>
      <c r="Y83" s="160"/>
      <c r="Z83" s="206" t="s">
        <v>524</v>
      </c>
      <c r="AA83" s="206"/>
      <c r="AB83" s="206"/>
      <c r="AC83" s="206"/>
      <c r="AD83" s="206"/>
      <c r="AE83" s="206"/>
      <c r="AF83" s="137"/>
    </row>
    <row r="84" spans="1:32" ht="15">
      <c r="A84" s="204" t="s">
        <v>648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5" t="s">
        <v>1043</v>
      </c>
      <c r="Q84" s="205"/>
      <c r="R84" s="206" t="s">
        <v>524</v>
      </c>
      <c r="S84" s="206"/>
      <c r="T84" s="206"/>
      <c r="U84" s="206"/>
      <c r="V84" s="206"/>
      <c r="W84" s="206"/>
      <c r="X84" s="160">
        <v>284480</v>
      </c>
      <c r="Y84" s="160"/>
      <c r="Z84" s="206">
        <v>284480</v>
      </c>
      <c r="AA84" s="206"/>
      <c r="AB84" s="206"/>
      <c r="AC84" s="206"/>
      <c r="AD84" s="206"/>
      <c r="AE84" s="206"/>
      <c r="AF84" s="137">
        <v>3002464</v>
      </c>
    </row>
    <row r="85" spans="1:32" ht="15">
      <c r="A85" s="204" t="s">
        <v>649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5" t="s">
        <v>1044</v>
      </c>
      <c r="Q85" s="205"/>
      <c r="R85" s="206" t="s">
        <v>524</v>
      </c>
      <c r="S85" s="206"/>
      <c r="T85" s="206"/>
      <c r="U85" s="206"/>
      <c r="V85" s="206"/>
      <c r="W85" s="206"/>
      <c r="X85" s="160"/>
      <c r="Z85" s="206" t="s">
        <v>524</v>
      </c>
      <c r="AA85" s="206"/>
      <c r="AB85" s="206"/>
      <c r="AC85" s="206"/>
      <c r="AD85" s="206"/>
      <c r="AE85" s="206"/>
      <c r="AF85" s="137"/>
    </row>
    <row r="86" spans="1:32" ht="15">
      <c r="A86" s="204" t="s">
        <v>650</v>
      </c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5" t="s">
        <v>1045</v>
      </c>
      <c r="Q86" s="205"/>
      <c r="R86" s="206" t="s">
        <v>524</v>
      </c>
      <c r="S86" s="206"/>
      <c r="T86" s="206"/>
      <c r="U86" s="206"/>
      <c r="V86" s="206"/>
      <c r="W86" s="206"/>
      <c r="X86" s="160"/>
      <c r="Y86" s="160"/>
      <c r="Z86" s="206" t="s">
        <v>524</v>
      </c>
      <c r="AA86" s="206"/>
      <c r="AB86" s="206"/>
      <c r="AC86" s="206"/>
      <c r="AD86" s="206"/>
      <c r="AE86" s="206"/>
      <c r="AF86" s="137"/>
    </row>
    <row r="87" spans="1:32" ht="15">
      <c r="A87" s="204" t="s">
        <v>651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5" t="s">
        <v>1046</v>
      </c>
      <c r="Q87" s="205"/>
      <c r="R87" s="206" t="s">
        <v>524</v>
      </c>
      <c r="S87" s="206"/>
      <c r="T87" s="206"/>
      <c r="U87" s="206"/>
      <c r="V87" s="206"/>
      <c r="W87" s="206"/>
      <c r="X87" s="160"/>
      <c r="Y87" s="160"/>
      <c r="Z87" s="206" t="s">
        <v>524</v>
      </c>
      <c r="AA87" s="206"/>
      <c r="AB87" s="206"/>
      <c r="AC87" s="206"/>
      <c r="AD87" s="206"/>
      <c r="AE87" s="206"/>
      <c r="AF87" s="137"/>
    </row>
    <row r="88" spans="1:32" ht="15">
      <c r="A88" s="204" t="s">
        <v>652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5" t="s">
        <v>1047</v>
      </c>
      <c r="Q88" s="205"/>
      <c r="R88" s="206" t="s">
        <v>524</v>
      </c>
      <c r="S88" s="206"/>
      <c r="T88" s="206"/>
      <c r="U88" s="206"/>
      <c r="V88" s="206"/>
      <c r="W88" s="206"/>
      <c r="X88" s="160"/>
      <c r="Y88" s="160"/>
      <c r="Z88" s="206" t="s">
        <v>524</v>
      </c>
      <c r="AA88" s="206"/>
      <c r="AB88" s="206"/>
      <c r="AC88" s="206"/>
      <c r="AD88" s="206"/>
      <c r="AE88" s="206"/>
      <c r="AF88" s="137"/>
    </row>
    <row r="89" spans="1:32" ht="15">
      <c r="A89" s="210" t="s">
        <v>653</v>
      </c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1" t="s">
        <v>1048</v>
      </c>
      <c r="Q89" s="211"/>
      <c r="R89" s="212" t="s">
        <v>970</v>
      </c>
      <c r="S89" s="212"/>
      <c r="T89" s="212"/>
      <c r="U89" s="212"/>
      <c r="V89" s="212"/>
      <c r="W89" s="212"/>
      <c r="X89" s="162">
        <v>55235412</v>
      </c>
      <c r="Y89" s="162">
        <v>5734149</v>
      </c>
      <c r="Z89" s="212">
        <f>SUM(Z78)</f>
        <v>60969561</v>
      </c>
      <c r="AA89" s="212"/>
      <c r="AB89" s="212"/>
      <c r="AC89" s="212"/>
      <c r="AD89" s="212"/>
      <c r="AE89" s="212"/>
      <c r="AF89" s="163">
        <v>67922302</v>
      </c>
    </row>
    <row r="90" spans="1:32" ht="15">
      <c r="A90" s="204" t="s">
        <v>654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5" t="s">
        <v>1049</v>
      </c>
      <c r="Q90" s="205"/>
      <c r="R90" s="206" t="s">
        <v>970</v>
      </c>
      <c r="S90" s="206"/>
      <c r="T90" s="206"/>
      <c r="U90" s="206"/>
      <c r="V90" s="206"/>
      <c r="W90" s="206"/>
      <c r="X90" s="160"/>
      <c r="Y90" s="160"/>
      <c r="Z90" s="206" t="s">
        <v>970</v>
      </c>
      <c r="AA90" s="206"/>
      <c r="AB90" s="206"/>
      <c r="AC90" s="206"/>
      <c r="AD90" s="206"/>
      <c r="AE90" s="206"/>
      <c r="AF90" s="137"/>
    </row>
    <row r="91" spans="1:32" ht="15">
      <c r="A91" s="204" t="s">
        <v>655</v>
      </c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5" t="s">
        <v>1050</v>
      </c>
      <c r="Q91" s="205"/>
      <c r="R91" s="206" t="s">
        <v>524</v>
      </c>
      <c r="S91" s="206"/>
      <c r="T91" s="206"/>
      <c r="U91" s="206"/>
      <c r="V91" s="206"/>
      <c r="W91" s="206"/>
      <c r="X91" s="160"/>
      <c r="Y91" s="160"/>
      <c r="Z91" s="206" t="s">
        <v>524</v>
      </c>
      <c r="AA91" s="206"/>
      <c r="AB91" s="206"/>
      <c r="AC91" s="206"/>
      <c r="AD91" s="206"/>
      <c r="AE91" s="206"/>
      <c r="AF91" s="137"/>
    </row>
    <row r="92" spans="1:32" ht="15">
      <c r="A92" s="204" t="s">
        <v>656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5" t="s">
        <v>1051</v>
      </c>
      <c r="Q92" s="205"/>
      <c r="R92" s="206" t="s">
        <v>524</v>
      </c>
      <c r="S92" s="206"/>
      <c r="T92" s="206"/>
      <c r="U92" s="206"/>
      <c r="V92" s="206"/>
      <c r="W92" s="206"/>
      <c r="X92" s="160"/>
      <c r="Y92" s="160"/>
      <c r="Z92" s="206" t="s">
        <v>524</v>
      </c>
      <c r="AA92" s="206"/>
      <c r="AB92" s="206"/>
      <c r="AC92" s="206"/>
      <c r="AD92" s="206"/>
      <c r="AE92" s="206"/>
      <c r="AF92" s="137"/>
    </row>
    <row r="93" spans="1:32" ht="15">
      <c r="A93" s="204" t="s">
        <v>657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5" t="s">
        <v>1052</v>
      </c>
      <c r="Q93" s="205"/>
      <c r="R93" s="206" t="s">
        <v>524</v>
      </c>
      <c r="S93" s="206"/>
      <c r="T93" s="206"/>
      <c r="U93" s="206"/>
      <c r="V93" s="206"/>
      <c r="W93" s="206"/>
      <c r="X93" s="160"/>
      <c r="Y93" s="160"/>
      <c r="Z93" s="206" t="s">
        <v>524</v>
      </c>
      <c r="AA93" s="206"/>
      <c r="AB93" s="206"/>
      <c r="AC93" s="206"/>
      <c r="AD93" s="206"/>
      <c r="AE93" s="206"/>
      <c r="AF93" s="137"/>
    </row>
    <row r="94" spans="1:32" ht="15">
      <c r="A94" s="204" t="s">
        <v>658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5" t="s">
        <v>1053</v>
      </c>
      <c r="Q94" s="205"/>
      <c r="R94" s="206" t="s">
        <v>524</v>
      </c>
      <c r="S94" s="206"/>
      <c r="T94" s="206"/>
      <c r="U94" s="206"/>
      <c r="V94" s="206"/>
      <c r="W94" s="206"/>
      <c r="X94" s="160"/>
      <c r="Y94" s="160"/>
      <c r="Z94" s="206" t="s">
        <v>524</v>
      </c>
      <c r="AA94" s="206"/>
      <c r="AB94" s="206"/>
      <c r="AC94" s="206"/>
      <c r="AD94" s="206"/>
      <c r="AE94" s="206"/>
      <c r="AF94" s="137"/>
    </row>
    <row r="95" spans="1:32" ht="15">
      <c r="A95" s="204" t="s">
        <v>659</v>
      </c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5" t="s">
        <v>1054</v>
      </c>
      <c r="Q95" s="205"/>
      <c r="R95" s="206" t="s">
        <v>524</v>
      </c>
      <c r="S95" s="206"/>
      <c r="T95" s="206"/>
      <c r="U95" s="206"/>
      <c r="V95" s="206"/>
      <c r="W95" s="206"/>
      <c r="X95" s="160"/>
      <c r="Y95" s="160"/>
      <c r="Z95" s="206" t="s">
        <v>524</v>
      </c>
      <c r="AA95" s="206"/>
      <c r="AB95" s="206"/>
      <c r="AC95" s="206"/>
      <c r="AD95" s="206"/>
      <c r="AE95" s="206"/>
      <c r="AF95" s="137"/>
    </row>
    <row r="96" spans="1:32" ht="15">
      <c r="A96" s="204" t="s">
        <v>660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5" t="s">
        <v>1055</v>
      </c>
      <c r="Q96" s="205"/>
      <c r="R96" s="206" t="s">
        <v>524</v>
      </c>
      <c r="S96" s="206"/>
      <c r="T96" s="206"/>
      <c r="U96" s="206"/>
      <c r="V96" s="206"/>
      <c r="W96" s="206"/>
      <c r="X96" s="160"/>
      <c r="Y96" s="160"/>
      <c r="Z96" s="206" t="s">
        <v>524</v>
      </c>
      <c r="AA96" s="206"/>
      <c r="AB96" s="206"/>
      <c r="AC96" s="206"/>
      <c r="AD96" s="206"/>
      <c r="AE96" s="206"/>
      <c r="AF96" s="137"/>
    </row>
    <row r="97" spans="1:32" ht="15">
      <c r="A97" s="204" t="s">
        <v>661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5" t="s">
        <v>1056</v>
      </c>
      <c r="Q97" s="205"/>
      <c r="R97" s="206" t="s">
        <v>524</v>
      </c>
      <c r="S97" s="206"/>
      <c r="T97" s="206"/>
      <c r="U97" s="206"/>
      <c r="V97" s="206"/>
      <c r="W97" s="206"/>
      <c r="X97" s="160"/>
      <c r="Y97" s="160"/>
      <c r="Z97" s="206" t="s">
        <v>524</v>
      </c>
      <c r="AA97" s="206"/>
      <c r="AB97" s="206"/>
      <c r="AC97" s="206"/>
      <c r="AD97" s="206"/>
      <c r="AE97" s="206"/>
      <c r="AF97" s="137"/>
    </row>
    <row r="98" spans="1:32" ht="15">
      <c r="A98" s="204" t="s">
        <v>660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5" t="s">
        <v>1057</v>
      </c>
      <c r="Q98" s="205"/>
      <c r="R98" s="206" t="s">
        <v>524</v>
      </c>
      <c r="S98" s="206"/>
      <c r="T98" s="206"/>
      <c r="U98" s="206"/>
      <c r="V98" s="206"/>
      <c r="W98" s="206"/>
      <c r="X98" s="160"/>
      <c r="Y98" s="160"/>
      <c r="Z98" s="206" t="s">
        <v>524</v>
      </c>
      <c r="AA98" s="206"/>
      <c r="AB98" s="206"/>
      <c r="AC98" s="206"/>
      <c r="AD98" s="206"/>
      <c r="AE98" s="206"/>
      <c r="AF98" s="137"/>
    </row>
    <row r="99" spans="1:32" ht="15">
      <c r="A99" s="204" t="s">
        <v>662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5" t="s">
        <v>1058</v>
      </c>
      <c r="Q99" s="205"/>
      <c r="R99" s="206" t="s">
        <v>524</v>
      </c>
      <c r="S99" s="206"/>
      <c r="T99" s="206"/>
      <c r="U99" s="206"/>
      <c r="V99" s="206"/>
      <c r="W99" s="206"/>
      <c r="X99" s="160"/>
      <c r="Y99" s="160"/>
      <c r="Z99" s="206" t="s">
        <v>524</v>
      </c>
      <c r="AA99" s="206"/>
      <c r="AB99" s="206"/>
      <c r="AC99" s="206"/>
      <c r="AD99" s="206"/>
      <c r="AE99" s="206"/>
      <c r="AF99" s="137"/>
    </row>
    <row r="100" spans="1:32" ht="15">
      <c r="A100" s="204" t="s">
        <v>663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5" t="s">
        <v>1059</v>
      </c>
      <c r="Q100" s="205"/>
      <c r="R100" s="206" t="s">
        <v>524</v>
      </c>
      <c r="S100" s="206"/>
      <c r="T100" s="206"/>
      <c r="U100" s="206"/>
      <c r="V100" s="206"/>
      <c r="W100" s="206"/>
      <c r="X100" s="160"/>
      <c r="Y100" s="160"/>
      <c r="Z100" s="206" t="s">
        <v>524</v>
      </c>
      <c r="AA100" s="206"/>
      <c r="AB100" s="206"/>
      <c r="AC100" s="206"/>
      <c r="AD100" s="206"/>
      <c r="AE100" s="206"/>
      <c r="AF100" s="137"/>
    </row>
    <row r="101" spans="1:32" ht="15">
      <c r="A101" s="204" t="s">
        <v>664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5" t="s">
        <v>1060</v>
      </c>
      <c r="Q101" s="205"/>
      <c r="R101" s="206" t="s">
        <v>524</v>
      </c>
      <c r="S101" s="206"/>
      <c r="T101" s="206"/>
      <c r="U101" s="206"/>
      <c r="V101" s="206"/>
      <c r="W101" s="206"/>
      <c r="X101" s="160"/>
      <c r="Y101" s="160"/>
      <c r="Z101" s="206" t="s">
        <v>524</v>
      </c>
      <c r="AA101" s="206"/>
      <c r="AB101" s="206"/>
      <c r="AC101" s="206"/>
      <c r="AD101" s="206"/>
      <c r="AE101" s="206"/>
      <c r="AF101" s="137"/>
    </row>
    <row r="102" spans="1:32" ht="15">
      <c r="A102" s="204" t="s">
        <v>665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5" t="s">
        <v>1061</v>
      </c>
      <c r="Q102" s="205"/>
      <c r="R102" s="206" t="s">
        <v>970</v>
      </c>
      <c r="S102" s="206"/>
      <c r="T102" s="206"/>
      <c r="U102" s="206"/>
      <c r="V102" s="206"/>
      <c r="W102" s="206"/>
      <c r="X102" s="160"/>
      <c r="Y102" s="160"/>
      <c r="Z102" s="206" t="s">
        <v>970</v>
      </c>
      <c r="AA102" s="206"/>
      <c r="AB102" s="206"/>
      <c r="AC102" s="206"/>
      <c r="AD102" s="206"/>
      <c r="AE102" s="206"/>
      <c r="AF102" s="137"/>
    </row>
    <row r="103" spans="1:32" ht="15">
      <c r="A103" s="204" t="s">
        <v>666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5" t="s">
        <v>1062</v>
      </c>
      <c r="Q103" s="205"/>
      <c r="R103" s="206" t="s">
        <v>524</v>
      </c>
      <c r="S103" s="206"/>
      <c r="T103" s="206"/>
      <c r="U103" s="206"/>
      <c r="V103" s="206"/>
      <c r="W103" s="206"/>
      <c r="X103" s="160"/>
      <c r="Y103" s="160"/>
      <c r="Z103" s="206" t="s">
        <v>524</v>
      </c>
      <c r="AA103" s="206"/>
      <c r="AB103" s="206"/>
      <c r="AC103" s="206"/>
      <c r="AD103" s="206"/>
      <c r="AE103" s="206"/>
      <c r="AF103" s="137"/>
    </row>
    <row r="104" spans="1:32" ht="15">
      <c r="A104" s="204" t="s">
        <v>667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5" t="s">
        <v>1063</v>
      </c>
      <c r="Q104" s="205"/>
      <c r="R104" s="206" t="s">
        <v>524</v>
      </c>
      <c r="S104" s="206"/>
      <c r="T104" s="206"/>
      <c r="U104" s="206"/>
      <c r="V104" s="206"/>
      <c r="W104" s="206"/>
      <c r="X104" s="160"/>
      <c r="Y104" s="160"/>
      <c r="Z104" s="206" t="s">
        <v>524</v>
      </c>
      <c r="AA104" s="206"/>
      <c r="AB104" s="206"/>
      <c r="AC104" s="206"/>
      <c r="AD104" s="206"/>
      <c r="AE104" s="206"/>
      <c r="AF104" s="137"/>
    </row>
    <row r="105" spans="1:32" ht="15">
      <c r="A105" s="204" t="s">
        <v>668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5" t="s">
        <v>1064</v>
      </c>
      <c r="Q105" s="205"/>
      <c r="R105" s="206" t="s">
        <v>524</v>
      </c>
      <c r="S105" s="206"/>
      <c r="T105" s="206"/>
      <c r="U105" s="206"/>
      <c r="V105" s="206"/>
      <c r="W105" s="206"/>
      <c r="X105" s="160"/>
      <c r="Y105" s="160"/>
      <c r="Z105" s="206" t="s">
        <v>524</v>
      </c>
      <c r="AA105" s="206"/>
      <c r="AB105" s="206"/>
      <c r="AC105" s="206"/>
      <c r="AD105" s="206"/>
      <c r="AE105" s="206"/>
      <c r="AF105" s="137"/>
    </row>
    <row r="106" spans="1:32" ht="15">
      <c r="A106" s="204" t="s">
        <v>669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5" t="s">
        <v>1065</v>
      </c>
      <c r="Q106" s="205"/>
      <c r="R106" s="206" t="s">
        <v>524</v>
      </c>
      <c r="S106" s="206"/>
      <c r="T106" s="206"/>
      <c r="U106" s="206"/>
      <c r="V106" s="206"/>
      <c r="W106" s="206"/>
      <c r="X106" s="160"/>
      <c r="Y106" s="160"/>
      <c r="Z106" s="206" t="s">
        <v>524</v>
      </c>
      <c r="AA106" s="206"/>
      <c r="AB106" s="206"/>
      <c r="AC106" s="206"/>
      <c r="AD106" s="206"/>
      <c r="AE106" s="206"/>
      <c r="AF106" s="137"/>
    </row>
    <row r="107" spans="1:32" ht="15">
      <c r="A107" s="204" t="s">
        <v>670</v>
      </c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5" t="s">
        <v>1066</v>
      </c>
      <c r="Q107" s="205"/>
      <c r="R107" s="206" t="s">
        <v>524</v>
      </c>
      <c r="S107" s="206"/>
      <c r="T107" s="206"/>
      <c r="U107" s="206"/>
      <c r="V107" s="206"/>
      <c r="W107" s="206"/>
      <c r="X107" s="160"/>
      <c r="Y107" s="160"/>
      <c r="Z107" s="206" t="s">
        <v>524</v>
      </c>
      <c r="AA107" s="206"/>
      <c r="AB107" s="206"/>
      <c r="AC107" s="206"/>
      <c r="AD107" s="206"/>
      <c r="AE107" s="206"/>
      <c r="AF107" s="137"/>
    </row>
    <row r="108" spans="1:32" ht="15">
      <c r="A108" s="204" t="s">
        <v>671</v>
      </c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5" t="s">
        <v>1067</v>
      </c>
      <c r="Q108" s="205"/>
      <c r="R108" s="206" t="s">
        <v>524</v>
      </c>
      <c r="S108" s="206"/>
      <c r="T108" s="206"/>
      <c r="U108" s="206"/>
      <c r="V108" s="206"/>
      <c r="W108" s="206"/>
      <c r="X108" s="160"/>
      <c r="Y108" s="160"/>
      <c r="Z108" s="206" t="s">
        <v>524</v>
      </c>
      <c r="AA108" s="206"/>
      <c r="AB108" s="206"/>
      <c r="AC108" s="206"/>
      <c r="AD108" s="206"/>
      <c r="AE108" s="206"/>
      <c r="AF108" s="137"/>
    </row>
    <row r="109" spans="1:32" ht="15">
      <c r="A109" s="204" t="s">
        <v>672</v>
      </c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5" t="s">
        <v>1068</v>
      </c>
      <c r="Q109" s="205"/>
      <c r="R109" s="206" t="s">
        <v>524</v>
      </c>
      <c r="S109" s="206"/>
      <c r="T109" s="206"/>
      <c r="U109" s="206"/>
      <c r="V109" s="206"/>
      <c r="W109" s="206"/>
      <c r="X109" s="160"/>
      <c r="Y109" s="160"/>
      <c r="Z109" s="206" t="s">
        <v>524</v>
      </c>
      <c r="AA109" s="206"/>
      <c r="AB109" s="206"/>
      <c r="AC109" s="206"/>
      <c r="AD109" s="206"/>
      <c r="AE109" s="206"/>
      <c r="AF109" s="137"/>
    </row>
    <row r="110" spans="1:32" ht="15">
      <c r="A110" s="204" t="s">
        <v>673</v>
      </c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5" t="s">
        <v>1069</v>
      </c>
      <c r="Q110" s="205"/>
      <c r="R110" s="206" t="s">
        <v>524</v>
      </c>
      <c r="S110" s="206"/>
      <c r="T110" s="206"/>
      <c r="U110" s="206"/>
      <c r="V110" s="206"/>
      <c r="W110" s="206"/>
      <c r="X110" s="160"/>
      <c r="Y110" s="160"/>
      <c r="Z110" s="206" t="s">
        <v>524</v>
      </c>
      <c r="AA110" s="206"/>
      <c r="AB110" s="206"/>
      <c r="AC110" s="206"/>
      <c r="AD110" s="206"/>
      <c r="AE110" s="206"/>
      <c r="AF110" s="137"/>
    </row>
    <row r="111" spans="1:32" ht="15">
      <c r="A111" s="204" t="s">
        <v>674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5" t="s">
        <v>1070</v>
      </c>
      <c r="Q111" s="205"/>
      <c r="R111" s="206" t="s">
        <v>524</v>
      </c>
      <c r="S111" s="206"/>
      <c r="T111" s="206"/>
      <c r="U111" s="206"/>
      <c r="V111" s="206"/>
      <c r="W111" s="206"/>
      <c r="X111" s="160"/>
      <c r="Y111" s="160"/>
      <c r="Z111" s="206" t="s">
        <v>524</v>
      </c>
      <c r="AA111" s="206"/>
      <c r="AB111" s="206"/>
      <c r="AC111" s="206"/>
      <c r="AD111" s="206"/>
      <c r="AE111" s="206"/>
      <c r="AF111" s="137"/>
    </row>
    <row r="112" spans="1:32" ht="15">
      <c r="A112" s="204" t="s">
        <v>675</v>
      </c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5" t="s">
        <v>1071</v>
      </c>
      <c r="Q112" s="205"/>
      <c r="R112" s="206" t="s">
        <v>524</v>
      </c>
      <c r="S112" s="206"/>
      <c r="T112" s="206"/>
      <c r="U112" s="206"/>
      <c r="V112" s="206"/>
      <c r="W112" s="206"/>
      <c r="X112" s="160"/>
      <c r="Y112" s="160"/>
      <c r="Z112" s="206" t="s">
        <v>524</v>
      </c>
      <c r="AA112" s="206"/>
      <c r="AB112" s="206"/>
      <c r="AC112" s="206"/>
      <c r="AD112" s="206"/>
      <c r="AE112" s="206"/>
      <c r="AF112" s="137"/>
    </row>
    <row r="113" spans="1:32" ht="15">
      <c r="A113" s="204" t="s">
        <v>676</v>
      </c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5" t="s">
        <v>1072</v>
      </c>
      <c r="Q113" s="205"/>
      <c r="R113" s="206" t="s">
        <v>524</v>
      </c>
      <c r="S113" s="206"/>
      <c r="T113" s="206"/>
      <c r="U113" s="206"/>
      <c r="V113" s="206"/>
      <c r="W113" s="206"/>
      <c r="X113" s="160"/>
      <c r="Y113" s="160"/>
      <c r="Z113" s="206" t="s">
        <v>524</v>
      </c>
      <c r="AA113" s="206"/>
      <c r="AB113" s="206"/>
      <c r="AC113" s="206"/>
      <c r="AD113" s="206"/>
      <c r="AE113" s="206"/>
      <c r="AF113" s="137"/>
    </row>
    <row r="114" spans="1:32" ht="15">
      <c r="A114" s="204" t="s">
        <v>677</v>
      </c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5" t="s">
        <v>1073</v>
      </c>
      <c r="Q114" s="205"/>
      <c r="R114" s="206" t="s">
        <v>524</v>
      </c>
      <c r="S114" s="206"/>
      <c r="T114" s="206"/>
      <c r="U114" s="206"/>
      <c r="V114" s="206"/>
      <c r="W114" s="206"/>
      <c r="X114" s="160"/>
      <c r="Y114" s="160"/>
      <c r="Z114" s="206" t="s">
        <v>524</v>
      </c>
      <c r="AA114" s="206"/>
      <c r="AB114" s="206"/>
      <c r="AC114" s="206"/>
      <c r="AD114" s="206"/>
      <c r="AE114" s="206"/>
      <c r="AF114" s="137"/>
    </row>
    <row r="115" spans="1:32" ht="15">
      <c r="A115" s="204" t="s">
        <v>678</v>
      </c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5" t="s">
        <v>1074</v>
      </c>
      <c r="Q115" s="205"/>
      <c r="R115" s="206" t="s">
        <v>524</v>
      </c>
      <c r="S115" s="206"/>
      <c r="T115" s="206"/>
      <c r="U115" s="206"/>
      <c r="V115" s="206"/>
      <c r="W115" s="206"/>
      <c r="X115" s="160"/>
      <c r="Y115" s="160"/>
      <c r="Z115" s="206" t="s">
        <v>524</v>
      </c>
      <c r="AA115" s="206"/>
      <c r="AB115" s="206"/>
      <c r="AC115" s="206"/>
      <c r="AD115" s="206"/>
      <c r="AE115" s="206"/>
      <c r="AF115" s="137"/>
    </row>
    <row r="116" spans="1:32" ht="15">
      <c r="A116" s="204" t="s">
        <v>679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5" t="s">
        <v>1075</v>
      </c>
      <c r="Q116" s="205"/>
      <c r="R116" s="206" t="s">
        <v>524</v>
      </c>
      <c r="S116" s="206"/>
      <c r="T116" s="206"/>
      <c r="U116" s="206"/>
      <c r="V116" s="206"/>
      <c r="W116" s="206"/>
      <c r="X116" s="160"/>
      <c r="Y116" s="160"/>
      <c r="Z116" s="206" t="s">
        <v>524</v>
      </c>
      <c r="AA116" s="206"/>
      <c r="AB116" s="206"/>
      <c r="AC116" s="206"/>
      <c r="AD116" s="206"/>
      <c r="AE116" s="206"/>
      <c r="AF116" s="137"/>
    </row>
    <row r="117" spans="1:32" ht="15">
      <c r="A117" s="204" t="s">
        <v>680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5" t="s">
        <v>1076</v>
      </c>
      <c r="Q117" s="205"/>
      <c r="R117" s="206" t="s">
        <v>524</v>
      </c>
      <c r="S117" s="206"/>
      <c r="T117" s="206"/>
      <c r="U117" s="206"/>
      <c r="V117" s="206"/>
      <c r="W117" s="206"/>
      <c r="X117" s="160"/>
      <c r="Y117" s="160"/>
      <c r="Z117" s="206" t="s">
        <v>524</v>
      </c>
      <c r="AA117" s="206"/>
      <c r="AB117" s="206"/>
      <c r="AC117" s="206"/>
      <c r="AD117" s="206"/>
      <c r="AE117" s="206"/>
      <c r="AF117" s="137"/>
    </row>
    <row r="118" spans="1:32" ht="15">
      <c r="A118" s="204" t="s">
        <v>681</v>
      </c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5" t="s">
        <v>1077</v>
      </c>
      <c r="Q118" s="205"/>
      <c r="R118" s="206" t="s">
        <v>1078</v>
      </c>
      <c r="S118" s="206"/>
      <c r="T118" s="206"/>
      <c r="U118" s="206"/>
      <c r="V118" s="206"/>
      <c r="W118" s="206"/>
      <c r="X118" s="160"/>
      <c r="Y118" s="160"/>
      <c r="Z118" s="206" t="s">
        <v>1078</v>
      </c>
      <c r="AA118" s="206"/>
      <c r="AB118" s="206"/>
      <c r="AC118" s="206"/>
      <c r="AD118" s="206"/>
      <c r="AE118" s="206"/>
      <c r="AF118" s="137">
        <v>639000</v>
      </c>
    </row>
    <row r="119" spans="1:32" ht="15">
      <c r="A119" s="204" t="s">
        <v>682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5" t="s">
        <v>1079</v>
      </c>
      <c r="Q119" s="205"/>
      <c r="R119" s="206" t="s">
        <v>524</v>
      </c>
      <c r="S119" s="206"/>
      <c r="T119" s="206"/>
      <c r="U119" s="206"/>
      <c r="V119" s="206"/>
      <c r="W119" s="206"/>
      <c r="X119" s="160"/>
      <c r="Y119" s="160"/>
      <c r="Z119" s="206" t="s">
        <v>524</v>
      </c>
      <c r="AA119" s="206"/>
      <c r="AB119" s="206"/>
      <c r="AC119" s="206"/>
      <c r="AD119" s="206"/>
      <c r="AE119" s="206"/>
      <c r="AF119" s="137"/>
    </row>
    <row r="120" spans="1:32" ht="15">
      <c r="A120" s="204" t="s">
        <v>683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5" t="s">
        <v>1080</v>
      </c>
      <c r="Q120" s="205"/>
      <c r="R120" s="206">
        <v>670000</v>
      </c>
      <c r="S120" s="206"/>
      <c r="T120" s="206"/>
      <c r="U120" s="206"/>
      <c r="V120" s="206"/>
      <c r="W120" s="206"/>
      <c r="X120" s="160"/>
      <c r="Y120" s="160"/>
      <c r="Z120" s="206">
        <v>670000</v>
      </c>
      <c r="AA120" s="206"/>
      <c r="AB120" s="206"/>
      <c r="AC120" s="206"/>
      <c r="AD120" s="206"/>
      <c r="AE120" s="206"/>
      <c r="AF120" s="137">
        <v>639000</v>
      </c>
    </row>
    <row r="121" spans="1:32" ht="15">
      <c r="A121" s="204" t="s">
        <v>684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5" t="s">
        <v>1081</v>
      </c>
      <c r="Q121" s="205"/>
      <c r="R121" s="206" t="s">
        <v>524</v>
      </c>
      <c r="S121" s="206"/>
      <c r="T121" s="206"/>
      <c r="U121" s="206"/>
      <c r="V121" s="206"/>
      <c r="W121" s="206"/>
      <c r="X121" s="160"/>
      <c r="Y121" s="160"/>
      <c r="Z121" s="206" t="s">
        <v>524</v>
      </c>
      <c r="AA121" s="206"/>
      <c r="AB121" s="206"/>
      <c r="AC121" s="206"/>
      <c r="AD121" s="206"/>
      <c r="AE121" s="206"/>
      <c r="AF121" s="137"/>
    </row>
    <row r="122" spans="1:32" ht="15">
      <c r="A122" s="204" t="s">
        <v>685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5" t="s">
        <v>1082</v>
      </c>
      <c r="Q122" s="205"/>
      <c r="R122" s="206" t="s">
        <v>524</v>
      </c>
      <c r="S122" s="206"/>
      <c r="T122" s="206"/>
      <c r="U122" s="206"/>
      <c r="V122" s="206"/>
      <c r="W122" s="206"/>
      <c r="X122" s="160"/>
      <c r="Y122" s="160"/>
      <c r="Z122" s="206" t="s">
        <v>524</v>
      </c>
      <c r="AA122" s="206"/>
      <c r="AB122" s="206"/>
      <c r="AC122" s="206"/>
      <c r="AD122" s="206"/>
      <c r="AE122" s="206"/>
      <c r="AF122" s="137"/>
    </row>
    <row r="123" spans="1:32" ht="15">
      <c r="A123" s="204" t="s">
        <v>686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5" t="s">
        <v>1083</v>
      </c>
      <c r="Q123" s="205"/>
      <c r="R123" s="206" t="s">
        <v>524</v>
      </c>
      <c r="S123" s="206"/>
      <c r="T123" s="206"/>
      <c r="U123" s="206"/>
      <c r="V123" s="206"/>
      <c r="W123" s="206"/>
      <c r="X123" s="160"/>
      <c r="Y123" s="160"/>
      <c r="Z123" s="206" t="s">
        <v>524</v>
      </c>
      <c r="AA123" s="206"/>
      <c r="AB123" s="206"/>
      <c r="AC123" s="206"/>
      <c r="AD123" s="206"/>
      <c r="AE123" s="206"/>
      <c r="AF123" s="137"/>
    </row>
    <row r="124" spans="1:32" ht="15">
      <c r="A124" s="204" t="s">
        <v>687</v>
      </c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5" t="s">
        <v>1084</v>
      </c>
      <c r="Q124" s="205"/>
      <c r="R124" s="206" t="s">
        <v>524</v>
      </c>
      <c r="S124" s="206"/>
      <c r="T124" s="206"/>
      <c r="U124" s="206"/>
      <c r="V124" s="206"/>
      <c r="W124" s="206"/>
      <c r="X124" s="160"/>
      <c r="Y124" s="160"/>
      <c r="Z124" s="206" t="s">
        <v>524</v>
      </c>
      <c r="AA124" s="206"/>
      <c r="AB124" s="206"/>
      <c r="AC124" s="206"/>
      <c r="AD124" s="206"/>
      <c r="AE124" s="206"/>
      <c r="AF124" s="137"/>
    </row>
    <row r="125" spans="1:32" ht="15">
      <c r="A125" s="204" t="s">
        <v>688</v>
      </c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5" t="s">
        <v>1085</v>
      </c>
      <c r="Q125" s="205"/>
      <c r="R125" s="206" t="s">
        <v>970</v>
      </c>
      <c r="S125" s="206"/>
      <c r="T125" s="206"/>
      <c r="U125" s="206"/>
      <c r="V125" s="206"/>
      <c r="W125" s="206"/>
      <c r="X125" s="160"/>
      <c r="Y125" s="160"/>
      <c r="Z125" s="206" t="s">
        <v>970</v>
      </c>
      <c r="AA125" s="206"/>
      <c r="AB125" s="206"/>
      <c r="AC125" s="206"/>
      <c r="AD125" s="206"/>
      <c r="AE125" s="206"/>
      <c r="AF125" s="137"/>
    </row>
    <row r="126" spans="1:32" ht="15">
      <c r="A126" s="204" t="s">
        <v>689</v>
      </c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5" t="s">
        <v>1086</v>
      </c>
      <c r="Q126" s="205"/>
      <c r="R126" s="206" t="s">
        <v>524</v>
      </c>
      <c r="S126" s="206"/>
      <c r="T126" s="206"/>
      <c r="U126" s="206"/>
      <c r="V126" s="206"/>
      <c r="W126" s="206"/>
      <c r="X126" s="160"/>
      <c r="Y126" s="160"/>
      <c r="Z126" s="206" t="s">
        <v>524</v>
      </c>
      <c r="AA126" s="206"/>
      <c r="AB126" s="206"/>
      <c r="AC126" s="206"/>
      <c r="AD126" s="206"/>
      <c r="AE126" s="206"/>
      <c r="AF126" s="137"/>
    </row>
    <row r="127" spans="1:32" ht="15">
      <c r="A127" s="204" t="s">
        <v>690</v>
      </c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5" t="s">
        <v>1087</v>
      </c>
      <c r="Q127" s="205"/>
      <c r="R127" s="206" t="s">
        <v>524</v>
      </c>
      <c r="S127" s="206"/>
      <c r="T127" s="206"/>
      <c r="U127" s="206"/>
      <c r="V127" s="206"/>
      <c r="W127" s="206"/>
      <c r="X127" s="160"/>
      <c r="Y127" s="160"/>
      <c r="Z127" s="206" t="s">
        <v>524</v>
      </c>
      <c r="AA127" s="206"/>
      <c r="AB127" s="206"/>
      <c r="AC127" s="206"/>
      <c r="AD127" s="206"/>
      <c r="AE127" s="206"/>
      <c r="AF127" s="137"/>
    </row>
    <row r="128" spans="1:32" ht="15">
      <c r="A128" s="204" t="s">
        <v>691</v>
      </c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5" t="s">
        <v>1088</v>
      </c>
      <c r="Q128" s="205"/>
      <c r="R128" s="206" t="s">
        <v>524</v>
      </c>
      <c r="S128" s="206"/>
      <c r="T128" s="206"/>
      <c r="U128" s="206"/>
      <c r="V128" s="206"/>
      <c r="W128" s="206"/>
      <c r="X128" s="160"/>
      <c r="Y128" s="160"/>
      <c r="Z128" s="206" t="s">
        <v>524</v>
      </c>
      <c r="AA128" s="206"/>
      <c r="AB128" s="206"/>
      <c r="AC128" s="206"/>
      <c r="AD128" s="206"/>
      <c r="AE128" s="206"/>
      <c r="AF128" s="137"/>
    </row>
    <row r="129" spans="1:32" ht="15">
      <c r="A129" s="204" t="s">
        <v>692</v>
      </c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5" t="s">
        <v>1089</v>
      </c>
      <c r="Q129" s="205"/>
      <c r="R129" s="206" t="s">
        <v>524</v>
      </c>
      <c r="S129" s="206"/>
      <c r="T129" s="206"/>
      <c r="U129" s="206"/>
      <c r="V129" s="206"/>
      <c r="W129" s="206"/>
      <c r="X129" s="160"/>
      <c r="Y129" s="160"/>
      <c r="Z129" s="206" t="s">
        <v>524</v>
      </c>
      <c r="AA129" s="206"/>
      <c r="AB129" s="206"/>
      <c r="AC129" s="206"/>
      <c r="AD129" s="206"/>
      <c r="AE129" s="206"/>
      <c r="AF129" s="137"/>
    </row>
    <row r="130" spans="1:32" ht="15">
      <c r="A130" s="204" t="s">
        <v>693</v>
      </c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5" t="s">
        <v>1090</v>
      </c>
      <c r="Q130" s="205"/>
      <c r="R130" s="206" t="s">
        <v>524</v>
      </c>
      <c r="S130" s="206"/>
      <c r="T130" s="206"/>
      <c r="U130" s="206"/>
      <c r="V130" s="206"/>
      <c r="W130" s="206"/>
      <c r="X130" s="160"/>
      <c r="Y130" s="160"/>
      <c r="Z130" s="206" t="s">
        <v>524</v>
      </c>
      <c r="AA130" s="206"/>
      <c r="AB130" s="206"/>
      <c r="AC130" s="206"/>
      <c r="AD130" s="206"/>
      <c r="AE130" s="206"/>
      <c r="AF130" s="137"/>
    </row>
    <row r="131" spans="1:32" ht="15">
      <c r="A131" s="204" t="s">
        <v>694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5" t="s">
        <v>1091</v>
      </c>
      <c r="Q131" s="205"/>
      <c r="R131" s="206" t="s">
        <v>524</v>
      </c>
      <c r="S131" s="206"/>
      <c r="T131" s="206"/>
      <c r="U131" s="206"/>
      <c r="V131" s="206"/>
      <c r="W131" s="206"/>
      <c r="X131" s="160"/>
      <c r="Y131" s="160"/>
      <c r="Z131" s="206" t="s">
        <v>524</v>
      </c>
      <c r="AA131" s="206"/>
      <c r="AB131" s="206"/>
      <c r="AC131" s="206"/>
      <c r="AD131" s="206"/>
      <c r="AE131" s="206"/>
      <c r="AF131" s="137"/>
    </row>
    <row r="132" spans="1:32" ht="15">
      <c r="A132" s="204" t="s">
        <v>695</v>
      </c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5" t="s">
        <v>1092</v>
      </c>
      <c r="Q132" s="205"/>
      <c r="R132" s="206" t="s">
        <v>524</v>
      </c>
      <c r="S132" s="206"/>
      <c r="T132" s="206"/>
      <c r="U132" s="206"/>
      <c r="V132" s="206"/>
      <c r="W132" s="206"/>
      <c r="X132" s="160"/>
      <c r="Y132" s="160"/>
      <c r="Z132" s="206" t="s">
        <v>524</v>
      </c>
      <c r="AA132" s="206"/>
      <c r="AB132" s="206"/>
      <c r="AC132" s="206"/>
      <c r="AD132" s="206"/>
      <c r="AE132" s="206"/>
      <c r="AF132" s="137"/>
    </row>
    <row r="133" spans="1:32" ht="15">
      <c r="A133" s="204" t="s">
        <v>696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5" t="s">
        <v>1093</v>
      </c>
      <c r="Q133" s="205"/>
      <c r="R133" s="206" t="s">
        <v>524</v>
      </c>
      <c r="S133" s="206"/>
      <c r="T133" s="206"/>
      <c r="U133" s="206"/>
      <c r="V133" s="206"/>
      <c r="W133" s="206"/>
      <c r="X133" s="160"/>
      <c r="Y133" s="160"/>
      <c r="Z133" s="206" t="s">
        <v>524</v>
      </c>
      <c r="AA133" s="206"/>
      <c r="AB133" s="206"/>
      <c r="AC133" s="206"/>
      <c r="AD133" s="206"/>
      <c r="AE133" s="206"/>
      <c r="AF133" s="137"/>
    </row>
    <row r="134" spans="1:32" ht="15">
      <c r="A134" s="204" t="s">
        <v>697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5" t="s">
        <v>1094</v>
      </c>
      <c r="Q134" s="205"/>
      <c r="R134" s="206" t="s">
        <v>524</v>
      </c>
      <c r="S134" s="206"/>
      <c r="T134" s="206"/>
      <c r="U134" s="206"/>
      <c r="V134" s="206"/>
      <c r="W134" s="206"/>
      <c r="X134" s="160"/>
      <c r="Y134" s="160"/>
      <c r="Z134" s="206" t="s">
        <v>524</v>
      </c>
      <c r="AA134" s="206"/>
      <c r="AB134" s="206"/>
      <c r="AC134" s="206"/>
      <c r="AD134" s="206"/>
      <c r="AE134" s="206"/>
      <c r="AF134" s="137"/>
    </row>
    <row r="135" spans="1:32" ht="15">
      <c r="A135" s="204" t="s">
        <v>698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5" t="s">
        <v>1095</v>
      </c>
      <c r="Q135" s="205"/>
      <c r="R135" s="206" t="s">
        <v>524</v>
      </c>
      <c r="S135" s="206"/>
      <c r="T135" s="206"/>
      <c r="U135" s="206"/>
      <c r="V135" s="206"/>
      <c r="W135" s="206"/>
      <c r="X135" s="160"/>
      <c r="Y135" s="160"/>
      <c r="Z135" s="206" t="s">
        <v>524</v>
      </c>
      <c r="AA135" s="206"/>
      <c r="AB135" s="206"/>
      <c r="AC135" s="206"/>
      <c r="AD135" s="206"/>
      <c r="AE135" s="206"/>
      <c r="AF135" s="137"/>
    </row>
    <row r="136" spans="1:32" ht="15">
      <c r="A136" s="204" t="s">
        <v>699</v>
      </c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5" t="s">
        <v>1096</v>
      </c>
      <c r="Q136" s="205"/>
      <c r="R136" s="206" t="s">
        <v>524</v>
      </c>
      <c r="S136" s="206"/>
      <c r="T136" s="206"/>
      <c r="U136" s="206"/>
      <c r="V136" s="206"/>
      <c r="W136" s="206"/>
      <c r="X136" s="160"/>
      <c r="Y136" s="160"/>
      <c r="Z136" s="206" t="s">
        <v>524</v>
      </c>
      <c r="AA136" s="206"/>
      <c r="AB136" s="206"/>
      <c r="AC136" s="206"/>
      <c r="AD136" s="206"/>
      <c r="AE136" s="206"/>
      <c r="AF136" s="137"/>
    </row>
    <row r="137" spans="1:32" ht="15">
      <c r="A137" s="204" t="s">
        <v>700</v>
      </c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5" t="s">
        <v>1097</v>
      </c>
      <c r="Q137" s="205"/>
      <c r="R137" s="206" t="s">
        <v>524</v>
      </c>
      <c r="S137" s="206"/>
      <c r="T137" s="206"/>
      <c r="U137" s="206"/>
      <c r="V137" s="206"/>
      <c r="W137" s="206"/>
      <c r="X137" s="160"/>
      <c r="Y137" s="160"/>
      <c r="Z137" s="206" t="s">
        <v>524</v>
      </c>
      <c r="AA137" s="206"/>
      <c r="AB137" s="206"/>
      <c r="AC137" s="206"/>
      <c r="AD137" s="206"/>
      <c r="AE137" s="206"/>
      <c r="AF137" s="137"/>
    </row>
    <row r="138" spans="1:32" ht="15">
      <c r="A138" s="204" t="s">
        <v>701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5" t="s">
        <v>1098</v>
      </c>
      <c r="Q138" s="205"/>
      <c r="R138" s="206" t="s">
        <v>524</v>
      </c>
      <c r="S138" s="206"/>
      <c r="T138" s="206"/>
      <c r="U138" s="206"/>
      <c r="V138" s="206"/>
      <c r="W138" s="206"/>
      <c r="X138" s="160"/>
      <c r="Y138" s="160"/>
      <c r="Z138" s="206" t="s">
        <v>524</v>
      </c>
      <c r="AA138" s="206"/>
      <c r="AB138" s="206"/>
      <c r="AC138" s="206"/>
      <c r="AD138" s="206"/>
      <c r="AE138" s="206"/>
      <c r="AF138" s="137"/>
    </row>
    <row r="139" spans="1:32" ht="15">
      <c r="A139" s="204" t="s">
        <v>702</v>
      </c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5" t="s">
        <v>1099</v>
      </c>
      <c r="Q139" s="205"/>
      <c r="R139" s="206" t="s">
        <v>524</v>
      </c>
      <c r="S139" s="206"/>
      <c r="T139" s="206"/>
      <c r="U139" s="206"/>
      <c r="V139" s="206"/>
      <c r="W139" s="206"/>
      <c r="X139" s="160"/>
      <c r="Y139" s="160"/>
      <c r="Z139" s="206" t="s">
        <v>524</v>
      </c>
      <c r="AA139" s="206"/>
      <c r="AB139" s="206"/>
      <c r="AC139" s="206"/>
      <c r="AD139" s="206"/>
      <c r="AE139" s="206"/>
      <c r="AF139" s="137"/>
    </row>
    <row r="140" spans="1:32" ht="15">
      <c r="A140" s="204" t="s">
        <v>703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5" t="s">
        <v>1100</v>
      </c>
      <c r="Q140" s="205"/>
      <c r="R140" s="206" t="s">
        <v>524</v>
      </c>
      <c r="S140" s="206"/>
      <c r="T140" s="206"/>
      <c r="U140" s="206"/>
      <c r="V140" s="206"/>
      <c r="W140" s="206"/>
      <c r="X140" s="160"/>
      <c r="Y140" s="160"/>
      <c r="Z140" s="206" t="s">
        <v>524</v>
      </c>
      <c r="AA140" s="206"/>
      <c r="AB140" s="206"/>
      <c r="AC140" s="206"/>
      <c r="AD140" s="206"/>
      <c r="AE140" s="206"/>
      <c r="AF140" s="137"/>
    </row>
    <row r="141" spans="1:32" ht="15">
      <c r="A141" s="204" t="s">
        <v>704</v>
      </c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5" t="s">
        <v>1101</v>
      </c>
      <c r="Q141" s="205"/>
      <c r="R141" s="206" t="s">
        <v>524</v>
      </c>
      <c r="S141" s="206"/>
      <c r="T141" s="206"/>
      <c r="U141" s="206"/>
      <c r="V141" s="206"/>
      <c r="W141" s="206"/>
      <c r="X141" s="160"/>
      <c r="Y141" s="160"/>
      <c r="Z141" s="206" t="s">
        <v>524</v>
      </c>
      <c r="AA141" s="206"/>
      <c r="AB141" s="206"/>
      <c r="AC141" s="206"/>
      <c r="AD141" s="206"/>
      <c r="AE141" s="206"/>
      <c r="AF141" s="137"/>
    </row>
    <row r="142" spans="1:32" ht="15">
      <c r="A142" s="204" t="s">
        <v>705</v>
      </c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5" t="s">
        <v>1102</v>
      </c>
      <c r="Q142" s="205"/>
      <c r="R142" s="206" t="s">
        <v>524</v>
      </c>
      <c r="S142" s="206"/>
      <c r="T142" s="206"/>
      <c r="U142" s="206"/>
      <c r="V142" s="206"/>
      <c r="W142" s="206"/>
      <c r="X142" s="160"/>
      <c r="Y142" s="160"/>
      <c r="Z142" s="206" t="s">
        <v>524</v>
      </c>
      <c r="AA142" s="206"/>
      <c r="AB142" s="206"/>
      <c r="AC142" s="206"/>
      <c r="AD142" s="206"/>
      <c r="AE142" s="206"/>
      <c r="AF142" s="137"/>
    </row>
    <row r="143" spans="1:32" ht="15">
      <c r="A143" s="204" t="s">
        <v>706</v>
      </c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5" t="s">
        <v>1103</v>
      </c>
      <c r="Q143" s="205"/>
      <c r="R143" s="206" t="s">
        <v>524</v>
      </c>
      <c r="S143" s="206"/>
      <c r="T143" s="206"/>
      <c r="U143" s="206"/>
      <c r="V143" s="206"/>
      <c r="W143" s="206"/>
      <c r="X143" s="160"/>
      <c r="Y143" s="160"/>
      <c r="Z143" s="206" t="s">
        <v>524</v>
      </c>
      <c r="AA143" s="206"/>
      <c r="AB143" s="206"/>
      <c r="AC143" s="206"/>
      <c r="AD143" s="206"/>
      <c r="AE143" s="206"/>
      <c r="AF143" s="137"/>
    </row>
    <row r="144" spans="1:32" ht="15">
      <c r="A144" s="204" t="s">
        <v>707</v>
      </c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5" t="s">
        <v>1104</v>
      </c>
      <c r="Q144" s="205"/>
      <c r="R144" s="206" t="s">
        <v>524</v>
      </c>
      <c r="S144" s="206"/>
      <c r="T144" s="206"/>
      <c r="U144" s="206"/>
      <c r="V144" s="206"/>
      <c r="W144" s="206"/>
      <c r="X144" s="160"/>
      <c r="Y144" s="160"/>
      <c r="Z144" s="206" t="s">
        <v>524</v>
      </c>
      <c r="AA144" s="206"/>
      <c r="AB144" s="206"/>
      <c r="AC144" s="206"/>
      <c r="AD144" s="206"/>
      <c r="AE144" s="206"/>
      <c r="AF144" s="137"/>
    </row>
    <row r="145" spans="1:32" ht="15">
      <c r="A145" s="204" t="s">
        <v>708</v>
      </c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5" t="s">
        <v>1105</v>
      </c>
      <c r="Q145" s="205"/>
      <c r="R145" s="206" t="s">
        <v>524</v>
      </c>
      <c r="S145" s="206"/>
      <c r="T145" s="206"/>
      <c r="U145" s="206"/>
      <c r="V145" s="206"/>
      <c r="W145" s="206"/>
      <c r="X145" s="160"/>
      <c r="Y145" s="160"/>
      <c r="Z145" s="206" t="s">
        <v>524</v>
      </c>
      <c r="AA145" s="206"/>
      <c r="AB145" s="206"/>
      <c r="AC145" s="206"/>
      <c r="AD145" s="206"/>
      <c r="AE145" s="206"/>
      <c r="AF145" s="137"/>
    </row>
    <row r="146" spans="1:32" ht="15">
      <c r="A146" s="204" t="s">
        <v>709</v>
      </c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5" t="s">
        <v>1106</v>
      </c>
      <c r="Q146" s="205"/>
      <c r="R146" s="206" t="s">
        <v>524</v>
      </c>
      <c r="S146" s="206"/>
      <c r="T146" s="206"/>
      <c r="U146" s="206"/>
      <c r="V146" s="206"/>
      <c r="W146" s="206"/>
      <c r="X146" s="160"/>
      <c r="Y146" s="160"/>
      <c r="Z146" s="206" t="s">
        <v>524</v>
      </c>
      <c r="AA146" s="206"/>
      <c r="AB146" s="206"/>
      <c r="AC146" s="206"/>
      <c r="AD146" s="206"/>
      <c r="AE146" s="206"/>
      <c r="AF146" s="137"/>
    </row>
    <row r="147" spans="1:32" ht="15">
      <c r="A147" s="204" t="s">
        <v>710</v>
      </c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5" t="s">
        <v>1107</v>
      </c>
      <c r="Q147" s="205"/>
      <c r="R147" s="206" t="s">
        <v>524</v>
      </c>
      <c r="S147" s="206"/>
      <c r="T147" s="206"/>
      <c r="U147" s="206"/>
      <c r="V147" s="206"/>
      <c r="W147" s="206"/>
      <c r="X147" s="160"/>
      <c r="Y147" s="160"/>
      <c r="Z147" s="206" t="s">
        <v>524</v>
      </c>
      <c r="AA147" s="206"/>
      <c r="AB147" s="206"/>
      <c r="AC147" s="206"/>
      <c r="AD147" s="206"/>
      <c r="AE147" s="206"/>
      <c r="AF147" s="137"/>
    </row>
    <row r="148" spans="1:32" ht="15">
      <c r="A148" s="204" t="s">
        <v>711</v>
      </c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5" t="s">
        <v>1108</v>
      </c>
      <c r="Q148" s="205"/>
      <c r="R148" s="206" t="s">
        <v>524</v>
      </c>
      <c r="S148" s="206"/>
      <c r="T148" s="206"/>
      <c r="U148" s="206"/>
      <c r="V148" s="206"/>
      <c r="W148" s="206"/>
      <c r="X148" s="160"/>
      <c r="Y148" s="160"/>
      <c r="Z148" s="206" t="s">
        <v>524</v>
      </c>
      <c r="AA148" s="206"/>
      <c r="AB148" s="206"/>
      <c r="AC148" s="206"/>
      <c r="AD148" s="206"/>
      <c r="AE148" s="206"/>
      <c r="AF148" s="137"/>
    </row>
    <row r="149" spans="1:32" ht="15">
      <c r="A149" s="204" t="s">
        <v>712</v>
      </c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5" t="s">
        <v>1109</v>
      </c>
      <c r="Q149" s="205"/>
      <c r="R149" s="206" t="s">
        <v>524</v>
      </c>
      <c r="S149" s="206"/>
      <c r="T149" s="206"/>
      <c r="U149" s="206"/>
      <c r="V149" s="206"/>
      <c r="W149" s="206"/>
      <c r="X149" s="160"/>
      <c r="Y149" s="160"/>
      <c r="Z149" s="206" t="s">
        <v>524</v>
      </c>
      <c r="AA149" s="206"/>
      <c r="AB149" s="206"/>
      <c r="AC149" s="206"/>
      <c r="AD149" s="206"/>
      <c r="AE149" s="206"/>
      <c r="AF149" s="137"/>
    </row>
    <row r="150" spans="1:32" ht="15">
      <c r="A150" s="204" t="s">
        <v>713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5" t="s">
        <v>1110</v>
      </c>
      <c r="Q150" s="205"/>
      <c r="R150" s="206" t="s">
        <v>524</v>
      </c>
      <c r="S150" s="206"/>
      <c r="T150" s="206"/>
      <c r="U150" s="206"/>
      <c r="V150" s="206"/>
      <c r="W150" s="206"/>
      <c r="X150" s="160"/>
      <c r="Y150" s="160"/>
      <c r="Z150" s="206" t="s">
        <v>524</v>
      </c>
      <c r="AA150" s="206"/>
      <c r="AB150" s="206"/>
      <c r="AC150" s="206"/>
      <c r="AD150" s="206"/>
      <c r="AE150" s="206"/>
      <c r="AF150" s="137"/>
    </row>
    <row r="151" spans="1:32" ht="15">
      <c r="A151" s="204" t="s">
        <v>714</v>
      </c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5" t="s">
        <v>1111</v>
      </c>
      <c r="Q151" s="205"/>
      <c r="R151" s="206" t="s">
        <v>524</v>
      </c>
      <c r="S151" s="206"/>
      <c r="T151" s="206"/>
      <c r="U151" s="206"/>
      <c r="V151" s="206"/>
      <c r="W151" s="206"/>
      <c r="X151" s="160"/>
      <c r="Y151" s="160"/>
      <c r="Z151" s="206" t="s">
        <v>524</v>
      </c>
      <c r="AA151" s="206"/>
      <c r="AB151" s="206"/>
      <c r="AC151" s="206"/>
      <c r="AD151" s="206"/>
      <c r="AE151" s="206"/>
      <c r="AF151" s="137"/>
    </row>
    <row r="152" spans="1:32" ht="15">
      <c r="A152" s="204" t="s">
        <v>715</v>
      </c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5" t="s">
        <v>1112</v>
      </c>
      <c r="Q152" s="205"/>
      <c r="R152" s="206" t="s">
        <v>1113</v>
      </c>
      <c r="S152" s="206"/>
      <c r="T152" s="206"/>
      <c r="U152" s="206"/>
      <c r="V152" s="206"/>
      <c r="W152" s="206"/>
      <c r="X152" s="160"/>
      <c r="Y152" s="160"/>
      <c r="Z152" s="206" t="s">
        <v>1113</v>
      </c>
      <c r="AA152" s="206"/>
      <c r="AB152" s="206"/>
      <c r="AC152" s="206"/>
      <c r="AD152" s="206"/>
      <c r="AE152" s="206"/>
      <c r="AF152" s="137">
        <v>1739135</v>
      </c>
    </row>
    <row r="153" spans="1:32" ht="15">
      <c r="A153" s="204" t="s">
        <v>716</v>
      </c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5" t="s">
        <v>1114</v>
      </c>
      <c r="Q153" s="205"/>
      <c r="R153" s="206" t="s">
        <v>524</v>
      </c>
      <c r="S153" s="206"/>
      <c r="T153" s="206"/>
      <c r="U153" s="206"/>
      <c r="V153" s="206"/>
      <c r="W153" s="206"/>
      <c r="X153" s="160"/>
      <c r="Y153" s="160"/>
      <c r="Z153" s="206" t="s">
        <v>524</v>
      </c>
      <c r="AA153" s="206"/>
      <c r="AB153" s="206"/>
      <c r="AC153" s="206"/>
      <c r="AD153" s="206"/>
      <c r="AE153" s="206"/>
      <c r="AF153" s="137"/>
    </row>
    <row r="154" spans="1:32" ht="15">
      <c r="A154" s="204" t="s">
        <v>717</v>
      </c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5" t="s">
        <v>1115</v>
      </c>
      <c r="Q154" s="205"/>
      <c r="R154" s="206">
        <v>1500000</v>
      </c>
      <c r="S154" s="206"/>
      <c r="T154" s="206"/>
      <c r="U154" s="206"/>
      <c r="V154" s="206"/>
      <c r="W154" s="206"/>
      <c r="X154" s="160"/>
      <c r="Y154" s="160"/>
      <c r="Z154" s="206">
        <v>1500000</v>
      </c>
      <c r="AA154" s="206"/>
      <c r="AB154" s="206"/>
      <c r="AC154" s="206"/>
      <c r="AD154" s="206"/>
      <c r="AE154" s="206"/>
      <c r="AF154" s="137">
        <v>1739135</v>
      </c>
    </row>
    <row r="155" spans="1:32" ht="15">
      <c r="A155" s="204" t="s">
        <v>718</v>
      </c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5" t="s">
        <v>1116</v>
      </c>
      <c r="Q155" s="205"/>
      <c r="R155" s="206" t="s">
        <v>524</v>
      </c>
      <c r="S155" s="206"/>
      <c r="T155" s="206"/>
      <c r="U155" s="206"/>
      <c r="V155" s="206"/>
      <c r="W155" s="206"/>
      <c r="X155" s="160"/>
      <c r="Y155" s="160"/>
      <c r="Z155" s="206" t="s">
        <v>524</v>
      </c>
      <c r="AA155" s="206"/>
      <c r="AB155" s="206"/>
      <c r="AC155" s="206"/>
      <c r="AD155" s="206"/>
      <c r="AE155" s="206"/>
      <c r="AF155" s="137"/>
    </row>
    <row r="156" spans="1:32" ht="15">
      <c r="A156" s="204" t="s">
        <v>719</v>
      </c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5" t="s">
        <v>1117</v>
      </c>
      <c r="Q156" s="205"/>
      <c r="R156" s="206" t="s">
        <v>524</v>
      </c>
      <c r="S156" s="206"/>
      <c r="T156" s="206"/>
      <c r="U156" s="206"/>
      <c r="V156" s="206"/>
      <c r="W156" s="206"/>
      <c r="X156" s="160"/>
      <c r="Y156" s="160"/>
      <c r="Z156" s="206" t="s">
        <v>524</v>
      </c>
      <c r="AA156" s="206"/>
      <c r="AB156" s="206"/>
      <c r="AC156" s="206"/>
      <c r="AD156" s="206"/>
      <c r="AE156" s="206"/>
      <c r="AF156" s="137"/>
    </row>
    <row r="157" spans="1:32" ht="15">
      <c r="A157" s="204" t="s">
        <v>720</v>
      </c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5" t="s">
        <v>1118</v>
      </c>
      <c r="Q157" s="205"/>
      <c r="R157" s="206" t="s">
        <v>970</v>
      </c>
      <c r="S157" s="206"/>
      <c r="T157" s="206"/>
      <c r="U157" s="206"/>
      <c r="V157" s="206"/>
      <c r="W157" s="206"/>
      <c r="X157" s="160"/>
      <c r="Y157" s="160"/>
      <c r="Z157" s="206" t="s">
        <v>970</v>
      </c>
      <c r="AA157" s="206"/>
      <c r="AB157" s="206"/>
      <c r="AC157" s="206"/>
      <c r="AD157" s="206"/>
      <c r="AE157" s="206"/>
      <c r="AF157" s="137"/>
    </row>
    <row r="158" spans="1:32" ht="15">
      <c r="A158" s="204" t="s">
        <v>721</v>
      </c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5" t="s">
        <v>1119</v>
      </c>
      <c r="Q158" s="205"/>
      <c r="R158" s="206" t="s">
        <v>524</v>
      </c>
      <c r="S158" s="206"/>
      <c r="T158" s="206"/>
      <c r="U158" s="206"/>
      <c r="V158" s="206"/>
      <c r="W158" s="206"/>
      <c r="X158" s="160"/>
      <c r="Y158" s="160"/>
      <c r="Z158" s="206" t="s">
        <v>524</v>
      </c>
      <c r="AA158" s="206"/>
      <c r="AB158" s="206"/>
      <c r="AC158" s="206"/>
      <c r="AD158" s="206"/>
      <c r="AE158" s="206"/>
      <c r="AF158" s="137"/>
    </row>
    <row r="159" spans="1:32" ht="15">
      <c r="A159" s="204" t="s">
        <v>722</v>
      </c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5" t="s">
        <v>1120</v>
      </c>
      <c r="Q159" s="205"/>
      <c r="R159" s="206" t="s">
        <v>524</v>
      </c>
      <c r="S159" s="206"/>
      <c r="T159" s="206"/>
      <c r="U159" s="206"/>
      <c r="V159" s="206"/>
      <c r="W159" s="206"/>
      <c r="X159" s="160"/>
      <c r="Y159" s="160"/>
      <c r="Z159" s="206" t="s">
        <v>524</v>
      </c>
      <c r="AA159" s="206"/>
      <c r="AB159" s="206"/>
      <c r="AC159" s="206"/>
      <c r="AD159" s="206"/>
      <c r="AE159" s="206"/>
      <c r="AF159" s="137"/>
    </row>
    <row r="160" spans="1:32" ht="15">
      <c r="A160" s="204" t="s">
        <v>723</v>
      </c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5" t="s">
        <v>1121</v>
      </c>
      <c r="Q160" s="205"/>
      <c r="R160" s="206" t="s">
        <v>524</v>
      </c>
      <c r="S160" s="206"/>
      <c r="T160" s="206"/>
      <c r="U160" s="206"/>
      <c r="V160" s="206"/>
      <c r="W160" s="206"/>
      <c r="X160" s="160"/>
      <c r="Y160" s="160"/>
      <c r="Z160" s="206" t="s">
        <v>524</v>
      </c>
      <c r="AA160" s="206"/>
      <c r="AB160" s="206"/>
      <c r="AC160" s="206"/>
      <c r="AD160" s="206"/>
      <c r="AE160" s="206"/>
      <c r="AF160" s="137"/>
    </row>
    <row r="161" spans="1:32" ht="15">
      <c r="A161" s="204" t="s">
        <v>724</v>
      </c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5" t="s">
        <v>1122</v>
      </c>
      <c r="Q161" s="205"/>
      <c r="R161" s="206" t="s">
        <v>524</v>
      </c>
      <c r="S161" s="206"/>
      <c r="T161" s="206"/>
      <c r="U161" s="206"/>
      <c r="V161" s="206"/>
      <c r="W161" s="206"/>
      <c r="X161" s="160"/>
      <c r="Y161" s="160"/>
      <c r="Z161" s="206" t="s">
        <v>524</v>
      </c>
      <c r="AA161" s="206"/>
      <c r="AB161" s="206"/>
      <c r="AC161" s="206"/>
      <c r="AD161" s="206"/>
      <c r="AE161" s="206"/>
      <c r="AF161" s="137"/>
    </row>
    <row r="162" spans="1:32" ht="15">
      <c r="A162" s="204" t="s">
        <v>725</v>
      </c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5" t="s">
        <v>1123</v>
      </c>
      <c r="Q162" s="205"/>
      <c r="R162" s="206" t="s">
        <v>524</v>
      </c>
      <c r="S162" s="206"/>
      <c r="T162" s="206"/>
      <c r="U162" s="206"/>
      <c r="V162" s="206"/>
      <c r="W162" s="206"/>
      <c r="X162" s="160"/>
      <c r="Y162" s="160"/>
      <c r="Z162" s="206" t="s">
        <v>524</v>
      </c>
      <c r="AA162" s="206"/>
      <c r="AB162" s="206"/>
      <c r="AC162" s="206"/>
      <c r="AD162" s="206"/>
      <c r="AE162" s="206"/>
      <c r="AF162" s="137"/>
    </row>
    <row r="163" spans="1:32" ht="15">
      <c r="A163" s="204" t="s">
        <v>726</v>
      </c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5" t="s">
        <v>1124</v>
      </c>
      <c r="Q163" s="205"/>
      <c r="R163" s="206" t="s">
        <v>524</v>
      </c>
      <c r="S163" s="206"/>
      <c r="T163" s="206"/>
      <c r="U163" s="206"/>
      <c r="V163" s="206"/>
      <c r="W163" s="206"/>
      <c r="X163" s="160"/>
      <c r="Y163" s="160"/>
      <c r="Z163" s="206" t="s">
        <v>524</v>
      </c>
      <c r="AA163" s="206"/>
      <c r="AB163" s="206"/>
      <c r="AC163" s="206"/>
      <c r="AD163" s="206"/>
      <c r="AE163" s="206"/>
      <c r="AF163" s="137"/>
    </row>
    <row r="164" spans="1:32" ht="15">
      <c r="A164" s="204" t="s">
        <v>727</v>
      </c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5" t="s">
        <v>1125</v>
      </c>
      <c r="Q164" s="205"/>
      <c r="R164" s="206" t="s">
        <v>524</v>
      </c>
      <c r="S164" s="206"/>
      <c r="T164" s="206"/>
      <c r="U164" s="206"/>
      <c r="V164" s="206"/>
      <c r="W164" s="206"/>
      <c r="X164" s="160"/>
      <c r="Y164" s="160"/>
      <c r="Z164" s="206" t="s">
        <v>524</v>
      </c>
      <c r="AA164" s="206"/>
      <c r="AB164" s="206"/>
      <c r="AC164" s="206"/>
      <c r="AD164" s="206"/>
      <c r="AE164" s="206"/>
      <c r="AF164" s="137"/>
    </row>
    <row r="165" spans="1:32" ht="15">
      <c r="A165" s="204" t="s">
        <v>728</v>
      </c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5" t="s">
        <v>1126</v>
      </c>
      <c r="Q165" s="205"/>
      <c r="R165" s="206" t="s">
        <v>524</v>
      </c>
      <c r="S165" s="206"/>
      <c r="T165" s="206"/>
      <c r="U165" s="206"/>
      <c r="V165" s="206"/>
      <c r="W165" s="206"/>
      <c r="X165" s="160"/>
      <c r="Y165" s="160"/>
      <c r="Z165" s="206" t="s">
        <v>524</v>
      </c>
      <c r="AA165" s="206"/>
      <c r="AB165" s="206"/>
      <c r="AC165" s="206"/>
      <c r="AD165" s="206"/>
      <c r="AE165" s="206"/>
      <c r="AF165" s="137"/>
    </row>
    <row r="166" spans="1:32" ht="15">
      <c r="A166" s="204" t="s">
        <v>729</v>
      </c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5" t="s">
        <v>1127</v>
      </c>
      <c r="Q166" s="205"/>
      <c r="R166" s="206" t="s">
        <v>524</v>
      </c>
      <c r="S166" s="206"/>
      <c r="T166" s="206"/>
      <c r="U166" s="206"/>
      <c r="V166" s="206"/>
      <c r="W166" s="206"/>
      <c r="X166" s="160"/>
      <c r="Y166" s="160"/>
      <c r="Z166" s="206" t="s">
        <v>524</v>
      </c>
      <c r="AA166" s="206"/>
      <c r="AB166" s="206"/>
      <c r="AC166" s="206"/>
      <c r="AD166" s="206"/>
      <c r="AE166" s="206"/>
      <c r="AF166" s="137"/>
    </row>
    <row r="167" spans="1:32" ht="15">
      <c r="A167" s="204" t="s">
        <v>730</v>
      </c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5" t="s">
        <v>1128</v>
      </c>
      <c r="Q167" s="205"/>
      <c r="R167" s="206" t="s">
        <v>524</v>
      </c>
      <c r="S167" s="206"/>
      <c r="T167" s="206"/>
      <c r="U167" s="206"/>
      <c r="V167" s="206"/>
      <c r="W167" s="206"/>
      <c r="X167" s="160"/>
      <c r="Y167" s="160"/>
      <c r="Z167" s="206" t="s">
        <v>524</v>
      </c>
      <c r="AA167" s="206"/>
      <c r="AB167" s="206"/>
      <c r="AC167" s="206"/>
      <c r="AD167" s="206"/>
      <c r="AE167" s="206"/>
      <c r="AF167" s="137"/>
    </row>
    <row r="168" spans="1:32" ht="15">
      <c r="A168" s="204" t="s">
        <v>731</v>
      </c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5" t="s">
        <v>1129</v>
      </c>
      <c r="Q168" s="205"/>
      <c r="R168" s="206" t="s">
        <v>524</v>
      </c>
      <c r="S168" s="206"/>
      <c r="T168" s="206"/>
      <c r="U168" s="206"/>
      <c r="V168" s="206"/>
      <c r="W168" s="206"/>
      <c r="X168" s="160"/>
      <c r="Y168" s="160"/>
      <c r="Z168" s="206" t="s">
        <v>524</v>
      </c>
      <c r="AA168" s="206"/>
      <c r="AB168" s="206"/>
      <c r="AC168" s="206"/>
      <c r="AD168" s="206"/>
      <c r="AE168" s="206"/>
      <c r="AF168" s="137"/>
    </row>
    <row r="169" spans="1:32" ht="15">
      <c r="A169" s="204" t="s">
        <v>732</v>
      </c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5" t="s">
        <v>1130</v>
      </c>
      <c r="Q169" s="205"/>
      <c r="R169" s="206" t="s">
        <v>524</v>
      </c>
      <c r="S169" s="206"/>
      <c r="T169" s="206"/>
      <c r="U169" s="206"/>
      <c r="V169" s="206"/>
      <c r="W169" s="206"/>
      <c r="X169" s="160"/>
      <c r="Y169" s="160"/>
      <c r="Z169" s="206" t="s">
        <v>524</v>
      </c>
      <c r="AA169" s="206"/>
      <c r="AB169" s="206"/>
      <c r="AC169" s="206"/>
      <c r="AD169" s="206"/>
      <c r="AE169" s="206"/>
      <c r="AF169" s="137"/>
    </row>
    <row r="170" spans="1:32" ht="15">
      <c r="A170" s="204" t="s">
        <v>733</v>
      </c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5" t="s">
        <v>1131</v>
      </c>
      <c r="Q170" s="205"/>
      <c r="R170" s="206" t="s">
        <v>524</v>
      </c>
      <c r="S170" s="206"/>
      <c r="T170" s="206"/>
      <c r="U170" s="206"/>
      <c r="V170" s="206"/>
      <c r="W170" s="206"/>
      <c r="X170" s="160"/>
      <c r="Y170" s="160"/>
      <c r="Z170" s="206" t="s">
        <v>524</v>
      </c>
      <c r="AA170" s="206"/>
      <c r="AB170" s="206"/>
      <c r="AC170" s="206"/>
      <c r="AD170" s="206"/>
      <c r="AE170" s="206"/>
      <c r="AF170" s="137"/>
    </row>
    <row r="171" spans="1:32" ht="15">
      <c r="A171" s="204" t="s">
        <v>734</v>
      </c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5" t="s">
        <v>1132</v>
      </c>
      <c r="Q171" s="205"/>
      <c r="R171" s="206" t="s">
        <v>524</v>
      </c>
      <c r="S171" s="206"/>
      <c r="T171" s="206"/>
      <c r="U171" s="206"/>
      <c r="V171" s="206"/>
      <c r="W171" s="206"/>
      <c r="X171" s="160"/>
      <c r="Y171" s="160"/>
      <c r="Z171" s="206" t="s">
        <v>524</v>
      </c>
      <c r="AA171" s="206"/>
      <c r="AB171" s="206"/>
      <c r="AC171" s="206"/>
      <c r="AD171" s="206"/>
      <c r="AE171" s="206"/>
      <c r="AF171" s="137"/>
    </row>
    <row r="172" spans="1:32" ht="15">
      <c r="A172" s="204" t="s">
        <v>735</v>
      </c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5" t="s">
        <v>1133</v>
      </c>
      <c r="Q172" s="205"/>
      <c r="R172" s="206" t="s">
        <v>524</v>
      </c>
      <c r="S172" s="206"/>
      <c r="T172" s="206"/>
      <c r="U172" s="206"/>
      <c r="V172" s="206"/>
      <c r="W172" s="206"/>
      <c r="X172" s="160"/>
      <c r="Y172" s="160"/>
      <c r="Z172" s="206" t="s">
        <v>524</v>
      </c>
      <c r="AA172" s="206"/>
      <c r="AB172" s="206"/>
      <c r="AC172" s="206"/>
      <c r="AD172" s="206"/>
      <c r="AE172" s="206"/>
      <c r="AF172" s="137"/>
    </row>
    <row r="173" spans="1:32" ht="15">
      <c r="A173" s="204" t="s">
        <v>736</v>
      </c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5" t="s">
        <v>1134</v>
      </c>
      <c r="Q173" s="205"/>
      <c r="R173" s="206" t="s">
        <v>524</v>
      </c>
      <c r="S173" s="206"/>
      <c r="T173" s="206"/>
      <c r="U173" s="206"/>
      <c r="V173" s="206"/>
      <c r="W173" s="206"/>
      <c r="X173" s="160"/>
      <c r="Y173" s="160"/>
      <c r="Z173" s="206" t="s">
        <v>524</v>
      </c>
      <c r="AA173" s="206"/>
      <c r="AB173" s="206"/>
      <c r="AC173" s="206"/>
      <c r="AD173" s="206"/>
      <c r="AE173" s="206"/>
      <c r="AF173" s="137"/>
    </row>
    <row r="174" spans="1:32" ht="15">
      <c r="A174" s="204" t="s">
        <v>737</v>
      </c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5" t="s">
        <v>1135</v>
      </c>
      <c r="Q174" s="205"/>
      <c r="R174" s="206" t="s">
        <v>1113</v>
      </c>
      <c r="S174" s="206"/>
      <c r="T174" s="206"/>
      <c r="U174" s="206"/>
      <c r="V174" s="206"/>
      <c r="W174" s="206"/>
      <c r="X174" s="160"/>
      <c r="Y174" s="160"/>
      <c r="Z174" s="206" t="s">
        <v>1113</v>
      </c>
      <c r="AA174" s="206"/>
      <c r="AB174" s="206"/>
      <c r="AC174" s="206"/>
      <c r="AD174" s="206"/>
      <c r="AE174" s="206"/>
      <c r="AF174" s="137">
        <v>1739135</v>
      </c>
    </row>
    <row r="175" spans="1:32" ht="15">
      <c r="A175" s="204" t="s">
        <v>738</v>
      </c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5" t="s">
        <v>1136</v>
      </c>
      <c r="Q175" s="205"/>
      <c r="R175" s="206" t="s">
        <v>1137</v>
      </c>
      <c r="S175" s="206"/>
      <c r="T175" s="206"/>
      <c r="U175" s="206"/>
      <c r="V175" s="206"/>
      <c r="W175" s="206"/>
      <c r="X175" s="160"/>
      <c r="Y175" s="160"/>
      <c r="Z175" s="206" t="s">
        <v>1137</v>
      </c>
      <c r="AA175" s="206"/>
      <c r="AB175" s="206"/>
      <c r="AC175" s="206"/>
      <c r="AD175" s="206"/>
      <c r="AE175" s="206"/>
      <c r="AF175" s="137">
        <v>4227</v>
      </c>
    </row>
    <row r="176" spans="1:32" ht="15">
      <c r="A176" s="204" t="s">
        <v>739</v>
      </c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5" t="s">
        <v>1138</v>
      </c>
      <c r="Q176" s="205"/>
      <c r="R176" s="206" t="s">
        <v>524</v>
      </c>
      <c r="S176" s="206"/>
      <c r="T176" s="206"/>
      <c r="U176" s="206"/>
      <c r="V176" s="206"/>
      <c r="W176" s="206"/>
      <c r="X176" s="160"/>
      <c r="Y176" s="160"/>
      <c r="Z176" s="206" t="s">
        <v>524</v>
      </c>
      <c r="AA176" s="206"/>
      <c r="AB176" s="206"/>
      <c r="AC176" s="206"/>
      <c r="AD176" s="206"/>
      <c r="AE176" s="206"/>
      <c r="AF176" s="137"/>
    </row>
    <row r="177" spans="1:32" ht="15">
      <c r="A177" s="204" t="s">
        <v>740</v>
      </c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5" t="s">
        <v>1139</v>
      </c>
      <c r="Q177" s="205"/>
      <c r="R177" s="206" t="s">
        <v>1140</v>
      </c>
      <c r="S177" s="206"/>
      <c r="T177" s="206"/>
      <c r="U177" s="206"/>
      <c r="V177" s="206"/>
      <c r="W177" s="206"/>
      <c r="X177" s="160"/>
      <c r="Y177" s="160"/>
      <c r="Z177" s="206"/>
      <c r="AA177" s="206"/>
      <c r="AB177" s="206"/>
      <c r="AC177" s="206"/>
      <c r="AD177" s="206"/>
      <c r="AE177" s="206"/>
      <c r="AF177" s="137"/>
    </row>
    <row r="178" spans="1:32" ht="15">
      <c r="A178" s="204" t="s">
        <v>741</v>
      </c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5" t="s">
        <v>1141</v>
      </c>
      <c r="Q178" s="205"/>
      <c r="R178" s="206" t="s">
        <v>524</v>
      </c>
      <c r="S178" s="206"/>
      <c r="T178" s="206"/>
      <c r="U178" s="206"/>
      <c r="V178" s="206"/>
      <c r="W178" s="206"/>
      <c r="X178" s="160"/>
      <c r="Y178" s="160"/>
      <c r="Z178" s="206" t="s">
        <v>524</v>
      </c>
      <c r="AA178" s="206"/>
      <c r="AB178" s="206"/>
      <c r="AC178" s="206"/>
      <c r="AD178" s="206"/>
      <c r="AE178" s="206"/>
      <c r="AF178" s="137"/>
    </row>
    <row r="179" spans="1:32" ht="15">
      <c r="A179" s="204" t="s">
        <v>742</v>
      </c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5" t="s">
        <v>1142</v>
      </c>
      <c r="Q179" s="205"/>
      <c r="R179" s="206" t="s">
        <v>524</v>
      </c>
      <c r="S179" s="206"/>
      <c r="T179" s="206"/>
      <c r="U179" s="206"/>
      <c r="V179" s="206"/>
      <c r="W179" s="206"/>
      <c r="X179" s="160"/>
      <c r="Y179" s="160"/>
      <c r="Z179" s="206" t="s">
        <v>524</v>
      </c>
      <c r="AA179" s="206"/>
      <c r="AB179" s="206"/>
      <c r="AC179" s="206"/>
      <c r="AD179" s="206"/>
      <c r="AE179" s="206"/>
      <c r="AF179" s="137"/>
    </row>
    <row r="180" spans="1:32" ht="15">
      <c r="A180" s="204" t="s">
        <v>743</v>
      </c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5" t="s">
        <v>1143</v>
      </c>
      <c r="Q180" s="205"/>
      <c r="R180" s="206" t="s">
        <v>524</v>
      </c>
      <c r="S180" s="206"/>
      <c r="T180" s="206"/>
      <c r="U180" s="206"/>
      <c r="V180" s="206"/>
      <c r="W180" s="206"/>
      <c r="X180" s="160"/>
      <c r="Y180" s="160"/>
      <c r="Z180" s="206" t="s">
        <v>524</v>
      </c>
      <c r="AA180" s="206"/>
      <c r="AB180" s="206"/>
      <c r="AC180" s="206"/>
      <c r="AD180" s="206"/>
      <c r="AE180" s="206"/>
      <c r="AF180" s="137"/>
    </row>
    <row r="181" spans="1:32" ht="15">
      <c r="A181" s="204" t="s">
        <v>744</v>
      </c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5" t="s">
        <v>1144</v>
      </c>
      <c r="Q181" s="205"/>
      <c r="R181" s="206" t="s">
        <v>524</v>
      </c>
      <c r="S181" s="206"/>
      <c r="T181" s="206"/>
      <c r="U181" s="206"/>
      <c r="V181" s="206"/>
      <c r="W181" s="206"/>
      <c r="X181" s="160"/>
      <c r="Y181" s="160"/>
      <c r="Z181" s="206" t="s">
        <v>524</v>
      </c>
      <c r="AA181" s="206"/>
      <c r="AB181" s="206"/>
      <c r="AC181" s="206"/>
      <c r="AD181" s="206"/>
      <c r="AE181" s="206"/>
      <c r="AF181" s="137"/>
    </row>
    <row r="182" spans="1:32" ht="15">
      <c r="A182" s="204" t="s">
        <v>745</v>
      </c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5" t="s">
        <v>1145</v>
      </c>
      <c r="Q182" s="205"/>
      <c r="R182" s="206" t="s">
        <v>524</v>
      </c>
      <c r="S182" s="206"/>
      <c r="T182" s="206"/>
      <c r="U182" s="206"/>
      <c r="V182" s="206"/>
      <c r="W182" s="206"/>
      <c r="X182" s="160"/>
      <c r="Y182" s="160"/>
      <c r="Z182" s="206" t="s">
        <v>524</v>
      </c>
      <c r="AA182" s="206"/>
      <c r="AB182" s="206"/>
      <c r="AC182" s="206"/>
      <c r="AD182" s="206"/>
      <c r="AE182" s="206"/>
      <c r="AF182" s="137"/>
    </row>
    <row r="183" spans="1:32" ht="15">
      <c r="A183" s="204" t="s">
        <v>746</v>
      </c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5" t="s">
        <v>1146</v>
      </c>
      <c r="Q183" s="205"/>
      <c r="R183" s="206" t="s">
        <v>524</v>
      </c>
      <c r="S183" s="206"/>
      <c r="T183" s="206"/>
      <c r="U183" s="206"/>
      <c r="V183" s="206"/>
      <c r="W183" s="206"/>
      <c r="X183" s="160"/>
      <c r="Y183" s="160"/>
      <c r="Z183" s="206" t="s">
        <v>524</v>
      </c>
      <c r="AA183" s="206"/>
      <c r="AB183" s="206"/>
      <c r="AC183" s="206"/>
      <c r="AD183" s="206"/>
      <c r="AE183" s="206"/>
      <c r="AF183" s="137"/>
    </row>
    <row r="184" spans="1:32" ht="15">
      <c r="A184" s="204" t="s">
        <v>747</v>
      </c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5" t="s">
        <v>1147</v>
      </c>
      <c r="Q184" s="205"/>
      <c r="R184" s="206" t="s">
        <v>524</v>
      </c>
      <c r="S184" s="206"/>
      <c r="T184" s="206"/>
      <c r="U184" s="206"/>
      <c r="V184" s="206"/>
      <c r="W184" s="206"/>
      <c r="X184" s="160"/>
      <c r="Y184" s="160"/>
      <c r="Z184" s="206" t="s">
        <v>524</v>
      </c>
      <c r="AA184" s="206"/>
      <c r="AB184" s="206"/>
      <c r="AC184" s="206"/>
      <c r="AD184" s="206"/>
      <c r="AE184" s="206"/>
      <c r="AF184" s="137"/>
    </row>
    <row r="185" spans="1:32" ht="15">
      <c r="A185" s="204" t="s">
        <v>748</v>
      </c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5" t="s">
        <v>1148</v>
      </c>
      <c r="Q185" s="205"/>
      <c r="R185" s="206" t="s">
        <v>524</v>
      </c>
      <c r="S185" s="206"/>
      <c r="T185" s="206"/>
      <c r="U185" s="206"/>
      <c r="V185" s="206"/>
      <c r="W185" s="206"/>
      <c r="X185" s="160"/>
      <c r="Y185" s="160"/>
      <c r="Z185" s="206" t="s">
        <v>524</v>
      </c>
      <c r="AA185" s="206"/>
      <c r="AB185" s="206"/>
      <c r="AC185" s="206"/>
      <c r="AD185" s="206"/>
      <c r="AE185" s="206"/>
      <c r="AF185" s="137"/>
    </row>
    <row r="186" spans="1:32" ht="15">
      <c r="A186" s="204" t="s">
        <v>749</v>
      </c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5" t="s">
        <v>1149</v>
      </c>
      <c r="Q186" s="205"/>
      <c r="R186" s="206" t="s">
        <v>524</v>
      </c>
      <c r="S186" s="206"/>
      <c r="T186" s="206"/>
      <c r="U186" s="206"/>
      <c r="V186" s="206"/>
      <c r="W186" s="206"/>
      <c r="X186" s="160"/>
      <c r="Y186" s="160"/>
      <c r="Z186" s="206" t="s">
        <v>524</v>
      </c>
      <c r="AA186" s="206"/>
      <c r="AB186" s="206"/>
      <c r="AC186" s="206"/>
      <c r="AD186" s="206"/>
      <c r="AE186" s="206"/>
      <c r="AF186" s="137">
        <v>71</v>
      </c>
    </row>
    <row r="187" spans="1:32" ht="15">
      <c r="A187" s="204" t="s">
        <v>750</v>
      </c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5" t="s">
        <v>1150</v>
      </c>
      <c r="Q187" s="205"/>
      <c r="R187" s="206" t="s">
        <v>524</v>
      </c>
      <c r="S187" s="206"/>
      <c r="T187" s="206"/>
      <c r="U187" s="206"/>
      <c r="V187" s="206"/>
      <c r="W187" s="206"/>
      <c r="X187" s="160"/>
      <c r="Y187" s="160"/>
      <c r="Z187" s="206" t="s">
        <v>524</v>
      </c>
      <c r="AA187" s="206"/>
      <c r="AB187" s="206"/>
      <c r="AC187" s="206"/>
      <c r="AD187" s="206"/>
      <c r="AE187" s="206"/>
      <c r="AF187" s="137">
        <v>459</v>
      </c>
    </row>
    <row r="188" spans="1:32" ht="15">
      <c r="A188" s="204" t="s">
        <v>751</v>
      </c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5" t="s">
        <v>1151</v>
      </c>
      <c r="Q188" s="205"/>
      <c r="R188" s="206" t="s">
        <v>524</v>
      </c>
      <c r="S188" s="206"/>
      <c r="T188" s="206"/>
      <c r="U188" s="206"/>
      <c r="V188" s="206"/>
      <c r="W188" s="206"/>
      <c r="X188" s="160"/>
      <c r="Y188" s="160"/>
      <c r="Z188" s="206" t="s">
        <v>524</v>
      </c>
      <c r="AA188" s="206"/>
      <c r="AB188" s="206"/>
      <c r="AC188" s="206"/>
      <c r="AD188" s="206"/>
      <c r="AE188" s="206"/>
      <c r="AF188" s="137"/>
    </row>
    <row r="189" spans="1:32" ht="15">
      <c r="A189" s="204" t="s">
        <v>752</v>
      </c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5" t="s">
        <v>1152</v>
      </c>
      <c r="Q189" s="205"/>
      <c r="R189" s="206" t="s">
        <v>524</v>
      </c>
      <c r="S189" s="206"/>
      <c r="T189" s="206"/>
      <c r="U189" s="206"/>
      <c r="V189" s="206"/>
      <c r="W189" s="206"/>
      <c r="X189" s="160"/>
      <c r="Y189" s="160"/>
      <c r="Z189" s="206" t="s">
        <v>524</v>
      </c>
      <c r="AA189" s="206"/>
      <c r="AB189" s="206"/>
      <c r="AC189" s="206"/>
      <c r="AD189" s="206"/>
      <c r="AE189" s="206"/>
      <c r="AF189" s="137"/>
    </row>
    <row r="190" spans="1:32" ht="15">
      <c r="A190" s="204" t="s">
        <v>753</v>
      </c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5" t="s">
        <v>1153</v>
      </c>
      <c r="Q190" s="205"/>
      <c r="R190" s="206" t="s">
        <v>524</v>
      </c>
      <c r="S190" s="206"/>
      <c r="T190" s="206"/>
      <c r="U190" s="206"/>
      <c r="V190" s="206"/>
      <c r="W190" s="206"/>
      <c r="X190" s="160"/>
      <c r="Y190" s="160"/>
      <c r="Z190" s="206" t="s">
        <v>524</v>
      </c>
      <c r="AA190" s="206"/>
      <c r="AB190" s="206"/>
      <c r="AC190" s="206"/>
      <c r="AD190" s="206"/>
      <c r="AE190" s="206"/>
      <c r="AF190" s="137"/>
    </row>
    <row r="191" spans="1:32" ht="15">
      <c r="A191" s="204" t="s">
        <v>754</v>
      </c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5" t="s">
        <v>1154</v>
      </c>
      <c r="Q191" s="205"/>
      <c r="R191" s="206" t="s">
        <v>524</v>
      </c>
      <c r="S191" s="206"/>
      <c r="T191" s="206"/>
      <c r="U191" s="206"/>
      <c r="V191" s="206"/>
      <c r="W191" s="206"/>
      <c r="X191" s="160"/>
      <c r="Y191" s="160"/>
      <c r="Z191" s="206" t="s">
        <v>524</v>
      </c>
      <c r="AA191" s="206"/>
      <c r="AB191" s="206"/>
      <c r="AC191" s="206"/>
      <c r="AD191" s="206"/>
      <c r="AE191" s="206"/>
      <c r="AF191" s="137"/>
    </row>
    <row r="192" spans="1:32" ht="15">
      <c r="A192" s="204" t="s">
        <v>755</v>
      </c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5" t="s">
        <v>1155</v>
      </c>
      <c r="Q192" s="205"/>
      <c r="R192" s="206" t="s">
        <v>524</v>
      </c>
      <c r="S192" s="206"/>
      <c r="T192" s="206"/>
      <c r="U192" s="206"/>
      <c r="V192" s="206"/>
      <c r="W192" s="206"/>
      <c r="X192" s="160"/>
      <c r="Y192" s="160"/>
      <c r="Z192" s="206" t="s">
        <v>524</v>
      </c>
      <c r="AA192" s="206"/>
      <c r="AB192" s="206"/>
      <c r="AC192" s="206"/>
      <c r="AD192" s="206"/>
      <c r="AE192" s="206"/>
      <c r="AF192" s="137"/>
    </row>
    <row r="193" spans="1:32" ht="15">
      <c r="A193" s="204" t="s">
        <v>756</v>
      </c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5" t="s">
        <v>1156</v>
      </c>
      <c r="Q193" s="205"/>
      <c r="R193" s="206" t="s">
        <v>524</v>
      </c>
      <c r="S193" s="206"/>
      <c r="T193" s="206"/>
      <c r="U193" s="206"/>
      <c r="V193" s="206"/>
      <c r="W193" s="206"/>
      <c r="X193" s="160"/>
      <c r="Y193" s="160"/>
      <c r="Z193" s="206" t="s">
        <v>524</v>
      </c>
      <c r="AA193" s="206"/>
      <c r="AB193" s="206"/>
      <c r="AC193" s="206"/>
      <c r="AD193" s="206"/>
      <c r="AE193" s="206"/>
      <c r="AF193" s="137"/>
    </row>
    <row r="194" spans="1:32" ht="15">
      <c r="A194" s="210" t="s">
        <v>757</v>
      </c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1" t="s">
        <v>1157</v>
      </c>
      <c r="Q194" s="211"/>
      <c r="R194" s="212" t="s">
        <v>1158</v>
      </c>
      <c r="S194" s="212"/>
      <c r="T194" s="212"/>
      <c r="U194" s="212"/>
      <c r="V194" s="212"/>
      <c r="W194" s="212"/>
      <c r="X194" s="162"/>
      <c r="Y194" s="162"/>
      <c r="Z194" s="212" t="s">
        <v>1158</v>
      </c>
      <c r="AA194" s="212"/>
      <c r="AB194" s="212"/>
      <c r="AC194" s="212"/>
      <c r="AD194" s="212"/>
      <c r="AE194" s="212"/>
      <c r="AF194" s="163">
        <v>2382362</v>
      </c>
    </row>
    <row r="195" spans="1:32" ht="15">
      <c r="A195" s="204" t="s">
        <v>758</v>
      </c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5" t="s">
        <v>1159</v>
      </c>
      <c r="Q195" s="205"/>
      <c r="R195" s="206" t="s">
        <v>970</v>
      </c>
      <c r="S195" s="206"/>
      <c r="T195" s="206"/>
      <c r="U195" s="206"/>
      <c r="V195" s="206"/>
      <c r="W195" s="206"/>
      <c r="X195" s="160"/>
      <c r="Y195" s="160"/>
      <c r="Z195" s="206" t="s">
        <v>970</v>
      </c>
      <c r="AA195" s="206"/>
      <c r="AB195" s="206"/>
      <c r="AC195" s="206"/>
      <c r="AD195" s="206"/>
      <c r="AE195" s="206"/>
      <c r="AF195" s="137"/>
    </row>
    <row r="196" spans="1:32" ht="15">
      <c r="A196" s="204" t="s">
        <v>759</v>
      </c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5" t="s">
        <v>1160</v>
      </c>
      <c r="Q196" s="205"/>
      <c r="R196" s="206" t="s">
        <v>970</v>
      </c>
      <c r="S196" s="206"/>
      <c r="T196" s="206"/>
      <c r="U196" s="206"/>
      <c r="V196" s="206"/>
      <c r="W196" s="206"/>
      <c r="X196" s="160"/>
      <c r="Y196" s="160">
        <v>2692586</v>
      </c>
      <c r="Z196" s="206">
        <v>2692586</v>
      </c>
      <c r="AA196" s="206"/>
      <c r="AB196" s="206"/>
      <c r="AC196" s="206"/>
      <c r="AD196" s="206"/>
      <c r="AE196" s="206"/>
      <c r="AF196" s="137">
        <v>6375706</v>
      </c>
    </row>
    <row r="197" spans="1:32" ht="15">
      <c r="A197" s="204" t="s">
        <v>760</v>
      </c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5" t="s">
        <v>1161</v>
      </c>
      <c r="Q197" s="205"/>
      <c r="R197" s="206" t="s">
        <v>524</v>
      </c>
      <c r="S197" s="206"/>
      <c r="T197" s="206"/>
      <c r="U197" s="206"/>
      <c r="V197" s="206"/>
      <c r="W197" s="206"/>
      <c r="X197" s="160"/>
      <c r="Y197" s="160"/>
      <c r="Z197" s="206" t="s">
        <v>524</v>
      </c>
      <c r="AA197" s="206"/>
      <c r="AB197" s="206"/>
      <c r="AC197" s="206"/>
      <c r="AD197" s="206"/>
      <c r="AE197" s="206"/>
      <c r="AF197" s="137">
        <v>2893408</v>
      </c>
    </row>
    <row r="198" spans="1:32" ht="15">
      <c r="A198" s="204" t="s">
        <v>761</v>
      </c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5" t="s">
        <v>1162</v>
      </c>
      <c r="Q198" s="205"/>
      <c r="R198" s="206" t="s">
        <v>524</v>
      </c>
      <c r="S198" s="206"/>
      <c r="T198" s="206"/>
      <c r="U198" s="206"/>
      <c r="V198" s="206"/>
      <c r="W198" s="206"/>
      <c r="X198" s="160"/>
      <c r="Y198" s="160"/>
      <c r="Z198" s="206" t="s">
        <v>524</v>
      </c>
      <c r="AA198" s="206"/>
      <c r="AB198" s="206"/>
      <c r="AC198" s="206"/>
      <c r="AD198" s="206"/>
      <c r="AE198" s="206"/>
      <c r="AF198" s="137"/>
    </row>
    <row r="199" spans="1:32" ht="15">
      <c r="A199" s="204" t="s">
        <v>762</v>
      </c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5" t="s">
        <v>1163</v>
      </c>
      <c r="Q199" s="205"/>
      <c r="R199" s="206" t="s">
        <v>1164</v>
      </c>
      <c r="S199" s="206"/>
      <c r="T199" s="206"/>
      <c r="U199" s="206"/>
      <c r="V199" s="206"/>
      <c r="W199" s="206"/>
      <c r="X199" s="160"/>
      <c r="Y199" s="160"/>
      <c r="Z199" s="206">
        <v>1224000</v>
      </c>
      <c r="AA199" s="206"/>
      <c r="AB199" s="206"/>
      <c r="AC199" s="206"/>
      <c r="AD199" s="206"/>
      <c r="AE199" s="206"/>
      <c r="AF199" s="137">
        <v>218692</v>
      </c>
    </row>
    <row r="200" spans="1:32" ht="15">
      <c r="A200" s="204" t="s">
        <v>763</v>
      </c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5" t="s">
        <v>1165</v>
      </c>
      <c r="Q200" s="205"/>
      <c r="R200" s="206" t="s">
        <v>524</v>
      </c>
      <c r="S200" s="206"/>
      <c r="T200" s="206"/>
      <c r="U200" s="206"/>
      <c r="V200" s="206"/>
      <c r="W200" s="206"/>
      <c r="X200" s="160"/>
      <c r="Y200" s="160"/>
      <c r="Z200" s="206" t="s">
        <v>524</v>
      </c>
      <c r="AA200" s="206"/>
      <c r="AB200" s="206"/>
      <c r="AC200" s="206"/>
      <c r="AD200" s="206"/>
      <c r="AE200" s="206"/>
      <c r="AF200" s="137">
        <v>193692</v>
      </c>
    </row>
    <row r="201" spans="1:32" ht="15">
      <c r="A201" s="204" t="s">
        <v>764</v>
      </c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5" t="s">
        <v>1166</v>
      </c>
      <c r="Q201" s="205"/>
      <c r="R201" s="206" t="s">
        <v>1167</v>
      </c>
      <c r="S201" s="206"/>
      <c r="T201" s="206"/>
      <c r="U201" s="206"/>
      <c r="V201" s="206"/>
      <c r="W201" s="206"/>
      <c r="X201" s="160"/>
      <c r="Y201" s="160"/>
      <c r="Z201" s="206">
        <v>7000000</v>
      </c>
      <c r="AA201" s="206"/>
      <c r="AB201" s="206"/>
      <c r="AC201" s="206"/>
      <c r="AD201" s="206"/>
      <c r="AE201" s="206"/>
      <c r="AF201" s="137">
        <v>5000</v>
      </c>
    </row>
    <row r="202" spans="1:32" ht="15">
      <c r="A202" s="204" t="s">
        <v>765</v>
      </c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5" t="s">
        <v>1168</v>
      </c>
      <c r="Q202" s="205"/>
      <c r="R202" s="206" t="s">
        <v>524</v>
      </c>
      <c r="S202" s="206"/>
      <c r="T202" s="206"/>
      <c r="U202" s="206"/>
      <c r="V202" s="206"/>
      <c r="W202" s="206"/>
      <c r="X202" s="160"/>
      <c r="Y202" s="160"/>
      <c r="Z202" s="206" t="s">
        <v>524</v>
      </c>
      <c r="AA202" s="206"/>
      <c r="AB202" s="206"/>
      <c r="AC202" s="206"/>
      <c r="AD202" s="206"/>
      <c r="AE202" s="206"/>
      <c r="AF202" s="137"/>
    </row>
    <row r="203" spans="1:32" ht="15">
      <c r="A203" s="204" t="s">
        <v>766</v>
      </c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5" t="s">
        <v>1169</v>
      </c>
      <c r="Q203" s="205"/>
      <c r="R203" s="206" t="s">
        <v>524</v>
      </c>
      <c r="S203" s="206"/>
      <c r="T203" s="206"/>
      <c r="U203" s="206"/>
      <c r="V203" s="206"/>
      <c r="W203" s="206"/>
      <c r="X203" s="160"/>
      <c r="Y203" s="160"/>
      <c r="Z203" s="206" t="s">
        <v>524</v>
      </c>
      <c r="AA203" s="206"/>
      <c r="AB203" s="206"/>
      <c r="AC203" s="206"/>
      <c r="AD203" s="206"/>
      <c r="AE203" s="206"/>
      <c r="AF203" s="137"/>
    </row>
    <row r="204" spans="1:32" ht="15">
      <c r="A204" s="204" t="s">
        <v>767</v>
      </c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5" t="s">
        <v>1170</v>
      </c>
      <c r="Q204" s="205"/>
      <c r="R204" s="206" t="s">
        <v>524</v>
      </c>
      <c r="S204" s="206"/>
      <c r="T204" s="206"/>
      <c r="U204" s="206"/>
      <c r="V204" s="206"/>
      <c r="W204" s="206"/>
      <c r="X204" s="160"/>
      <c r="Y204" s="160"/>
      <c r="Z204" s="206" t="s">
        <v>524</v>
      </c>
      <c r="AA204" s="206"/>
      <c r="AB204" s="206"/>
      <c r="AC204" s="206"/>
      <c r="AD204" s="206"/>
      <c r="AE204" s="206"/>
      <c r="AF204" s="137"/>
    </row>
    <row r="205" spans="1:32" ht="15">
      <c r="A205" s="204" t="s">
        <v>768</v>
      </c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5" t="s">
        <v>1171</v>
      </c>
      <c r="Q205" s="205"/>
      <c r="R205" s="206" t="s">
        <v>524</v>
      </c>
      <c r="S205" s="206"/>
      <c r="T205" s="206"/>
      <c r="U205" s="206"/>
      <c r="V205" s="206"/>
      <c r="W205" s="206"/>
      <c r="X205" s="160"/>
      <c r="Y205" s="160"/>
      <c r="Z205" s="206" t="s">
        <v>524</v>
      </c>
      <c r="AA205" s="206"/>
      <c r="AB205" s="206"/>
      <c r="AC205" s="206"/>
      <c r="AD205" s="206"/>
      <c r="AE205" s="206"/>
      <c r="AF205" s="137"/>
    </row>
    <row r="206" spans="1:32" ht="15">
      <c r="A206" s="204" t="s">
        <v>769</v>
      </c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5" t="s">
        <v>1172</v>
      </c>
      <c r="Q206" s="205"/>
      <c r="R206" s="206" t="s">
        <v>524</v>
      </c>
      <c r="S206" s="206"/>
      <c r="T206" s="206"/>
      <c r="U206" s="206"/>
      <c r="V206" s="206"/>
      <c r="W206" s="206"/>
      <c r="X206" s="160"/>
      <c r="Y206" s="160"/>
      <c r="Z206" s="206" t="s">
        <v>524</v>
      </c>
      <c r="AA206" s="206"/>
      <c r="AB206" s="206"/>
      <c r="AC206" s="206"/>
      <c r="AD206" s="206"/>
      <c r="AE206" s="206"/>
      <c r="AF206" s="137"/>
    </row>
    <row r="207" spans="1:32" ht="15">
      <c r="A207" s="204" t="s">
        <v>770</v>
      </c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5" t="s">
        <v>1173</v>
      </c>
      <c r="Q207" s="205"/>
      <c r="R207" s="206" t="s">
        <v>524</v>
      </c>
      <c r="S207" s="206"/>
      <c r="T207" s="206"/>
      <c r="U207" s="206"/>
      <c r="V207" s="206"/>
      <c r="W207" s="206"/>
      <c r="X207" s="160"/>
      <c r="Y207" s="160"/>
      <c r="Z207" s="206" t="s">
        <v>524</v>
      </c>
      <c r="AA207" s="206"/>
      <c r="AB207" s="206"/>
      <c r="AC207" s="206"/>
      <c r="AD207" s="206"/>
      <c r="AE207" s="206"/>
      <c r="AF207" s="137"/>
    </row>
    <row r="208" spans="1:32" ht="15">
      <c r="A208" s="204" t="s">
        <v>771</v>
      </c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5" t="s">
        <v>1174</v>
      </c>
      <c r="Q208" s="205"/>
      <c r="R208" s="206">
        <v>2800000</v>
      </c>
      <c r="S208" s="206"/>
      <c r="T208" s="206"/>
      <c r="U208" s="206"/>
      <c r="V208" s="206"/>
      <c r="W208" s="206"/>
      <c r="X208" s="160"/>
      <c r="Y208" s="160">
        <v>-1200000</v>
      </c>
      <c r="Z208" s="206">
        <v>1600000</v>
      </c>
      <c r="AA208" s="206"/>
      <c r="AB208" s="206"/>
      <c r="AC208" s="206"/>
      <c r="AD208" s="206"/>
      <c r="AE208" s="206"/>
      <c r="AF208" s="137"/>
    </row>
    <row r="209" spans="1:32" ht="15">
      <c r="A209" s="204" t="s">
        <v>772</v>
      </c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5" t="s">
        <v>1175</v>
      </c>
      <c r="Q209" s="205"/>
      <c r="R209" s="206">
        <v>756000</v>
      </c>
      <c r="S209" s="206"/>
      <c r="T209" s="206"/>
      <c r="U209" s="206"/>
      <c r="V209" s="206"/>
      <c r="W209" s="206"/>
      <c r="X209" s="160"/>
      <c r="Y209" s="160"/>
      <c r="Z209" s="206">
        <v>756000</v>
      </c>
      <c r="AA209" s="206"/>
      <c r="AB209" s="206"/>
      <c r="AC209" s="206"/>
      <c r="AD209" s="206"/>
      <c r="AE209" s="206"/>
      <c r="AF209" s="137">
        <v>874931</v>
      </c>
    </row>
    <row r="210" spans="1:32" ht="15">
      <c r="A210" s="204" t="s">
        <v>773</v>
      </c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5" t="s">
        <v>1176</v>
      </c>
      <c r="Q210" s="205"/>
      <c r="R210" s="206" t="s">
        <v>970</v>
      </c>
      <c r="S210" s="206"/>
      <c r="T210" s="206"/>
      <c r="U210" s="206"/>
      <c r="V210" s="206"/>
      <c r="W210" s="206"/>
      <c r="X210" s="160"/>
      <c r="Y210" s="160"/>
      <c r="Z210" s="206" t="s">
        <v>970</v>
      </c>
      <c r="AA210" s="206"/>
      <c r="AB210" s="206"/>
      <c r="AC210" s="206"/>
      <c r="AD210" s="206"/>
      <c r="AE210" s="206"/>
      <c r="AF210" s="137"/>
    </row>
    <row r="211" spans="1:32" ht="15">
      <c r="A211" s="204" t="s">
        <v>774</v>
      </c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5" t="s">
        <v>1177</v>
      </c>
      <c r="Q211" s="205"/>
      <c r="R211" s="206" t="s">
        <v>970</v>
      </c>
      <c r="S211" s="206"/>
      <c r="T211" s="206"/>
      <c r="U211" s="206"/>
      <c r="V211" s="206"/>
      <c r="W211" s="206"/>
      <c r="X211" s="160"/>
      <c r="Y211" s="160"/>
      <c r="Z211" s="206" t="s">
        <v>970</v>
      </c>
      <c r="AA211" s="206"/>
      <c r="AB211" s="206"/>
      <c r="AC211" s="206"/>
      <c r="AD211" s="206"/>
      <c r="AE211" s="206"/>
      <c r="AF211" s="137"/>
    </row>
    <row r="212" spans="1:32" ht="15">
      <c r="A212" s="204" t="s">
        <v>775</v>
      </c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5" t="s">
        <v>1178</v>
      </c>
      <c r="Q212" s="205"/>
      <c r="R212" s="206" t="s">
        <v>524</v>
      </c>
      <c r="S212" s="206"/>
      <c r="T212" s="206"/>
      <c r="U212" s="206"/>
      <c r="V212" s="206"/>
      <c r="W212" s="206"/>
      <c r="X212" s="160"/>
      <c r="Y212" s="160"/>
      <c r="Z212" s="206" t="s">
        <v>524</v>
      </c>
      <c r="AA212" s="206"/>
      <c r="AB212" s="206"/>
      <c r="AC212" s="206"/>
      <c r="AD212" s="206"/>
      <c r="AE212" s="206"/>
      <c r="AF212" s="137"/>
    </row>
    <row r="213" spans="1:32" ht="15">
      <c r="A213" s="204" t="s">
        <v>776</v>
      </c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5" t="s">
        <v>1179</v>
      </c>
      <c r="Q213" s="205"/>
      <c r="R213" s="206" t="s">
        <v>524</v>
      </c>
      <c r="S213" s="206"/>
      <c r="T213" s="206"/>
      <c r="U213" s="206"/>
      <c r="V213" s="206"/>
      <c r="W213" s="206"/>
      <c r="X213" s="160"/>
      <c r="Y213" s="160"/>
      <c r="Z213" s="206" t="s">
        <v>524</v>
      </c>
      <c r="AA213" s="206"/>
      <c r="AB213" s="206"/>
      <c r="AC213" s="206"/>
      <c r="AD213" s="206"/>
      <c r="AE213" s="206"/>
      <c r="AF213" s="137"/>
    </row>
    <row r="214" spans="1:32" ht="15">
      <c r="A214" s="204" t="s">
        <v>777</v>
      </c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5" t="s">
        <v>1180</v>
      </c>
      <c r="Q214" s="205"/>
      <c r="R214" s="206" t="s">
        <v>1181</v>
      </c>
      <c r="S214" s="206"/>
      <c r="T214" s="206"/>
      <c r="U214" s="206"/>
      <c r="V214" s="206"/>
      <c r="W214" s="206"/>
      <c r="X214" s="160"/>
      <c r="Y214" s="160"/>
      <c r="Z214" s="206">
        <v>10000</v>
      </c>
      <c r="AA214" s="206"/>
      <c r="AB214" s="206"/>
      <c r="AC214" s="206"/>
      <c r="AD214" s="206"/>
      <c r="AE214" s="206"/>
      <c r="AF214" s="137">
        <v>10061</v>
      </c>
    </row>
    <row r="215" spans="1:32" ht="15">
      <c r="A215" s="204" t="s">
        <v>778</v>
      </c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5" t="s">
        <v>1182</v>
      </c>
      <c r="Q215" s="205"/>
      <c r="R215" s="206" t="s">
        <v>524</v>
      </c>
      <c r="S215" s="206"/>
      <c r="T215" s="206"/>
      <c r="U215" s="206"/>
      <c r="V215" s="206"/>
      <c r="W215" s="206"/>
      <c r="X215" s="160"/>
      <c r="Y215" s="160"/>
      <c r="Z215" s="206" t="s">
        <v>524</v>
      </c>
      <c r="AA215" s="206"/>
      <c r="AB215" s="206"/>
      <c r="AC215" s="206"/>
      <c r="AD215" s="206"/>
      <c r="AE215" s="206"/>
      <c r="AF215" s="137"/>
    </row>
    <row r="216" spans="1:32" ht="15">
      <c r="A216" s="204" t="s">
        <v>779</v>
      </c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5" t="s">
        <v>1183</v>
      </c>
      <c r="Q216" s="205"/>
      <c r="R216" s="206" t="s">
        <v>524</v>
      </c>
      <c r="S216" s="206"/>
      <c r="T216" s="206"/>
      <c r="U216" s="206"/>
      <c r="V216" s="206"/>
      <c r="W216" s="206"/>
      <c r="X216" s="160"/>
      <c r="Y216" s="160"/>
      <c r="Z216" s="206" t="s">
        <v>524</v>
      </c>
      <c r="AA216" s="206"/>
      <c r="AB216" s="206"/>
      <c r="AC216" s="206"/>
      <c r="AD216" s="206"/>
      <c r="AE216" s="206"/>
      <c r="AF216" s="137"/>
    </row>
    <row r="217" spans="1:32" ht="15">
      <c r="A217" s="204" t="s">
        <v>780</v>
      </c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5" t="s">
        <v>1184</v>
      </c>
      <c r="Q217" s="205"/>
      <c r="R217" s="206" t="s">
        <v>1181</v>
      </c>
      <c r="S217" s="206"/>
      <c r="T217" s="206"/>
      <c r="U217" s="206"/>
      <c r="V217" s="206"/>
      <c r="W217" s="206"/>
      <c r="X217" s="160"/>
      <c r="Y217" s="160"/>
      <c r="Z217" s="206">
        <v>10000</v>
      </c>
      <c r="AA217" s="206"/>
      <c r="AB217" s="206"/>
      <c r="AC217" s="206"/>
      <c r="AD217" s="206"/>
      <c r="AE217" s="206"/>
      <c r="AF217" s="137"/>
    </row>
    <row r="218" spans="1:32" ht="15">
      <c r="A218" s="204" t="s">
        <v>781</v>
      </c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5" t="s">
        <v>1185</v>
      </c>
      <c r="Q218" s="205"/>
      <c r="R218" s="206" t="s">
        <v>970</v>
      </c>
      <c r="S218" s="206"/>
      <c r="T218" s="206"/>
      <c r="U218" s="206"/>
      <c r="V218" s="206"/>
      <c r="W218" s="206"/>
      <c r="X218" s="160"/>
      <c r="Y218" s="160"/>
      <c r="Z218" s="206" t="s">
        <v>970</v>
      </c>
      <c r="AA218" s="206"/>
      <c r="AB218" s="206"/>
      <c r="AC218" s="206"/>
      <c r="AD218" s="206"/>
      <c r="AE218" s="206"/>
      <c r="AF218" s="137"/>
    </row>
    <row r="219" spans="1:32" ht="15">
      <c r="A219" s="204" t="s">
        <v>782</v>
      </c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5" t="s">
        <v>1186</v>
      </c>
      <c r="Q219" s="205"/>
      <c r="R219" s="206" t="s">
        <v>970</v>
      </c>
      <c r="S219" s="206"/>
      <c r="T219" s="206"/>
      <c r="U219" s="206"/>
      <c r="V219" s="206"/>
      <c r="W219" s="206"/>
      <c r="X219" s="160"/>
      <c r="Y219" s="160"/>
      <c r="Z219" s="206" t="s">
        <v>970</v>
      </c>
      <c r="AA219" s="206"/>
      <c r="AB219" s="206"/>
      <c r="AC219" s="206"/>
      <c r="AD219" s="206"/>
      <c r="AE219" s="206"/>
      <c r="AF219" s="137"/>
    </row>
    <row r="220" spans="1:32" ht="15">
      <c r="A220" s="204" t="s">
        <v>783</v>
      </c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5" t="s">
        <v>1187</v>
      </c>
      <c r="Q220" s="205"/>
      <c r="R220" s="206" t="s">
        <v>524</v>
      </c>
      <c r="S220" s="206"/>
      <c r="T220" s="206"/>
      <c r="U220" s="206"/>
      <c r="V220" s="206"/>
      <c r="W220" s="206"/>
      <c r="X220" s="160"/>
      <c r="Y220" s="160"/>
      <c r="Z220" s="206" t="s">
        <v>524</v>
      </c>
      <c r="AA220" s="206"/>
      <c r="AB220" s="206"/>
      <c r="AC220" s="206"/>
      <c r="AD220" s="206"/>
      <c r="AE220" s="206"/>
      <c r="AF220" s="137"/>
    </row>
    <row r="221" spans="1:32" ht="15">
      <c r="A221" s="204" t="s">
        <v>784</v>
      </c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5" t="s">
        <v>1188</v>
      </c>
      <c r="Q221" s="205"/>
      <c r="R221" s="206" t="s">
        <v>524</v>
      </c>
      <c r="S221" s="206"/>
      <c r="T221" s="206"/>
      <c r="U221" s="206"/>
      <c r="V221" s="206"/>
      <c r="W221" s="206"/>
      <c r="X221" s="160"/>
      <c r="Y221" s="160"/>
      <c r="Z221" s="206" t="s">
        <v>524</v>
      </c>
      <c r="AA221" s="206"/>
      <c r="AB221" s="206"/>
      <c r="AC221" s="206"/>
      <c r="AD221" s="206"/>
      <c r="AE221" s="206"/>
      <c r="AF221" s="137"/>
    </row>
    <row r="222" spans="1:32" ht="15">
      <c r="A222" s="204" t="s">
        <v>785</v>
      </c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5" t="s">
        <v>1189</v>
      </c>
      <c r="Q222" s="205"/>
      <c r="R222" s="206" t="s">
        <v>524</v>
      </c>
      <c r="S222" s="206"/>
      <c r="T222" s="206"/>
      <c r="U222" s="206"/>
      <c r="V222" s="206"/>
      <c r="W222" s="206"/>
      <c r="X222" s="160"/>
      <c r="Y222" s="160"/>
      <c r="Z222" s="206" t="s">
        <v>524</v>
      </c>
      <c r="AA222" s="206"/>
      <c r="AB222" s="206"/>
      <c r="AC222" s="206"/>
      <c r="AD222" s="206"/>
      <c r="AE222" s="206"/>
      <c r="AF222" s="137"/>
    </row>
    <row r="223" spans="1:32" ht="15">
      <c r="A223" s="204" t="s">
        <v>786</v>
      </c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5" t="s">
        <v>1190</v>
      </c>
      <c r="Q223" s="205"/>
      <c r="R223" s="206" t="s">
        <v>524</v>
      </c>
      <c r="S223" s="206"/>
      <c r="T223" s="206"/>
      <c r="U223" s="206"/>
      <c r="V223" s="206"/>
      <c r="W223" s="206"/>
      <c r="X223" s="160"/>
      <c r="Y223" s="160"/>
      <c r="Z223" s="206" t="s">
        <v>524</v>
      </c>
      <c r="AA223" s="206"/>
      <c r="AB223" s="206"/>
      <c r="AC223" s="206"/>
      <c r="AD223" s="206"/>
      <c r="AE223" s="206"/>
      <c r="AF223" s="137"/>
    </row>
    <row r="224" spans="1:32" ht="15">
      <c r="A224" s="204" t="s">
        <v>787</v>
      </c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5" t="s">
        <v>1191</v>
      </c>
      <c r="Q224" s="205"/>
      <c r="R224" s="206" t="s">
        <v>524</v>
      </c>
      <c r="S224" s="206"/>
      <c r="T224" s="206"/>
      <c r="U224" s="206"/>
      <c r="V224" s="206"/>
      <c r="W224" s="206"/>
      <c r="X224" s="160"/>
      <c r="Y224" s="160"/>
      <c r="Z224" s="206" t="s">
        <v>524</v>
      </c>
      <c r="AA224" s="206"/>
      <c r="AB224" s="206"/>
      <c r="AC224" s="206"/>
      <c r="AD224" s="206"/>
      <c r="AE224" s="206"/>
      <c r="AF224" s="137"/>
    </row>
    <row r="225" spans="1:32" ht="15">
      <c r="A225" s="204" t="s">
        <v>788</v>
      </c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5" t="s">
        <v>1192</v>
      </c>
      <c r="Q225" s="205"/>
      <c r="R225" s="206" t="s">
        <v>970</v>
      </c>
      <c r="S225" s="206"/>
      <c r="T225" s="206"/>
      <c r="U225" s="206"/>
      <c r="V225" s="206"/>
      <c r="W225" s="206"/>
      <c r="X225" s="160"/>
      <c r="Y225" s="160"/>
      <c r="Z225" s="206" t="s">
        <v>970</v>
      </c>
      <c r="AA225" s="206"/>
      <c r="AB225" s="206"/>
      <c r="AC225" s="206"/>
      <c r="AD225" s="206"/>
      <c r="AE225" s="206"/>
      <c r="AF225" s="137"/>
    </row>
    <row r="226" spans="1:32" ht="15">
      <c r="A226" s="204" t="s">
        <v>789</v>
      </c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5" t="s">
        <v>1193</v>
      </c>
      <c r="Q226" s="205"/>
      <c r="R226" s="206" t="s">
        <v>970</v>
      </c>
      <c r="S226" s="206"/>
      <c r="T226" s="206"/>
      <c r="U226" s="206"/>
      <c r="V226" s="206"/>
      <c r="W226" s="206"/>
      <c r="X226" s="160"/>
      <c r="Y226" s="160"/>
      <c r="Z226" s="206" t="s">
        <v>970</v>
      </c>
      <c r="AA226" s="206"/>
      <c r="AB226" s="206"/>
      <c r="AC226" s="206"/>
      <c r="AD226" s="206"/>
      <c r="AE226" s="206"/>
      <c r="AF226" s="137"/>
    </row>
    <row r="227" spans="1:32" ht="15">
      <c r="A227" s="204" t="s">
        <v>790</v>
      </c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5" t="s">
        <v>1194</v>
      </c>
      <c r="Q227" s="205"/>
      <c r="R227" s="206" t="s">
        <v>1195</v>
      </c>
      <c r="S227" s="206"/>
      <c r="T227" s="206"/>
      <c r="U227" s="206"/>
      <c r="V227" s="206"/>
      <c r="W227" s="206"/>
      <c r="X227" s="160">
        <v>155000</v>
      </c>
      <c r="Y227" s="160">
        <v>4000000</v>
      </c>
      <c r="Z227" s="206">
        <v>4195000</v>
      </c>
      <c r="AA227" s="206"/>
      <c r="AB227" s="206"/>
      <c r="AC227" s="206"/>
      <c r="AD227" s="206"/>
      <c r="AE227" s="206"/>
      <c r="AF227" s="137">
        <v>4486388</v>
      </c>
    </row>
    <row r="228" spans="1:32" ht="15">
      <c r="A228" s="204" t="s">
        <v>791</v>
      </c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5" t="s">
        <v>1196</v>
      </c>
      <c r="Q228" s="205"/>
      <c r="R228" s="206" t="s">
        <v>524</v>
      </c>
      <c r="S228" s="206"/>
      <c r="T228" s="206"/>
      <c r="U228" s="206"/>
      <c r="V228" s="206"/>
      <c r="W228" s="206"/>
      <c r="X228" s="160"/>
      <c r="Y228" s="160"/>
      <c r="Z228" s="206">
        <v>4000000</v>
      </c>
      <c r="AA228" s="206"/>
      <c r="AB228" s="206"/>
      <c r="AC228" s="206"/>
      <c r="AD228" s="206"/>
      <c r="AE228" s="206"/>
      <c r="AF228" s="137">
        <v>4043931</v>
      </c>
    </row>
    <row r="229" spans="1:32" ht="15">
      <c r="A229" s="204" t="s">
        <v>792</v>
      </c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5" t="s">
        <v>1197</v>
      </c>
      <c r="Q229" s="205"/>
      <c r="R229" s="206" t="s">
        <v>524</v>
      </c>
      <c r="S229" s="206"/>
      <c r="T229" s="206"/>
      <c r="U229" s="206"/>
      <c r="V229" s="206"/>
      <c r="W229" s="206"/>
      <c r="X229" s="160"/>
      <c r="Y229" s="160"/>
      <c r="Z229" s="206">
        <v>15400</v>
      </c>
      <c r="AA229" s="206"/>
      <c r="AB229" s="206"/>
      <c r="AC229" s="206"/>
      <c r="AD229" s="206"/>
      <c r="AE229" s="206"/>
      <c r="AF229" s="137">
        <v>15400</v>
      </c>
    </row>
    <row r="230" spans="1:32" ht="15">
      <c r="A230" s="210" t="s">
        <v>793</v>
      </c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1" t="s">
        <v>1198</v>
      </c>
      <c r="Q230" s="211"/>
      <c r="R230" s="212">
        <v>11830000</v>
      </c>
      <c r="S230" s="212"/>
      <c r="T230" s="212"/>
      <c r="U230" s="212"/>
      <c r="V230" s="212"/>
      <c r="W230" s="212"/>
      <c r="X230" s="162">
        <v>155000</v>
      </c>
      <c r="Y230" s="162">
        <f>SUM(Y196+Y208+Y227)</f>
        <v>5492586</v>
      </c>
      <c r="Z230" s="212">
        <f>SUM(Z196+Z199+Z201+Z208+Z209+Z214+Z227)</f>
        <v>17477586</v>
      </c>
      <c r="AA230" s="212"/>
      <c r="AB230" s="212"/>
      <c r="AC230" s="212"/>
      <c r="AD230" s="212"/>
      <c r="AE230" s="212"/>
      <c r="AF230" s="163">
        <v>11970778</v>
      </c>
    </row>
    <row r="231" spans="1:32" ht="15">
      <c r="A231" s="204" t="s">
        <v>794</v>
      </c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5" t="s">
        <v>1199</v>
      </c>
      <c r="Q231" s="205"/>
      <c r="R231" s="206" t="s">
        <v>970</v>
      </c>
      <c r="S231" s="206"/>
      <c r="T231" s="206"/>
      <c r="U231" s="206"/>
      <c r="V231" s="206"/>
      <c r="W231" s="206"/>
      <c r="X231" s="160"/>
      <c r="Y231" s="160"/>
      <c r="Z231" s="206" t="s">
        <v>970</v>
      </c>
      <c r="AA231" s="206"/>
      <c r="AB231" s="206"/>
      <c r="AC231" s="206"/>
      <c r="AD231" s="206"/>
      <c r="AE231" s="206"/>
      <c r="AF231" s="137"/>
    </row>
    <row r="232" spans="1:32" ht="15">
      <c r="A232" s="204" t="s">
        <v>795</v>
      </c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5" t="s">
        <v>1200</v>
      </c>
      <c r="Q232" s="205"/>
      <c r="R232" s="206" t="s">
        <v>524</v>
      </c>
      <c r="S232" s="206"/>
      <c r="T232" s="206"/>
      <c r="U232" s="206"/>
      <c r="V232" s="206"/>
      <c r="W232" s="206"/>
      <c r="X232" s="160"/>
      <c r="Y232" s="160"/>
      <c r="Z232" s="206" t="s">
        <v>524</v>
      </c>
      <c r="AA232" s="206"/>
      <c r="AB232" s="206"/>
      <c r="AC232" s="206"/>
      <c r="AD232" s="206"/>
      <c r="AE232" s="206"/>
      <c r="AF232" s="137"/>
    </row>
    <row r="233" spans="1:32" ht="15">
      <c r="A233" s="204" t="s">
        <v>796</v>
      </c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5" t="s">
        <v>1201</v>
      </c>
      <c r="Q233" s="205"/>
      <c r="R233" s="206" t="s">
        <v>970</v>
      </c>
      <c r="S233" s="206"/>
      <c r="T233" s="206"/>
      <c r="U233" s="206"/>
      <c r="V233" s="206"/>
      <c r="W233" s="206"/>
      <c r="X233" s="160"/>
      <c r="Y233" s="160"/>
      <c r="Z233" s="206" t="s">
        <v>970</v>
      </c>
      <c r="AA233" s="206"/>
      <c r="AB233" s="206"/>
      <c r="AC233" s="206"/>
      <c r="AD233" s="206"/>
      <c r="AE233" s="206"/>
      <c r="AF233" s="137"/>
    </row>
    <row r="234" spans="1:32" ht="15">
      <c r="A234" s="204" t="s">
        <v>797</v>
      </c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5" t="s">
        <v>1202</v>
      </c>
      <c r="Q234" s="205"/>
      <c r="R234" s="206" t="s">
        <v>524</v>
      </c>
      <c r="S234" s="206"/>
      <c r="T234" s="206"/>
      <c r="U234" s="206"/>
      <c r="V234" s="206"/>
      <c r="W234" s="206"/>
      <c r="X234" s="160"/>
      <c r="Y234" s="160"/>
      <c r="Z234" s="206" t="s">
        <v>524</v>
      </c>
      <c r="AA234" s="206"/>
      <c r="AB234" s="206"/>
      <c r="AC234" s="206"/>
      <c r="AD234" s="206"/>
      <c r="AE234" s="206"/>
      <c r="AF234" s="137"/>
    </row>
    <row r="235" spans="1:32" ht="15">
      <c r="A235" s="204" t="s">
        <v>798</v>
      </c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5" t="s">
        <v>1203</v>
      </c>
      <c r="Q235" s="205"/>
      <c r="R235" s="206" t="s">
        <v>970</v>
      </c>
      <c r="S235" s="206"/>
      <c r="T235" s="206"/>
      <c r="U235" s="206"/>
      <c r="V235" s="206"/>
      <c r="W235" s="206"/>
      <c r="X235" s="160"/>
      <c r="Y235" s="160"/>
      <c r="Z235" s="206" t="s">
        <v>970</v>
      </c>
      <c r="AA235" s="206"/>
      <c r="AB235" s="206"/>
      <c r="AC235" s="206"/>
      <c r="AD235" s="206"/>
      <c r="AE235" s="206"/>
      <c r="AF235" s="137"/>
    </row>
    <row r="236" spans="1:32" ht="15">
      <c r="A236" s="204" t="s">
        <v>799</v>
      </c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5" t="s">
        <v>1204</v>
      </c>
      <c r="Q236" s="205"/>
      <c r="R236" s="206" t="s">
        <v>970</v>
      </c>
      <c r="S236" s="206"/>
      <c r="T236" s="206"/>
      <c r="U236" s="206"/>
      <c r="V236" s="206"/>
      <c r="W236" s="206"/>
      <c r="X236" s="160"/>
      <c r="Y236" s="160"/>
      <c r="Z236" s="206" t="s">
        <v>970</v>
      </c>
      <c r="AA236" s="206"/>
      <c r="AB236" s="206"/>
      <c r="AC236" s="206"/>
      <c r="AD236" s="206"/>
      <c r="AE236" s="206"/>
      <c r="AF236" s="137"/>
    </row>
    <row r="237" spans="1:32" ht="15">
      <c r="A237" s="204" t="s">
        <v>800</v>
      </c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5" t="s">
        <v>1205</v>
      </c>
      <c r="Q237" s="205"/>
      <c r="R237" s="206" t="s">
        <v>524</v>
      </c>
      <c r="S237" s="206"/>
      <c r="T237" s="206"/>
      <c r="U237" s="206"/>
      <c r="V237" s="206"/>
      <c r="W237" s="206"/>
      <c r="X237" s="160"/>
      <c r="Y237" s="160"/>
      <c r="Z237" s="206" t="s">
        <v>524</v>
      </c>
      <c r="AA237" s="206"/>
      <c r="AB237" s="206"/>
      <c r="AC237" s="206"/>
      <c r="AD237" s="206"/>
      <c r="AE237" s="206"/>
      <c r="AF237" s="137"/>
    </row>
    <row r="238" spans="1:32" ht="15">
      <c r="A238" s="204" t="s">
        <v>801</v>
      </c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5" t="s">
        <v>1206</v>
      </c>
      <c r="Q238" s="205"/>
      <c r="R238" s="206" t="s">
        <v>970</v>
      </c>
      <c r="S238" s="206"/>
      <c r="T238" s="206"/>
      <c r="U238" s="206"/>
      <c r="V238" s="206"/>
      <c r="W238" s="206"/>
      <c r="X238" s="160"/>
      <c r="Y238" s="160"/>
      <c r="Z238" s="206" t="s">
        <v>970</v>
      </c>
      <c r="AA238" s="206"/>
      <c r="AB238" s="206"/>
      <c r="AC238" s="206"/>
      <c r="AD238" s="206"/>
      <c r="AE238" s="206"/>
      <c r="AF238" s="137"/>
    </row>
    <row r="239" spans="1:32" ht="15">
      <c r="A239" s="210" t="s">
        <v>802</v>
      </c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1" t="s">
        <v>1207</v>
      </c>
      <c r="Q239" s="211"/>
      <c r="R239" s="212" t="s">
        <v>970</v>
      </c>
      <c r="S239" s="212"/>
      <c r="T239" s="212"/>
      <c r="U239" s="212"/>
      <c r="V239" s="212"/>
      <c r="W239" s="212"/>
      <c r="X239" s="162"/>
      <c r="Y239" s="162"/>
      <c r="Z239" s="212" t="s">
        <v>970</v>
      </c>
      <c r="AA239" s="212"/>
      <c r="AB239" s="212"/>
      <c r="AC239" s="212"/>
      <c r="AD239" s="212"/>
      <c r="AE239" s="212"/>
      <c r="AF239" s="163"/>
    </row>
    <row r="240" spans="1:32" ht="15">
      <c r="A240" s="204" t="s">
        <v>803</v>
      </c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5" t="s">
        <v>1208</v>
      </c>
      <c r="Q240" s="205"/>
      <c r="R240" s="206" t="s">
        <v>970</v>
      </c>
      <c r="S240" s="206"/>
      <c r="T240" s="206"/>
      <c r="U240" s="206"/>
      <c r="V240" s="206"/>
      <c r="W240" s="206"/>
      <c r="X240" s="160"/>
      <c r="Y240" s="160"/>
      <c r="Z240" s="206" t="s">
        <v>970</v>
      </c>
      <c r="AA240" s="206"/>
      <c r="AB240" s="206"/>
      <c r="AC240" s="206"/>
      <c r="AD240" s="206"/>
      <c r="AE240" s="206"/>
      <c r="AF240" s="137"/>
    </row>
    <row r="241" spans="1:32" ht="15">
      <c r="A241" s="204" t="s">
        <v>804</v>
      </c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5" t="s">
        <v>1209</v>
      </c>
      <c r="Q241" s="205"/>
      <c r="R241" s="206" t="s">
        <v>970</v>
      </c>
      <c r="S241" s="206"/>
      <c r="T241" s="206"/>
      <c r="U241" s="206"/>
      <c r="V241" s="206"/>
      <c r="W241" s="206"/>
      <c r="X241" s="160"/>
      <c r="Y241" s="160"/>
      <c r="Z241" s="206" t="s">
        <v>970</v>
      </c>
      <c r="AA241" s="206"/>
      <c r="AB241" s="206"/>
      <c r="AC241" s="206"/>
      <c r="AD241" s="206"/>
      <c r="AE241" s="206"/>
      <c r="AF241" s="137"/>
    </row>
    <row r="242" spans="1:32" ht="15">
      <c r="A242" s="204" t="s">
        <v>805</v>
      </c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5" t="s">
        <v>1210</v>
      </c>
      <c r="Q242" s="205"/>
      <c r="R242" s="206" t="s">
        <v>970</v>
      </c>
      <c r="S242" s="206"/>
      <c r="T242" s="206"/>
      <c r="U242" s="206"/>
      <c r="V242" s="206"/>
      <c r="W242" s="206"/>
      <c r="X242" s="160"/>
      <c r="Y242" s="160"/>
      <c r="Z242" s="206" t="s">
        <v>970</v>
      </c>
      <c r="AA242" s="206"/>
      <c r="AB242" s="206"/>
      <c r="AC242" s="206"/>
      <c r="AD242" s="206"/>
      <c r="AE242" s="206"/>
      <c r="AF242" s="137"/>
    </row>
    <row r="243" spans="1:32" ht="15">
      <c r="A243" s="204" t="s">
        <v>806</v>
      </c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5" t="s">
        <v>1211</v>
      </c>
      <c r="Q243" s="205"/>
      <c r="R243" s="206" t="s">
        <v>970</v>
      </c>
      <c r="S243" s="206"/>
      <c r="T243" s="206"/>
      <c r="U243" s="206"/>
      <c r="V243" s="206"/>
      <c r="W243" s="206"/>
      <c r="X243" s="160"/>
      <c r="Y243" s="160"/>
      <c r="Z243" s="206" t="s">
        <v>970</v>
      </c>
      <c r="AA243" s="206"/>
      <c r="AB243" s="206"/>
      <c r="AC243" s="206"/>
      <c r="AD243" s="206"/>
      <c r="AE243" s="206"/>
      <c r="AF243" s="137">
        <v>320000</v>
      </c>
    </row>
    <row r="244" spans="1:32" ht="15">
      <c r="A244" s="204" t="s">
        <v>807</v>
      </c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5" t="s">
        <v>1212</v>
      </c>
      <c r="Q244" s="205"/>
      <c r="R244" s="206" t="s">
        <v>524</v>
      </c>
      <c r="S244" s="206"/>
      <c r="T244" s="206"/>
      <c r="U244" s="206"/>
      <c r="V244" s="206"/>
      <c r="W244" s="206"/>
      <c r="X244" s="160"/>
      <c r="Y244" s="160"/>
      <c r="Z244" s="206" t="s">
        <v>524</v>
      </c>
      <c r="AA244" s="206"/>
      <c r="AB244" s="206"/>
      <c r="AC244" s="206"/>
      <c r="AD244" s="206"/>
      <c r="AE244" s="206"/>
      <c r="AF244" s="137"/>
    </row>
    <row r="245" spans="1:32" ht="15">
      <c r="A245" s="204" t="s">
        <v>808</v>
      </c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5" t="s">
        <v>1213</v>
      </c>
      <c r="Q245" s="205"/>
      <c r="R245" s="206" t="s">
        <v>524</v>
      </c>
      <c r="S245" s="206"/>
      <c r="T245" s="206"/>
      <c r="U245" s="206"/>
      <c r="V245" s="206"/>
      <c r="W245" s="206"/>
      <c r="X245" s="160"/>
      <c r="Y245" s="160"/>
      <c r="Z245" s="206" t="s">
        <v>524</v>
      </c>
      <c r="AA245" s="206"/>
      <c r="AB245" s="206"/>
      <c r="AC245" s="206"/>
      <c r="AD245" s="206"/>
      <c r="AE245" s="206"/>
      <c r="AF245" s="137"/>
    </row>
    <row r="246" spans="1:32" ht="15">
      <c r="A246" s="204" t="s">
        <v>809</v>
      </c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5" t="s">
        <v>1214</v>
      </c>
      <c r="Q246" s="205"/>
      <c r="R246" s="206" t="s">
        <v>524</v>
      </c>
      <c r="S246" s="206"/>
      <c r="T246" s="206"/>
      <c r="U246" s="206"/>
      <c r="V246" s="206"/>
      <c r="W246" s="206"/>
      <c r="X246" s="160"/>
      <c r="Y246" s="160"/>
      <c r="Z246" s="206" t="s">
        <v>524</v>
      </c>
      <c r="AA246" s="206"/>
      <c r="AB246" s="206"/>
      <c r="AC246" s="206"/>
      <c r="AD246" s="206"/>
      <c r="AE246" s="206"/>
      <c r="AF246" s="137"/>
    </row>
    <row r="247" spans="1:32" ht="15">
      <c r="A247" s="204" t="s">
        <v>810</v>
      </c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5" t="s">
        <v>1215</v>
      </c>
      <c r="Q247" s="205"/>
      <c r="R247" s="206" t="s">
        <v>524</v>
      </c>
      <c r="S247" s="206"/>
      <c r="T247" s="206"/>
      <c r="U247" s="206"/>
      <c r="V247" s="206"/>
      <c r="W247" s="206"/>
      <c r="X247" s="160"/>
      <c r="Y247" s="160"/>
      <c r="Z247" s="206" t="s">
        <v>524</v>
      </c>
      <c r="AA247" s="206"/>
      <c r="AB247" s="206"/>
      <c r="AC247" s="206"/>
      <c r="AD247" s="206"/>
      <c r="AE247" s="206"/>
      <c r="AF247" s="137">
        <v>320000</v>
      </c>
    </row>
    <row r="248" spans="1:32" ht="15">
      <c r="A248" s="204" t="s">
        <v>811</v>
      </c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5" t="s">
        <v>1216</v>
      </c>
      <c r="Q248" s="205"/>
      <c r="R248" s="206" t="s">
        <v>524</v>
      </c>
      <c r="S248" s="206"/>
      <c r="T248" s="206"/>
      <c r="U248" s="206"/>
      <c r="V248" s="206"/>
      <c r="W248" s="206"/>
      <c r="X248" s="160"/>
      <c r="Y248" s="160"/>
      <c r="Z248" s="206" t="s">
        <v>524</v>
      </c>
      <c r="AA248" s="206"/>
      <c r="AB248" s="206"/>
      <c r="AC248" s="206"/>
      <c r="AD248" s="206"/>
      <c r="AE248" s="206"/>
      <c r="AF248" s="137"/>
    </row>
    <row r="249" spans="1:32" ht="15">
      <c r="A249" s="204" t="s">
        <v>812</v>
      </c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5" t="s">
        <v>1217</v>
      </c>
      <c r="Q249" s="205"/>
      <c r="R249" s="206" t="s">
        <v>524</v>
      </c>
      <c r="S249" s="206"/>
      <c r="T249" s="206"/>
      <c r="U249" s="206"/>
      <c r="V249" s="206"/>
      <c r="W249" s="206"/>
      <c r="X249" s="160"/>
      <c r="Y249" s="160"/>
      <c r="Z249" s="206" t="s">
        <v>524</v>
      </c>
      <c r="AA249" s="206"/>
      <c r="AB249" s="206"/>
      <c r="AC249" s="206"/>
      <c r="AD249" s="206"/>
      <c r="AE249" s="206"/>
      <c r="AF249" s="137"/>
    </row>
    <row r="250" spans="1:32" ht="15">
      <c r="A250" s="204" t="s">
        <v>813</v>
      </c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5" t="s">
        <v>1218</v>
      </c>
      <c r="Q250" s="205"/>
      <c r="R250" s="206" t="s">
        <v>524</v>
      </c>
      <c r="S250" s="206"/>
      <c r="T250" s="206"/>
      <c r="U250" s="206"/>
      <c r="V250" s="206"/>
      <c r="W250" s="206"/>
      <c r="X250" s="160"/>
      <c r="Y250" s="160"/>
      <c r="Z250" s="206" t="s">
        <v>524</v>
      </c>
      <c r="AA250" s="206"/>
      <c r="AB250" s="206"/>
      <c r="AC250" s="206"/>
      <c r="AD250" s="206"/>
      <c r="AE250" s="206"/>
      <c r="AF250" s="137"/>
    </row>
    <row r="251" spans="1:32" ht="15">
      <c r="A251" s="204" t="s">
        <v>814</v>
      </c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5" t="s">
        <v>1219</v>
      </c>
      <c r="Q251" s="205"/>
      <c r="R251" s="206" t="s">
        <v>524</v>
      </c>
      <c r="S251" s="206"/>
      <c r="T251" s="206"/>
      <c r="U251" s="206"/>
      <c r="V251" s="206"/>
      <c r="W251" s="206"/>
      <c r="X251" s="160"/>
      <c r="Y251" s="160"/>
      <c r="Z251" s="206" t="s">
        <v>524</v>
      </c>
      <c r="AA251" s="206"/>
      <c r="AB251" s="206"/>
      <c r="AC251" s="206"/>
      <c r="AD251" s="206"/>
      <c r="AE251" s="206"/>
      <c r="AF251" s="137"/>
    </row>
    <row r="252" spans="1:32" ht="15">
      <c r="A252" s="204" t="s">
        <v>815</v>
      </c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5" t="s">
        <v>1220</v>
      </c>
      <c r="Q252" s="205"/>
      <c r="R252" s="206" t="s">
        <v>524</v>
      </c>
      <c r="S252" s="206"/>
      <c r="T252" s="206"/>
      <c r="U252" s="206"/>
      <c r="V252" s="206"/>
      <c r="W252" s="206"/>
      <c r="X252" s="160"/>
      <c r="Y252" s="160"/>
      <c r="Z252" s="206" t="s">
        <v>524</v>
      </c>
      <c r="AA252" s="206"/>
      <c r="AB252" s="206"/>
      <c r="AC252" s="206"/>
      <c r="AD252" s="206"/>
      <c r="AE252" s="206"/>
      <c r="AF252" s="137"/>
    </row>
    <row r="253" spans="1:32" ht="15">
      <c r="A253" s="204" t="s">
        <v>816</v>
      </c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5" t="s">
        <v>1221</v>
      </c>
      <c r="Q253" s="205"/>
      <c r="R253" s="206" t="s">
        <v>970</v>
      </c>
      <c r="S253" s="206"/>
      <c r="T253" s="206"/>
      <c r="U253" s="206"/>
      <c r="V253" s="206"/>
      <c r="W253" s="206"/>
      <c r="X253" s="160"/>
      <c r="Y253" s="160"/>
      <c r="Z253" s="206" t="s">
        <v>970</v>
      </c>
      <c r="AA253" s="206"/>
      <c r="AB253" s="206"/>
      <c r="AC253" s="206"/>
      <c r="AD253" s="206"/>
      <c r="AE253" s="206"/>
      <c r="AF253" s="137"/>
    </row>
    <row r="254" spans="1:32" ht="15">
      <c r="A254" s="204" t="s">
        <v>817</v>
      </c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5" t="s">
        <v>1222</v>
      </c>
      <c r="Q254" s="205"/>
      <c r="R254" s="206" t="s">
        <v>524</v>
      </c>
      <c r="S254" s="206"/>
      <c r="T254" s="206"/>
      <c r="U254" s="206"/>
      <c r="V254" s="206"/>
      <c r="W254" s="206"/>
      <c r="X254" s="160"/>
      <c r="Y254" s="160"/>
      <c r="Z254" s="206" t="s">
        <v>524</v>
      </c>
      <c r="AA254" s="206"/>
      <c r="AB254" s="206"/>
      <c r="AC254" s="206"/>
      <c r="AD254" s="206"/>
      <c r="AE254" s="206"/>
      <c r="AF254" s="137"/>
    </row>
    <row r="255" spans="1:32" ht="15">
      <c r="A255" s="204" t="s">
        <v>818</v>
      </c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5" t="s">
        <v>1223</v>
      </c>
      <c r="Q255" s="205"/>
      <c r="R255" s="206" t="s">
        <v>524</v>
      </c>
      <c r="S255" s="206"/>
      <c r="T255" s="206"/>
      <c r="U255" s="206"/>
      <c r="V255" s="206"/>
      <c r="W255" s="206"/>
      <c r="X255" s="160"/>
      <c r="Y255" s="160"/>
      <c r="Z255" s="206" t="s">
        <v>524</v>
      </c>
      <c r="AA255" s="206"/>
      <c r="AB255" s="206"/>
      <c r="AC255" s="206"/>
      <c r="AD255" s="206"/>
      <c r="AE255" s="206"/>
      <c r="AF255" s="137"/>
    </row>
    <row r="256" spans="1:32" ht="15">
      <c r="A256" s="204" t="s">
        <v>819</v>
      </c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5" t="s">
        <v>1224</v>
      </c>
      <c r="Q256" s="205"/>
      <c r="R256" s="206" t="s">
        <v>524</v>
      </c>
      <c r="S256" s="206"/>
      <c r="T256" s="206"/>
      <c r="U256" s="206"/>
      <c r="V256" s="206"/>
      <c r="W256" s="206"/>
      <c r="X256" s="160"/>
      <c r="Y256" s="160"/>
      <c r="Z256" s="206" t="s">
        <v>524</v>
      </c>
      <c r="AA256" s="206"/>
      <c r="AB256" s="206"/>
      <c r="AC256" s="206"/>
      <c r="AD256" s="206"/>
      <c r="AE256" s="206"/>
      <c r="AF256" s="137"/>
    </row>
    <row r="257" spans="1:32" ht="15">
      <c r="A257" s="204" t="s">
        <v>820</v>
      </c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5" t="s">
        <v>1225</v>
      </c>
      <c r="Q257" s="205"/>
      <c r="R257" s="206" t="s">
        <v>524</v>
      </c>
      <c r="S257" s="206"/>
      <c r="T257" s="206"/>
      <c r="U257" s="206"/>
      <c r="V257" s="206"/>
      <c r="W257" s="206"/>
      <c r="X257" s="160"/>
      <c r="Y257" s="160"/>
      <c r="Z257" s="206" t="s">
        <v>524</v>
      </c>
      <c r="AA257" s="206"/>
      <c r="AB257" s="206"/>
      <c r="AC257" s="206"/>
      <c r="AD257" s="206"/>
      <c r="AE257" s="206"/>
      <c r="AF257" s="137"/>
    </row>
    <row r="258" spans="1:32" ht="15">
      <c r="A258" s="204" t="s">
        <v>821</v>
      </c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5" t="s">
        <v>1226</v>
      </c>
      <c r="Q258" s="205"/>
      <c r="R258" s="206" t="s">
        <v>524</v>
      </c>
      <c r="S258" s="206"/>
      <c r="T258" s="206"/>
      <c r="U258" s="206"/>
      <c r="V258" s="206"/>
      <c r="W258" s="206"/>
      <c r="X258" s="160"/>
      <c r="Y258" s="160"/>
      <c r="Z258" s="206" t="s">
        <v>524</v>
      </c>
      <c r="AA258" s="206"/>
      <c r="AB258" s="206"/>
      <c r="AC258" s="206"/>
      <c r="AD258" s="206"/>
      <c r="AE258" s="206"/>
      <c r="AF258" s="137"/>
    </row>
    <row r="259" spans="1:32" ht="15">
      <c r="A259" s="204" t="s">
        <v>822</v>
      </c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5" t="s">
        <v>1227</v>
      </c>
      <c r="Q259" s="205"/>
      <c r="R259" s="206" t="s">
        <v>524</v>
      </c>
      <c r="S259" s="206"/>
      <c r="T259" s="206"/>
      <c r="U259" s="206"/>
      <c r="V259" s="206"/>
      <c r="W259" s="206"/>
      <c r="X259" s="160"/>
      <c r="Y259" s="160"/>
      <c r="Z259" s="206" t="s">
        <v>524</v>
      </c>
      <c r="AA259" s="206"/>
      <c r="AB259" s="206"/>
      <c r="AC259" s="206"/>
      <c r="AD259" s="206"/>
      <c r="AE259" s="206"/>
      <c r="AF259" s="137"/>
    </row>
    <row r="260" spans="1:32" ht="15">
      <c r="A260" s="204" t="s">
        <v>823</v>
      </c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5" t="s">
        <v>1228</v>
      </c>
      <c r="Q260" s="205"/>
      <c r="R260" s="206" t="s">
        <v>524</v>
      </c>
      <c r="S260" s="206"/>
      <c r="T260" s="206"/>
      <c r="U260" s="206"/>
      <c r="V260" s="206"/>
      <c r="W260" s="206"/>
      <c r="X260" s="160"/>
      <c r="Y260" s="160"/>
      <c r="Z260" s="206" t="s">
        <v>524</v>
      </c>
      <c r="AA260" s="206"/>
      <c r="AB260" s="206"/>
      <c r="AC260" s="206"/>
      <c r="AD260" s="206"/>
      <c r="AE260" s="206"/>
      <c r="AF260" s="137"/>
    </row>
    <row r="261" spans="1:32" ht="15">
      <c r="A261" s="204" t="s">
        <v>824</v>
      </c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5" t="s">
        <v>1229</v>
      </c>
      <c r="Q261" s="205"/>
      <c r="R261" s="206" t="s">
        <v>524</v>
      </c>
      <c r="S261" s="206"/>
      <c r="T261" s="206"/>
      <c r="U261" s="206"/>
      <c r="V261" s="206"/>
      <c r="W261" s="206"/>
      <c r="X261" s="160"/>
      <c r="Y261" s="160"/>
      <c r="Z261" s="206" t="s">
        <v>524</v>
      </c>
      <c r="AA261" s="206"/>
      <c r="AB261" s="206"/>
      <c r="AC261" s="206"/>
      <c r="AD261" s="206"/>
      <c r="AE261" s="206"/>
      <c r="AF261" s="137"/>
    </row>
    <row r="262" spans="1:32" ht="15">
      <c r="A262" s="204" t="s">
        <v>825</v>
      </c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5" t="s">
        <v>1230</v>
      </c>
      <c r="Q262" s="205"/>
      <c r="R262" s="206" t="s">
        <v>524</v>
      </c>
      <c r="S262" s="206"/>
      <c r="T262" s="206"/>
      <c r="U262" s="206"/>
      <c r="V262" s="206"/>
      <c r="W262" s="206"/>
      <c r="X262" s="160"/>
      <c r="Y262" s="160"/>
      <c r="Z262" s="206" t="s">
        <v>524</v>
      </c>
      <c r="AA262" s="206"/>
      <c r="AB262" s="206"/>
      <c r="AC262" s="206"/>
      <c r="AD262" s="206"/>
      <c r="AE262" s="206"/>
      <c r="AF262" s="137"/>
    </row>
    <row r="263" spans="1:32" ht="15">
      <c r="A263" s="204" t="s">
        <v>826</v>
      </c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5" t="s">
        <v>1231</v>
      </c>
      <c r="Q263" s="205"/>
      <c r="R263" s="206" t="s">
        <v>524</v>
      </c>
      <c r="S263" s="206"/>
      <c r="T263" s="206"/>
      <c r="U263" s="206"/>
      <c r="V263" s="206"/>
      <c r="W263" s="206"/>
      <c r="X263" s="160"/>
      <c r="Y263" s="160"/>
      <c r="Z263" s="206" t="s">
        <v>524</v>
      </c>
      <c r="AA263" s="206"/>
      <c r="AB263" s="206"/>
      <c r="AC263" s="206"/>
      <c r="AD263" s="206"/>
      <c r="AE263" s="206"/>
      <c r="AF263" s="137"/>
    </row>
    <row r="264" spans="1:32" ht="15">
      <c r="A264" s="204" t="s">
        <v>827</v>
      </c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5" t="s">
        <v>1232</v>
      </c>
      <c r="Q264" s="205"/>
      <c r="R264" s="206" t="s">
        <v>524</v>
      </c>
      <c r="S264" s="206"/>
      <c r="T264" s="206"/>
      <c r="U264" s="206"/>
      <c r="V264" s="206"/>
      <c r="W264" s="206"/>
      <c r="X264" s="160"/>
      <c r="Y264" s="160"/>
      <c r="Z264" s="206" t="s">
        <v>524</v>
      </c>
      <c r="AA264" s="206"/>
      <c r="AB264" s="206"/>
      <c r="AC264" s="206"/>
      <c r="AD264" s="206"/>
      <c r="AE264" s="206"/>
      <c r="AF264" s="137"/>
    </row>
    <row r="265" spans="1:32" ht="15">
      <c r="A265" s="210" t="s">
        <v>828</v>
      </c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1" t="s">
        <v>1233</v>
      </c>
      <c r="Q265" s="211"/>
      <c r="R265" s="212" t="s">
        <v>970</v>
      </c>
      <c r="S265" s="212"/>
      <c r="T265" s="212"/>
      <c r="U265" s="212"/>
      <c r="V265" s="212"/>
      <c r="W265" s="212"/>
      <c r="X265" s="162"/>
      <c r="Y265" s="162"/>
      <c r="Z265" s="212" t="s">
        <v>970</v>
      </c>
      <c r="AA265" s="212"/>
      <c r="AB265" s="212"/>
      <c r="AC265" s="212"/>
      <c r="AD265" s="212"/>
      <c r="AE265" s="212"/>
      <c r="AF265" s="163">
        <v>320000</v>
      </c>
    </row>
    <row r="266" spans="1:32" ht="15">
      <c r="A266" s="204" t="s">
        <v>829</v>
      </c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5" t="s">
        <v>1234</v>
      </c>
      <c r="Q266" s="205"/>
      <c r="R266" s="206" t="s">
        <v>970</v>
      </c>
      <c r="S266" s="206"/>
      <c r="T266" s="206"/>
      <c r="U266" s="206"/>
      <c r="V266" s="206"/>
      <c r="W266" s="206"/>
      <c r="X266" s="160"/>
      <c r="Y266" s="160"/>
      <c r="Z266" s="206" t="s">
        <v>970</v>
      </c>
      <c r="AA266" s="206"/>
      <c r="AB266" s="206"/>
      <c r="AC266" s="206"/>
      <c r="AD266" s="206"/>
      <c r="AE266" s="206"/>
      <c r="AF266" s="137"/>
    </row>
    <row r="267" spans="1:32" ht="15">
      <c r="A267" s="204" t="s">
        <v>830</v>
      </c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5" t="s">
        <v>1235</v>
      </c>
      <c r="Q267" s="205"/>
      <c r="R267" s="206" t="s">
        <v>970</v>
      </c>
      <c r="S267" s="206"/>
      <c r="T267" s="206"/>
      <c r="U267" s="206"/>
      <c r="V267" s="206"/>
      <c r="W267" s="206"/>
      <c r="X267" s="160"/>
      <c r="Y267" s="160"/>
      <c r="Z267" s="206" t="s">
        <v>970</v>
      </c>
      <c r="AA267" s="206"/>
      <c r="AB267" s="206"/>
      <c r="AC267" s="206"/>
      <c r="AD267" s="206"/>
      <c r="AE267" s="206"/>
      <c r="AF267" s="137"/>
    </row>
    <row r="268" spans="1:32" ht="15">
      <c r="A268" s="204" t="s">
        <v>831</v>
      </c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5" t="s">
        <v>1236</v>
      </c>
      <c r="Q268" s="205"/>
      <c r="R268" s="206" t="s">
        <v>970</v>
      </c>
      <c r="S268" s="206"/>
      <c r="T268" s="206"/>
      <c r="U268" s="206"/>
      <c r="V268" s="206"/>
      <c r="W268" s="206"/>
      <c r="X268" s="160"/>
      <c r="Y268" s="160"/>
      <c r="Z268" s="206" t="s">
        <v>970</v>
      </c>
      <c r="AA268" s="206"/>
      <c r="AB268" s="206"/>
      <c r="AC268" s="206"/>
      <c r="AD268" s="206"/>
      <c r="AE268" s="206"/>
      <c r="AF268" s="137"/>
    </row>
    <row r="269" spans="1:32" ht="15">
      <c r="A269" s="204" t="s">
        <v>832</v>
      </c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5" t="s">
        <v>1237</v>
      </c>
      <c r="Q269" s="205"/>
      <c r="R269" s="206" t="s">
        <v>970</v>
      </c>
      <c r="S269" s="206"/>
      <c r="T269" s="206"/>
      <c r="U269" s="206"/>
      <c r="V269" s="206"/>
      <c r="W269" s="206"/>
      <c r="X269" s="160"/>
      <c r="Y269" s="160"/>
      <c r="Z269" s="206" t="s">
        <v>970</v>
      </c>
      <c r="AA269" s="206"/>
      <c r="AB269" s="206"/>
      <c r="AC269" s="206"/>
      <c r="AD269" s="206"/>
      <c r="AE269" s="206"/>
      <c r="AF269" s="137"/>
    </row>
    <row r="270" spans="1:32" ht="15">
      <c r="A270" s="204" t="s">
        <v>833</v>
      </c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5" t="s">
        <v>1238</v>
      </c>
      <c r="Q270" s="205"/>
      <c r="R270" s="206" t="s">
        <v>524</v>
      </c>
      <c r="S270" s="206"/>
      <c r="T270" s="206"/>
      <c r="U270" s="206"/>
      <c r="V270" s="206"/>
      <c r="W270" s="206"/>
      <c r="X270" s="160"/>
      <c r="Y270" s="160"/>
      <c r="Z270" s="206" t="s">
        <v>524</v>
      </c>
      <c r="AA270" s="206"/>
      <c r="AB270" s="206"/>
      <c r="AC270" s="206"/>
      <c r="AD270" s="206"/>
      <c r="AE270" s="206"/>
      <c r="AF270" s="137"/>
    </row>
    <row r="271" spans="1:32" ht="15">
      <c r="A271" s="204" t="s">
        <v>834</v>
      </c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5" t="s">
        <v>1239</v>
      </c>
      <c r="Q271" s="205"/>
      <c r="R271" s="206" t="s">
        <v>524</v>
      </c>
      <c r="S271" s="206"/>
      <c r="T271" s="206"/>
      <c r="U271" s="206"/>
      <c r="V271" s="206"/>
      <c r="W271" s="206"/>
      <c r="X271" s="160"/>
      <c r="Y271" s="160"/>
      <c r="Z271" s="206" t="s">
        <v>524</v>
      </c>
      <c r="AA271" s="206"/>
      <c r="AB271" s="206"/>
      <c r="AC271" s="206"/>
      <c r="AD271" s="206"/>
      <c r="AE271" s="206"/>
      <c r="AF271" s="137"/>
    </row>
    <row r="272" spans="1:32" ht="15">
      <c r="A272" s="204" t="s">
        <v>835</v>
      </c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5" t="s">
        <v>1240</v>
      </c>
      <c r="Q272" s="205"/>
      <c r="R272" s="206" t="s">
        <v>524</v>
      </c>
      <c r="S272" s="206"/>
      <c r="T272" s="206"/>
      <c r="U272" s="206"/>
      <c r="V272" s="206"/>
      <c r="W272" s="206"/>
      <c r="X272" s="160"/>
      <c r="Y272" s="160"/>
      <c r="Z272" s="206" t="s">
        <v>524</v>
      </c>
      <c r="AA272" s="206"/>
      <c r="AB272" s="206"/>
      <c r="AC272" s="206"/>
      <c r="AD272" s="206"/>
      <c r="AE272" s="206"/>
      <c r="AF272" s="137"/>
    </row>
    <row r="273" spans="1:32" ht="15">
      <c r="A273" s="204" t="s">
        <v>836</v>
      </c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5" t="s">
        <v>1241</v>
      </c>
      <c r="Q273" s="205"/>
      <c r="R273" s="206" t="s">
        <v>524</v>
      </c>
      <c r="S273" s="206"/>
      <c r="T273" s="206"/>
      <c r="U273" s="206"/>
      <c r="V273" s="206"/>
      <c r="W273" s="206"/>
      <c r="X273" s="160"/>
      <c r="Y273" s="160"/>
      <c r="Z273" s="206" t="s">
        <v>524</v>
      </c>
      <c r="AA273" s="206"/>
      <c r="AB273" s="206"/>
      <c r="AC273" s="206"/>
      <c r="AD273" s="206"/>
      <c r="AE273" s="206"/>
      <c r="AF273" s="137"/>
    </row>
    <row r="274" spans="1:32" ht="15">
      <c r="A274" s="204" t="s">
        <v>837</v>
      </c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5" t="s">
        <v>1242</v>
      </c>
      <c r="Q274" s="205"/>
      <c r="R274" s="206" t="s">
        <v>524</v>
      </c>
      <c r="S274" s="206"/>
      <c r="T274" s="206"/>
      <c r="U274" s="206"/>
      <c r="V274" s="206"/>
      <c r="W274" s="206"/>
      <c r="X274" s="160"/>
      <c r="Y274" s="160"/>
      <c r="Z274" s="206" t="s">
        <v>524</v>
      </c>
      <c r="AA274" s="206"/>
      <c r="AB274" s="206"/>
      <c r="AC274" s="206"/>
      <c r="AD274" s="206"/>
      <c r="AE274" s="206"/>
      <c r="AF274" s="137"/>
    </row>
    <row r="275" spans="1:32" ht="15">
      <c r="A275" s="204" t="s">
        <v>838</v>
      </c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5" t="s">
        <v>1243</v>
      </c>
      <c r="Q275" s="205"/>
      <c r="R275" s="206" t="s">
        <v>524</v>
      </c>
      <c r="S275" s="206"/>
      <c r="T275" s="206"/>
      <c r="U275" s="206"/>
      <c r="V275" s="206"/>
      <c r="W275" s="206"/>
      <c r="X275" s="160"/>
      <c r="Y275" s="160"/>
      <c r="Z275" s="206" t="s">
        <v>524</v>
      </c>
      <c r="AA275" s="206"/>
      <c r="AB275" s="206"/>
      <c r="AC275" s="206"/>
      <c r="AD275" s="206"/>
      <c r="AE275" s="206"/>
      <c r="AF275" s="137"/>
    </row>
    <row r="276" spans="1:32" ht="15">
      <c r="A276" s="204" t="s">
        <v>839</v>
      </c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5" t="s">
        <v>1244</v>
      </c>
      <c r="Q276" s="205"/>
      <c r="R276" s="206" t="s">
        <v>524</v>
      </c>
      <c r="S276" s="206"/>
      <c r="T276" s="206"/>
      <c r="U276" s="206"/>
      <c r="V276" s="206"/>
      <c r="W276" s="206"/>
      <c r="X276" s="160"/>
      <c r="Y276" s="160"/>
      <c r="Z276" s="206" t="s">
        <v>524</v>
      </c>
      <c r="AA276" s="206"/>
      <c r="AB276" s="206"/>
      <c r="AC276" s="206"/>
      <c r="AD276" s="206"/>
      <c r="AE276" s="206"/>
      <c r="AF276" s="137"/>
    </row>
    <row r="277" spans="1:32" ht="15">
      <c r="A277" s="204" t="s">
        <v>840</v>
      </c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5" t="s">
        <v>1245</v>
      </c>
      <c r="Q277" s="205"/>
      <c r="R277" s="206" t="s">
        <v>524</v>
      </c>
      <c r="S277" s="206"/>
      <c r="T277" s="206"/>
      <c r="U277" s="206"/>
      <c r="V277" s="206"/>
      <c r="W277" s="206"/>
      <c r="X277" s="160"/>
      <c r="Y277" s="160"/>
      <c r="Z277" s="206" t="s">
        <v>524</v>
      </c>
      <c r="AA277" s="206"/>
      <c r="AB277" s="206"/>
      <c r="AC277" s="206"/>
      <c r="AD277" s="206"/>
      <c r="AE277" s="206"/>
      <c r="AF277" s="137"/>
    </row>
    <row r="278" spans="1:32" ht="15">
      <c r="A278" s="204" t="s">
        <v>841</v>
      </c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5" t="s">
        <v>1246</v>
      </c>
      <c r="Q278" s="205"/>
      <c r="R278" s="206" t="s">
        <v>524</v>
      </c>
      <c r="S278" s="206"/>
      <c r="T278" s="206"/>
      <c r="U278" s="206"/>
      <c r="V278" s="206"/>
      <c r="W278" s="206"/>
      <c r="X278" s="160"/>
      <c r="Y278" s="160"/>
      <c r="Z278" s="206" t="s">
        <v>524</v>
      </c>
      <c r="AA278" s="206"/>
      <c r="AB278" s="206"/>
      <c r="AC278" s="206"/>
      <c r="AD278" s="206"/>
      <c r="AE278" s="206"/>
      <c r="AF278" s="137"/>
    </row>
    <row r="279" spans="1:32" ht="15">
      <c r="A279" s="204" t="s">
        <v>842</v>
      </c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5" t="s">
        <v>1247</v>
      </c>
      <c r="Q279" s="205"/>
      <c r="R279" s="206" t="s">
        <v>970</v>
      </c>
      <c r="S279" s="206"/>
      <c r="T279" s="206"/>
      <c r="U279" s="206"/>
      <c r="V279" s="206"/>
      <c r="W279" s="206"/>
      <c r="X279" s="160"/>
      <c r="Y279" s="160"/>
      <c r="Z279" s="206" t="s">
        <v>970</v>
      </c>
      <c r="AA279" s="206"/>
      <c r="AB279" s="206"/>
      <c r="AC279" s="206"/>
      <c r="AD279" s="206"/>
      <c r="AE279" s="206"/>
      <c r="AF279" s="137"/>
    </row>
    <row r="280" spans="1:32" ht="15">
      <c r="A280" s="204" t="s">
        <v>843</v>
      </c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5" t="s">
        <v>1248</v>
      </c>
      <c r="Q280" s="205"/>
      <c r="R280" s="206" t="s">
        <v>524</v>
      </c>
      <c r="S280" s="206"/>
      <c r="T280" s="206"/>
      <c r="U280" s="206"/>
      <c r="V280" s="206"/>
      <c r="W280" s="206"/>
      <c r="X280" s="160"/>
      <c r="Y280" s="160"/>
      <c r="Z280" s="206" t="s">
        <v>524</v>
      </c>
      <c r="AA280" s="206"/>
      <c r="AB280" s="206"/>
      <c r="AC280" s="206"/>
      <c r="AD280" s="206"/>
      <c r="AE280" s="206"/>
      <c r="AF280" s="137"/>
    </row>
    <row r="281" spans="1:32" ht="15">
      <c r="A281" s="204" t="s">
        <v>844</v>
      </c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5" t="s">
        <v>1249</v>
      </c>
      <c r="Q281" s="205"/>
      <c r="R281" s="206" t="s">
        <v>524</v>
      </c>
      <c r="S281" s="206"/>
      <c r="T281" s="206"/>
      <c r="U281" s="206"/>
      <c r="V281" s="206"/>
      <c r="W281" s="206"/>
      <c r="X281" s="160"/>
      <c r="Y281" s="160"/>
      <c r="Z281" s="206" t="s">
        <v>524</v>
      </c>
      <c r="AA281" s="206"/>
      <c r="AB281" s="206"/>
      <c r="AC281" s="206"/>
      <c r="AD281" s="206"/>
      <c r="AE281" s="206"/>
      <c r="AF281" s="137"/>
    </row>
    <row r="282" spans="1:32" ht="15">
      <c r="A282" s="204" t="s">
        <v>845</v>
      </c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5" t="s">
        <v>1250</v>
      </c>
      <c r="Q282" s="205"/>
      <c r="R282" s="206" t="s">
        <v>524</v>
      </c>
      <c r="S282" s="206"/>
      <c r="T282" s="206"/>
      <c r="U282" s="206"/>
      <c r="V282" s="206"/>
      <c r="W282" s="206"/>
      <c r="X282" s="160"/>
      <c r="Y282" s="160"/>
      <c r="Z282" s="206" t="s">
        <v>524</v>
      </c>
      <c r="AA282" s="206"/>
      <c r="AB282" s="206"/>
      <c r="AC282" s="206"/>
      <c r="AD282" s="206"/>
      <c r="AE282" s="206"/>
      <c r="AF282" s="137"/>
    </row>
    <row r="283" spans="1:32" ht="15">
      <c r="A283" s="204" t="s">
        <v>846</v>
      </c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5" t="s">
        <v>1251</v>
      </c>
      <c r="Q283" s="205"/>
      <c r="R283" s="206" t="s">
        <v>524</v>
      </c>
      <c r="S283" s="206"/>
      <c r="T283" s="206"/>
      <c r="U283" s="206"/>
      <c r="V283" s="206"/>
      <c r="W283" s="206"/>
      <c r="X283" s="160"/>
      <c r="Y283" s="160"/>
      <c r="Z283" s="206" t="s">
        <v>524</v>
      </c>
      <c r="AA283" s="206"/>
      <c r="AB283" s="206"/>
      <c r="AC283" s="206"/>
      <c r="AD283" s="206"/>
      <c r="AE283" s="206"/>
      <c r="AF283" s="137"/>
    </row>
    <row r="284" spans="1:32" ht="15">
      <c r="A284" s="204" t="s">
        <v>847</v>
      </c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5" t="s">
        <v>1252</v>
      </c>
      <c r="Q284" s="205"/>
      <c r="R284" s="206" t="s">
        <v>524</v>
      </c>
      <c r="S284" s="206"/>
      <c r="T284" s="206"/>
      <c r="U284" s="206"/>
      <c r="V284" s="206"/>
      <c r="W284" s="206"/>
      <c r="X284" s="160"/>
      <c r="Y284" s="160"/>
      <c r="Z284" s="206" t="s">
        <v>524</v>
      </c>
      <c r="AA284" s="206"/>
      <c r="AB284" s="206"/>
      <c r="AC284" s="206"/>
      <c r="AD284" s="206"/>
      <c r="AE284" s="206"/>
      <c r="AF284" s="137"/>
    </row>
    <row r="285" spans="1:32" ht="15">
      <c r="A285" s="204" t="s">
        <v>848</v>
      </c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5" t="s">
        <v>1253</v>
      </c>
      <c r="Q285" s="205"/>
      <c r="R285" s="206" t="s">
        <v>524</v>
      </c>
      <c r="S285" s="206"/>
      <c r="T285" s="206"/>
      <c r="U285" s="206"/>
      <c r="V285" s="206"/>
      <c r="W285" s="206"/>
      <c r="X285" s="160"/>
      <c r="Y285" s="160"/>
      <c r="Z285" s="206" t="s">
        <v>524</v>
      </c>
      <c r="AA285" s="206"/>
      <c r="AB285" s="206"/>
      <c r="AC285" s="206"/>
      <c r="AD285" s="206"/>
      <c r="AE285" s="206"/>
      <c r="AF285" s="137"/>
    </row>
    <row r="286" spans="1:32" ht="15">
      <c r="A286" s="204" t="s">
        <v>849</v>
      </c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5" t="s">
        <v>1254</v>
      </c>
      <c r="Q286" s="205"/>
      <c r="R286" s="206" t="s">
        <v>524</v>
      </c>
      <c r="S286" s="206"/>
      <c r="T286" s="206"/>
      <c r="U286" s="206"/>
      <c r="V286" s="206"/>
      <c r="W286" s="206"/>
      <c r="X286" s="160"/>
      <c r="Y286" s="160"/>
      <c r="Z286" s="206" t="s">
        <v>524</v>
      </c>
      <c r="AA286" s="206"/>
      <c r="AB286" s="206"/>
      <c r="AC286" s="206"/>
      <c r="AD286" s="206"/>
      <c r="AE286" s="206"/>
      <c r="AF286" s="137"/>
    </row>
    <row r="287" spans="1:32" ht="15">
      <c r="A287" s="204" t="s">
        <v>850</v>
      </c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5" t="s">
        <v>1255</v>
      </c>
      <c r="Q287" s="205"/>
      <c r="R287" s="206" t="s">
        <v>524</v>
      </c>
      <c r="S287" s="206"/>
      <c r="T287" s="206"/>
      <c r="U287" s="206"/>
      <c r="V287" s="206"/>
      <c r="W287" s="206"/>
      <c r="X287" s="160"/>
      <c r="Y287" s="160"/>
      <c r="Z287" s="206" t="s">
        <v>524</v>
      </c>
      <c r="AA287" s="206"/>
      <c r="AB287" s="206"/>
      <c r="AC287" s="206"/>
      <c r="AD287" s="206"/>
      <c r="AE287" s="206"/>
      <c r="AF287" s="137"/>
    </row>
    <row r="288" spans="1:32" ht="15">
      <c r="A288" s="204" t="s">
        <v>851</v>
      </c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5" t="s">
        <v>1256</v>
      </c>
      <c r="Q288" s="205"/>
      <c r="R288" s="206" t="s">
        <v>524</v>
      </c>
      <c r="S288" s="206"/>
      <c r="T288" s="206"/>
      <c r="U288" s="206"/>
      <c r="V288" s="206"/>
      <c r="W288" s="206"/>
      <c r="X288" s="160"/>
      <c r="Y288" s="160"/>
      <c r="Z288" s="206" t="s">
        <v>524</v>
      </c>
      <c r="AA288" s="206"/>
      <c r="AB288" s="206"/>
      <c r="AC288" s="206"/>
      <c r="AD288" s="206"/>
      <c r="AE288" s="206"/>
      <c r="AF288" s="137"/>
    </row>
    <row r="289" spans="1:32" ht="15">
      <c r="A289" s="204" t="s">
        <v>852</v>
      </c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5" t="s">
        <v>1257</v>
      </c>
      <c r="Q289" s="205"/>
      <c r="R289" s="206" t="s">
        <v>524</v>
      </c>
      <c r="S289" s="206"/>
      <c r="T289" s="206"/>
      <c r="U289" s="206"/>
      <c r="V289" s="206"/>
      <c r="W289" s="206"/>
      <c r="X289" s="160"/>
      <c r="Y289" s="160"/>
      <c r="Z289" s="206" t="s">
        <v>524</v>
      </c>
      <c r="AA289" s="206"/>
      <c r="AB289" s="206"/>
      <c r="AC289" s="206"/>
      <c r="AD289" s="206"/>
      <c r="AE289" s="206"/>
      <c r="AF289" s="137"/>
    </row>
    <row r="290" spans="1:32" ht="15">
      <c r="A290" s="204" t="s">
        <v>853</v>
      </c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5" t="s">
        <v>1258</v>
      </c>
      <c r="Q290" s="205"/>
      <c r="R290" s="206" t="s">
        <v>524</v>
      </c>
      <c r="S290" s="206"/>
      <c r="T290" s="206"/>
      <c r="U290" s="206"/>
      <c r="V290" s="206"/>
      <c r="W290" s="206"/>
      <c r="X290" s="160"/>
      <c r="Y290" s="160"/>
      <c r="Z290" s="206" t="s">
        <v>524</v>
      </c>
      <c r="AA290" s="206"/>
      <c r="AB290" s="206"/>
      <c r="AC290" s="206"/>
      <c r="AD290" s="206"/>
      <c r="AE290" s="206"/>
      <c r="AF290" s="137"/>
    </row>
    <row r="291" spans="1:32" ht="15">
      <c r="A291" s="210" t="s">
        <v>854</v>
      </c>
      <c r="B291" s="210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1" t="s">
        <v>1259</v>
      </c>
      <c r="Q291" s="211"/>
      <c r="R291" s="212" t="s">
        <v>970</v>
      </c>
      <c r="S291" s="212"/>
      <c r="T291" s="212"/>
      <c r="U291" s="212"/>
      <c r="V291" s="212"/>
      <c r="W291" s="212"/>
      <c r="X291" s="162"/>
      <c r="Y291" s="162"/>
      <c r="Z291" s="212" t="s">
        <v>970</v>
      </c>
      <c r="AA291" s="212"/>
      <c r="AB291" s="212"/>
      <c r="AC291" s="212"/>
      <c r="AD291" s="212"/>
      <c r="AE291" s="212"/>
      <c r="AF291" s="163"/>
    </row>
    <row r="292" spans="1:32" ht="15">
      <c r="A292" s="207" t="s">
        <v>855</v>
      </c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8" t="s">
        <v>1260</v>
      </c>
      <c r="Q292" s="208"/>
      <c r="R292" s="209">
        <v>166379967</v>
      </c>
      <c r="S292" s="209"/>
      <c r="T292" s="209"/>
      <c r="U292" s="209"/>
      <c r="V292" s="209"/>
      <c r="W292" s="209"/>
      <c r="X292" s="164">
        <v>3622849</v>
      </c>
      <c r="Y292" s="164">
        <f>SUM(Y53+Y89+Y230)</f>
        <v>28741868</v>
      </c>
      <c r="Z292" s="209">
        <f>SUM(Z53+Z89+Z194+Z230)</f>
        <v>198744684</v>
      </c>
      <c r="AA292" s="209"/>
      <c r="AB292" s="209"/>
      <c r="AC292" s="209"/>
      <c r="AD292" s="209"/>
      <c r="AE292" s="209"/>
      <c r="AF292" s="163">
        <v>205739394</v>
      </c>
    </row>
    <row r="293" spans="1:32" ht="15">
      <c r="A293" s="204" t="s">
        <v>867</v>
      </c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5">
        <v>283</v>
      </c>
      <c r="Q293" s="205"/>
      <c r="R293" s="206" t="s">
        <v>1261</v>
      </c>
      <c r="S293" s="206"/>
      <c r="T293" s="206"/>
      <c r="U293" s="206"/>
      <c r="V293" s="206"/>
      <c r="W293" s="206"/>
      <c r="X293" s="160">
        <v>2239079</v>
      </c>
      <c r="Y293" s="160"/>
      <c r="Z293" s="206">
        <v>16454267</v>
      </c>
      <c r="AA293" s="206"/>
      <c r="AB293" s="206"/>
      <c r="AC293" s="206"/>
      <c r="AD293" s="206"/>
      <c r="AE293" s="206"/>
      <c r="AF293" s="137">
        <v>15937097</v>
      </c>
    </row>
    <row r="294" spans="1:32" ht="15">
      <c r="A294" s="204" t="s">
        <v>868</v>
      </c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5">
        <v>284</v>
      </c>
      <c r="Q294" s="205"/>
      <c r="R294" s="206" t="s">
        <v>970</v>
      </c>
      <c r="S294" s="206"/>
      <c r="T294" s="206"/>
      <c r="U294" s="206"/>
      <c r="V294" s="206"/>
      <c r="W294" s="206"/>
      <c r="X294" s="160"/>
      <c r="Y294" s="160"/>
      <c r="Z294" s="206" t="s">
        <v>970</v>
      </c>
      <c r="AA294" s="206"/>
      <c r="AB294" s="206"/>
      <c r="AC294" s="206"/>
      <c r="AD294" s="206"/>
      <c r="AE294" s="206"/>
      <c r="AF294" s="137"/>
    </row>
    <row r="295" spans="1:32" ht="15">
      <c r="A295" s="204" t="s">
        <v>869</v>
      </c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5">
        <v>285</v>
      </c>
      <c r="Q295" s="205"/>
      <c r="R295" s="206" t="s">
        <v>1261</v>
      </c>
      <c r="S295" s="206"/>
      <c r="T295" s="206"/>
      <c r="U295" s="206"/>
      <c r="V295" s="206"/>
      <c r="W295" s="206"/>
      <c r="X295" s="160">
        <v>2239079</v>
      </c>
      <c r="Y295" s="160"/>
      <c r="Z295" s="206">
        <v>16454267</v>
      </c>
      <c r="AA295" s="206"/>
      <c r="AB295" s="206"/>
      <c r="AC295" s="206"/>
      <c r="AD295" s="206"/>
      <c r="AE295" s="206"/>
      <c r="AF295" s="137">
        <v>15937097</v>
      </c>
    </row>
    <row r="296" spans="1:32" ht="15">
      <c r="A296" s="204" t="s">
        <v>870</v>
      </c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5">
        <v>286</v>
      </c>
      <c r="Q296" s="205"/>
      <c r="R296" s="206" t="s">
        <v>970</v>
      </c>
      <c r="S296" s="206"/>
      <c r="T296" s="206"/>
      <c r="U296" s="206"/>
      <c r="V296" s="206"/>
      <c r="W296" s="206"/>
      <c r="X296" s="160"/>
      <c r="Y296" s="160"/>
      <c r="Z296" s="206" t="s">
        <v>970</v>
      </c>
      <c r="AA296" s="206"/>
      <c r="AB296" s="206"/>
      <c r="AC296" s="206"/>
      <c r="AD296" s="206"/>
      <c r="AE296" s="206"/>
      <c r="AF296" s="137">
        <v>1960555</v>
      </c>
    </row>
    <row r="297" spans="1:32" ht="15">
      <c r="A297" s="204" t="s">
        <v>871</v>
      </c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5">
        <v>287</v>
      </c>
      <c r="Q297" s="205"/>
      <c r="R297" s="206" t="s">
        <v>524</v>
      </c>
      <c r="S297" s="206"/>
      <c r="T297" s="206"/>
      <c r="U297" s="206"/>
      <c r="V297" s="206"/>
      <c r="W297" s="206"/>
      <c r="X297" s="160"/>
      <c r="Y297" s="160"/>
      <c r="Z297" s="206" t="s">
        <v>524</v>
      </c>
      <c r="AA297" s="206"/>
      <c r="AB297" s="206"/>
      <c r="AC297" s="206"/>
      <c r="AD297" s="206"/>
      <c r="AE297" s="206"/>
      <c r="AF297" s="137"/>
    </row>
    <row r="298" spans="1:32" ht="15">
      <c r="A298" s="204" t="s">
        <v>872</v>
      </c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5">
        <v>288</v>
      </c>
      <c r="Q298" s="205"/>
      <c r="R298" s="206" t="s">
        <v>970</v>
      </c>
      <c r="S298" s="206"/>
      <c r="T298" s="206"/>
      <c r="U298" s="206"/>
      <c r="V298" s="206"/>
      <c r="W298" s="206"/>
      <c r="X298" s="160"/>
      <c r="Y298" s="160"/>
      <c r="Z298" s="206" t="s">
        <v>970</v>
      </c>
      <c r="AA298" s="206"/>
      <c r="AB298" s="206"/>
      <c r="AC298" s="206"/>
      <c r="AD298" s="206"/>
      <c r="AE298" s="206"/>
      <c r="AF298" s="137"/>
    </row>
    <row r="299" spans="1:32" ht="15">
      <c r="A299" s="204" t="s">
        <v>873</v>
      </c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5">
        <v>289</v>
      </c>
      <c r="Q299" s="205"/>
      <c r="R299" s="206" t="s">
        <v>970</v>
      </c>
      <c r="S299" s="206"/>
      <c r="T299" s="206"/>
      <c r="U299" s="206"/>
      <c r="V299" s="206"/>
      <c r="W299" s="206"/>
      <c r="X299" s="160"/>
      <c r="Y299" s="160"/>
      <c r="Z299" s="206" t="s">
        <v>970</v>
      </c>
      <c r="AA299" s="206"/>
      <c r="AB299" s="206"/>
      <c r="AC299" s="206"/>
      <c r="AD299" s="206"/>
      <c r="AE299" s="206"/>
      <c r="AF299" s="137"/>
    </row>
    <row r="300" spans="1:32" ht="15">
      <c r="A300" s="204" t="s">
        <v>874</v>
      </c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5">
        <v>290</v>
      </c>
      <c r="Q300" s="205"/>
      <c r="R300" s="206" t="s">
        <v>524</v>
      </c>
      <c r="S300" s="206"/>
      <c r="T300" s="206"/>
      <c r="U300" s="206"/>
      <c r="V300" s="206"/>
      <c r="W300" s="206"/>
      <c r="X300" s="160"/>
      <c r="Y300" s="160"/>
      <c r="Z300" s="206" t="s">
        <v>524</v>
      </c>
      <c r="AA300" s="206"/>
      <c r="AB300" s="206"/>
      <c r="AC300" s="206"/>
      <c r="AD300" s="206"/>
      <c r="AE300" s="206"/>
      <c r="AF300" s="137"/>
    </row>
    <row r="301" spans="1:32" ht="15">
      <c r="A301" s="204" t="s">
        <v>875</v>
      </c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5">
        <v>291</v>
      </c>
      <c r="Q301" s="205"/>
      <c r="R301" s="206" t="s">
        <v>524</v>
      </c>
      <c r="S301" s="206"/>
      <c r="T301" s="206"/>
      <c r="U301" s="206"/>
      <c r="V301" s="206"/>
      <c r="W301" s="206"/>
      <c r="X301" s="160"/>
      <c r="Y301" s="160"/>
      <c r="Z301" s="206" t="s">
        <v>524</v>
      </c>
      <c r="AA301" s="206"/>
      <c r="AB301" s="206"/>
      <c r="AC301" s="206"/>
      <c r="AD301" s="206"/>
      <c r="AE301" s="206"/>
      <c r="AF301" s="137"/>
    </row>
    <row r="302" spans="1:32" ht="15">
      <c r="A302" s="204" t="s">
        <v>876</v>
      </c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5">
        <v>292</v>
      </c>
      <c r="Q302" s="205"/>
      <c r="R302" s="206" t="s">
        <v>524</v>
      </c>
      <c r="S302" s="206"/>
      <c r="T302" s="206"/>
      <c r="U302" s="206"/>
      <c r="V302" s="206"/>
      <c r="W302" s="206"/>
      <c r="X302" s="160"/>
      <c r="Y302" s="160"/>
      <c r="Z302" s="206" t="s">
        <v>524</v>
      </c>
      <c r="AA302" s="206"/>
      <c r="AB302" s="206"/>
      <c r="AC302" s="206"/>
      <c r="AD302" s="206"/>
      <c r="AE302" s="206"/>
      <c r="AF302" s="137"/>
    </row>
    <row r="303" spans="1:32" ht="15">
      <c r="A303" s="204" t="s">
        <v>877</v>
      </c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5">
        <v>293</v>
      </c>
      <c r="Q303" s="205"/>
      <c r="R303" s="206" t="s">
        <v>524</v>
      </c>
      <c r="S303" s="206"/>
      <c r="T303" s="206"/>
      <c r="U303" s="206"/>
      <c r="V303" s="206"/>
      <c r="W303" s="206"/>
      <c r="X303" s="160"/>
      <c r="Y303" s="160"/>
      <c r="Z303" s="206" t="s">
        <v>524</v>
      </c>
      <c r="AA303" s="206"/>
      <c r="AB303" s="206"/>
      <c r="AC303" s="206"/>
      <c r="AD303" s="206"/>
      <c r="AE303" s="206"/>
      <c r="AF303" s="137"/>
    </row>
    <row r="304" spans="1:32" ht="15">
      <c r="A304" s="204" t="s">
        <v>878</v>
      </c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5">
        <v>294</v>
      </c>
      <c r="Q304" s="205"/>
      <c r="R304" s="206" t="s">
        <v>1261</v>
      </c>
      <c r="S304" s="206"/>
      <c r="T304" s="206"/>
      <c r="U304" s="206"/>
      <c r="V304" s="206"/>
      <c r="W304" s="206"/>
      <c r="X304" s="160">
        <v>2239079</v>
      </c>
      <c r="Y304" s="160"/>
      <c r="Z304" s="206">
        <v>16454267</v>
      </c>
      <c r="AA304" s="206"/>
      <c r="AB304" s="206"/>
      <c r="AC304" s="206"/>
      <c r="AD304" s="206"/>
      <c r="AE304" s="206"/>
      <c r="AF304" s="137">
        <v>17897652</v>
      </c>
    </row>
    <row r="305" spans="1:32" ht="15">
      <c r="A305" s="204" t="s">
        <v>879</v>
      </c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5">
        <v>295</v>
      </c>
      <c r="Q305" s="205"/>
      <c r="R305" s="206" t="s">
        <v>970</v>
      </c>
      <c r="S305" s="206"/>
      <c r="T305" s="206"/>
      <c r="U305" s="206"/>
      <c r="V305" s="206"/>
      <c r="W305" s="206"/>
      <c r="X305" s="160"/>
      <c r="Y305" s="160"/>
      <c r="Z305" s="206" t="s">
        <v>970</v>
      </c>
      <c r="AA305" s="206"/>
      <c r="AB305" s="206"/>
      <c r="AC305" s="206"/>
      <c r="AD305" s="206"/>
      <c r="AE305" s="206"/>
      <c r="AF305" s="137"/>
    </row>
    <row r="306" spans="1:32" ht="15">
      <c r="A306" s="204" t="s">
        <v>880</v>
      </c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5">
        <v>296</v>
      </c>
      <c r="Q306" s="205"/>
      <c r="R306" s="206" t="s">
        <v>970</v>
      </c>
      <c r="S306" s="206"/>
      <c r="T306" s="206"/>
      <c r="U306" s="206"/>
      <c r="V306" s="206"/>
      <c r="W306" s="206"/>
      <c r="X306" s="160"/>
      <c r="Y306" s="160"/>
      <c r="Z306" s="206" t="s">
        <v>970</v>
      </c>
      <c r="AA306" s="206"/>
      <c r="AB306" s="206"/>
      <c r="AC306" s="206"/>
      <c r="AD306" s="206"/>
      <c r="AE306" s="206"/>
      <c r="AF306" s="137"/>
    </row>
    <row r="307" spans="1:32" ht="15">
      <c r="A307" s="204" t="s">
        <v>881</v>
      </c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5">
        <v>297</v>
      </c>
      <c r="Q307" s="205"/>
      <c r="R307" s="206" t="s">
        <v>970</v>
      </c>
      <c r="S307" s="206"/>
      <c r="T307" s="206"/>
      <c r="U307" s="206"/>
      <c r="V307" s="206"/>
      <c r="W307" s="206"/>
      <c r="X307" s="160"/>
      <c r="Y307" s="160"/>
      <c r="Z307" s="206" t="s">
        <v>970</v>
      </c>
      <c r="AA307" s="206"/>
      <c r="AB307" s="206"/>
      <c r="AC307" s="206"/>
      <c r="AD307" s="206"/>
      <c r="AE307" s="206"/>
      <c r="AF307" s="137"/>
    </row>
    <row r="308" spans="1:32" ht="15">
      <c r="A308" s="204" t="s">
        <v>882</v>
      </c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5">
        <v>298</v>
      </c>
      <c r="Q308" s="205"/>
      <c r="R308" s="206" t="s">
        <v>970</v>
      </c>
      <c r="S308" s="206"/>
      <c r="T308" s="206"/>
      <c r="U308" s="206"/>
      <c r="V308" s="206"/>
      <c r="W308" s="206"/>
      <c r="X308" s="160"/>
      <c r="Y308" s="160"/>
      <c r="Z308" s="206" t="s">
        <v>970</v>
      </c>
      <c r="AA308" s="206"/>
      <c r="AB308" s="206"/>
      <c r="AC308" s="206"/>
      <c r="AD308" s="206"/>
      <c r="AE308" s="206"/>
      <c r="AF308" s="137"/>
    </row>
    <row r="309" spans="1:32" ht="15">
      <c r="A309" s="204" t="s">
        <v>883</v>
      </c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5">
        <v>299</v>
      </c>
      <c r="Q309" s="205"/>
      <c r="R309" s="206" t="s">
        <v>970</v>
      </c>
      <c r="S309" s="206"/>
      <c r="T309" s="206"/>
      <c r="U309" s="206"/>
      <c r="V309" s="206"/>
      <c r="W309" s="206"/>
      <c r="X309" s="160"/>
      <c r="Y309" s="160"/>
      <c r="Z309" s="206" t="s">
        <v>970</v>
      </c>
      <c r="AA309" s="206"/>
      <c r="AB309" s="206"/>
      <c r="AC309" s="206"/>
      <c r="AD309" s="206"/>
      <c r="AE309" s="206"/>
      <c r="AF309" s="137"/>
    </row>
    <row r="310" spans="1:32" ht="15">
      <c r="A310" s="204" t="s">
        <v>884</v>
      </c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5">
        <v>300</v>
      </c>
      <c r="Q310" s="205"/>
      <c r="R310" s="206" t="s">
        <v>970</v>
      </c>
      <c r="S310" s="206"/>
      <c r="T310" s="206"/>
      <c r="U310" s="206"/>
      <c r="V310" s="206"/>
      <c r="W310" s="206"/>
      <c r="X310" s="160"/>
      <c r="Y310" s="160"/>
      <c r="Z310" s="206" t="s">
        <v>970</v>
      </c>
      <c r="AA310" s="206"/>
      <c r="AB310" s="206"/>
      <c r="AC310" s="206"/>
      <c r="AD310" s="206"/>
      <c r="AE310" s="206"/>
      <c r="AF310" s="137"/>
    </row>
    <row r="311" spans="1:32" ht="15">
      <c r="A311" s="204" t="s">
        <v>885</v>
      </c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5">
        <v>301</v>
      </c>
      <c r="Q311" s="205"/>
      <c r="R311" s="206" t="s">
        <v>970</v>
      </c>
      <c r="S311" s="206"/>
      <c r="T311" s="206"/>
      <c r="U311" s="206"/>
      <c r="V311" s="206"/>
      <c r="W311" s="206"/>
      <c r="X311" s="160"/>
      <c r="Y311" s="160"/>
      <c r="Z311" s="206" t="s">
        <v>970</v>
      </c>
      <c r="AA311" s="206"/>
      <c r="AB311" s="206"/>
      <c r="AC311" s="206"/>
      <c r="AD311" s="206"/>
      <c r="AE311" s="206"/>
      <c r="AF311" s="137"/>
    </row>
    <row r="312" spans="1:32" ht="15.75" thickBot="1">
      <c r="A312" s="193" t="s">
        <v>886</v>
      </c>
      <c r="B312" s="193"/>
      <c r="C312" s="193"/>
      <c r="D312" s="193"/>
      <c r="E312" s="193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4">
        <v>302</v>
      </c>
      <c r="Q312" s="194"/>
      <c r="R312" s="195" t="s">
        <v>970</v>
      </c>
      <c r="S312" s="195"/>
      <c r="T312" s="195"/>
      <c r="U312" s="195"/>
      <c r="V312" s="195"/>
      <c r="W312" s="195"/>
      <c r="X312" s="165"/>
      <c r="Y312" s="165"/>
      <c r="Z312" s="195" t="s">
        <v>970</v>
      </c>
      <c r="AA312" s="195"/>
      <c r="AB312" s="195"/>
      <c r="AC312" s="195"/>
      <c r="AD312" s="195"/>
      <c r="AE312" s="195"/>
      <c r="AF312" s="166"/>
    </row>
    <row r="313" spans="1:32" ht="16.5" thickBot="1" thickTop="1">
      <c r="A313" s="196" t="s">
        <v>887</v>
      </c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8"/>
      <c r="P313" s="199">
        <v>303</v>
      </c>
      <c r="Q313" s="200"/>
      <c r="R313" s="201" t="s">
        <v>1261</v>
      </c>
      <c r="S313" s="202"/>
      <c r="T313" s="202"/>
      <c r="U313" s="202"/>
      <c r="V313" s="202"/>
      <c r="W313" s="203"/>
      <c r="X313" s="167">
        <v>2239079</v>
      </c>
      <c r="Y313" s="167"/>
      <c r="Z313" s="201">
        <v>16454267</v>
      </c>
      <c r="AA313" s="202"/>
      <c r="AB313" s="202"/>
      <c r="AC313" s="202"/>
      <c r="AD313" s="202"/>
      <c r="AE313" s="203"/>
      <c r="AF313" s="168">
        <v>18414822</v>
      </c>
    </row>
    <row r="314" spans="1:32" ht="16.5" thickBot="1" thickTop="1">
      <c r="A314" s="186" t="s">
        <v>6</v>
      </c>
      <c r="B314" s="187"/>
      <c r="C314" s="187"/>
      <c r="D314" s="187"/>
      <c r="E314" s="187"/>
      <c r="F314" s="187"/>
      <c r="G314" s="187"/>
      <c r="H314" s="187"/>
      <c r="I314" s="188"/>
      <c r="J314" s="188"/>
      <c r="K314" s="188"/>
      <c r="L314" s="188"/>
      <c r="M314" s="188"/>
      <c r="N314" s="188"/>
      <c r="O314" s="189"/>
      <c r="P314" s="169"/>
      <c r="Q314" s="170"/>
      <c r="R314" s="190">
        <v>180595155</v>
      </c>
      <c r="S314" s="191"/>
      <c r="T314" s="171"/>
      <c r="U314" s="171"/>
      <c r="V314" s="171"/>
      <c r="W314" s="171"/>
      <c r="X314" s="172">
        <v>5861928</v>
      </c>
      <c r="Y314" s="172">
        <f>SUM(Y292+Y313)</f>
        <v>28741868</v>
      </c>
      <c r="Z314" s="192">
        <f>SUM(Z292+Z313)</f>
        <v>215198951</v>
      </c>
      <c r="AA314" s="191"/>
      <c r="AB314" s="171"/>
      <c r="AC314" s="171"/>
      <c r="AD314" s="171"/>
      <c r="AE314" s="171"/>
      <c r="AF314" s="168">
        <v>224154216</v>
      </c>
    </row>
    <row r="315" ht="15.75" thickTop="1"/>
  </sheetData>
  <sheetProtection/>
  <mergeCells count="1226">
    <mergeCell ref="A4:AF6"/>
    <mergeCell ref="A7:AE7"/>
    <mergeCell ref="A8:AE8"/>
    <mergeCell ref="A9:O9"/>
    <mergeCell ref="P9:Q9"/>
    <mergeCell ref="R9:W9"/>
    <mergeCell ref="Z9:AE9"/>
    <mergeCell ref="A10:O10"/>
    <mergeCell ref="P10:Q10"/>
    <mergeCell ref="R10:W10"/>
    <mergeCell ref="Z10:AE10"/>
    <mergeCell ref="A11:O11"/>
    <mergeCell ref="P11:Q11"/>
    <mergeCell ref="R11:W11"/>
    <mergeCell ref="Z11:AE11"/>
    <mergeCell ref="A12:O12"/>
    <mergeCell ref="P12:Q12"/>
    <mergeCell ref="R12:W12"/>
    <mergeCell ref="Z12:AE12"/>
    <mergeCell ref="A13:O13"/>
    <mergeCell ref="P13:Q13"/>
    <mergeCell ref="R13:W13"/>
    <mergeCell ref="Z13:AE13"/>
    <mergeCell ref="A14:O14"/>
    <mergeCell ref="P14:Q14"/>
    <mergeCell ref="R14:W14"/>
    <mergeCell ref="Z14:AE14"/>
    <mergeCell ref="A15:O15"/>
    <mergeCell ref="P15:Q15"/>
    <mergeCell ref="R15:W15"/>
    <mergeCell ref="Z15:AE15"/>
    <mergeCell ref="A16:O16"/>
    <mergeCell ref="P16:Q16"/>
    <mergeCell ref="R16:W16"/>
    <mergeCell ref="Z16:AE16"/>
    <mergeCell ref="A17:O17"/>
    <mergeCell ref="P17:Q17"/>
    <mergeCell ref="R17:W17"/>
    <mergeCell ref="Z17:AE17"/>
    <mergeCell ref="A18:O18"/>
    <mergeCell ref="P18:Q18"/>
    <mergeCell ref="R18:W18"/>
    <mergeCell ref="Z18:AE18"/>
    <mergeCell ref="A19:O19"/>
    <mergeCell ref="P19:Q19"/>
    <mergeCell ref="R19:W19"/>
    <mergeCell ref="Z19:AE19"/>
    <mergeCell ref="A20:O20"/>
    <mergeCell ref="P20:Q20"/>
    <mergeCell ref="R20:W20"/>
    <mergeCell ref="Z20:AE20"/>
    <mergeCell ref="A21:O21"/>
    <mergeCell ref="P21:Q21"/>
    <mergeCell ref="R21:W21"/>
    <mergeCell ref="Z21:AE21"/>
    <mergeCell ref="A22:O22"/>
    <mergeCell ref="P22:Q22"/>
    <mergeCell ref="R22:W22"/>
    <mergeCell ref="Z22:AE22"/>
    <mergeCell ref="A23:O23"/>
    <mergeCell ref="P23:Q23"/>
    <mergeCell ref="R23:W23"/>
    <mergeCell ref="Z23:AE23"/>
    <mergeCell ref="A24:O24"/>
    <mergeCell ref="P24:Q24"/>
    <mergeCell ref="R24:W24"/>
    <mergeCell ref="Z24:AE24"/>
    <mergeCell ref="A25:O25"/>
    <mergeCell ref="P25:Q25"/>
    <mergeCell ref="R25:W25"/>
    <mergeCell ref="Z25:AE25"/>
    <mergeCell ref="A26:O26"/>
    <mergeCell ref="P26:Q26"/>
    <mergeCell ref="R26:W26"/>
    <mergeCell ref="Z26:AE26"/>
    <mergeCell ref="A27:O27"/>
    <mergeCell ref="P27:Q27"/>
    <mergeCell ref="R27:W27"/>
    <mergeCell ref="Z27:AE27"/>
    <mergeCell ref="A28:O28"/>
    <mergeCell ref="P28:Q28"/>
    <mergeCell ref="R28:W28"/>
    <mergeCell ref="Z28:AE28"/>
    <mergeCell ref="A29:O29"/>
    <mergeCell ref="P29:Q29"/>
    <mergeCell ref="R29:W29"/>
    <mergeCell ref="Z29:AE29"/>
    <mergeCell ref="A30:O30"/>
    <mergeCell ref="P30:Q30"/>
    <mergeCell ref="R30:W30"/>
    <mergeCell ref="Z30:AE30"/>
    <mergeCell ref="A31:O31"/>
    <mergeCell ref="P31:Q31"/>
    <mergeCell ref="R31:W31"/>
    <mergeCell ref="Z31:AE31"/>
    <mergeCell ref="A32:O32"/>
    <mergeCell ref="P32:Q32"/>
    <mergeCell ref="R32:W32"/>
    <mergeCell ref="Z32:AE32"/>
    <mergeCell ref="A33:O33"/>
    <mergeCell ref="P33:Q33"/>
    <mergeCell ref="R33:W33"/>
    <mergeCell ref="Z33:AE33"/>
    <mergeCell ref="A34:O34"/>
    <mergeCell ref="P34:Q34"/>
    <mergeCell ref="R34:W34"/>
    <mergeCell ref="Z34:AE34"/>
    <mergeCell ref="A35:O35"/>
    <mergeCell ref="P35:Q35"/>
    <mergeCell ref="R35:W35"/>
    <mergeCell ref="Z35:AE35"/>
    <mergeCell ref="A36:O36"/>
    <mergeCell ref="P36:Q36"/>
    <mergeCell ref="R36:W36"/>
    <mergeCell ref="Z36:AE36"/>
    <mergeCell ref="A37:O37"/>
    <mergeCell ref="P37:Q37"/>
    <mergeCell ref="R37:W37"/>
    <mergeCell ref="Z37:AE37"/>
    <mergeCell ref="A38:O38"/>
    <mergeCell ref="P38:Q38"/>
    <mergeCell ref="R38:W38"/>
    <mergeCell ref="Z38:AE38"/>
    <mergeCell ref="A39:O39"/>
    <mergeCell ref="P39:Q39"/>
    <mergeCell ref="R39:W39"/>
    <mergeCell ref="Z39:AE39"/>
    <mergeCell ref="A40:O40"/>
    <mergeCell ref="P40:Q40"/>
    <mergeCell ref="R40:W40"/>
    <mergeCell ref="Z40:AE40"/>
    <mergeCell ref="A41:O41"/>
    <mergeCell ref="P41:Q41"/>
    <mergeCell ref="R41:W41"/>
    <mergeCell ref="Z41:AE41"/>
    <mergeCell ref="A42:O42"/>
    <mergeCell ref="P42:Q42"/>
    <mergeCell ref="R42:W42"/>
    <mergeCell ref="Z42:AE42"/>
    <mergeCell ref="A43:O43"/>
    <mergeCell ref="P43:Q43"/>
    <mergeCell ref="R43:W43"/>
    <mergeCell ref="Z43:AE43"/>
    <mergeCell ref="A44:O44"/>
    <mergeCell ref="P44:Q44"/>
    <mergeCell ref="R44:W44"/>
    <mergeCell ref="Z44:AE44"/>
    <mergeCell ref="A45:O45"/>
    <mergeCell ref="P45:Q45"/>
    <mergeCell ref="R45:W45"/>
    <mergeCell ref="Z45:AE45"/>
    <mergeCell ref="A46:O46"/>
    <mergeCell ref="P46:Q46"/>
    <mergeCell ref="R46:W46"/>
    <mergeCell ref="Z46:AE46"/>
    <mergeCell ref="A47:O47"/>
    <mergeCell ref="P47:Q47"/>
    <mergeCell ref="R47:W47"/>
    <mergeCell ref="Z47:AE47"/>
    <mergeCell ref="A48:O48"/>
    <mergeCell ref="P48:Q48"/>
    <mergeCell ref="R48:W48"/>
    <mergeCell ref="Z48:AE48"/>
    <mergeCell ref="A49:O49"/>
    <mergeCell ref="P49:Q49"/>
    <mergeCell ref="R49:W49"/>
    <mergeCell ref="Z49:AE49"/>
    <mergeCell ref="A50:O50"/>
    <mergeCell ref="P50:Q50"/>
    <mergeCell ref="R50:W50"/>
    <mergeCell ref="Z50:AE50"/>
    <mergeCell ref="A51:O51"/>
    <mergeCell ref="P51:Q51"/>
    <mergeCell ref="R51:W51"/>
    <mergeCell ref="Z51:AE51"/>
    <mergeCell ref="A52:O52"/>
    <mergeCell ref="P52:Q52"/>
    <mergeCell ref="R52:W52"/>
    <mergeCell ref="Z52:AE52"/>
    <mergeCell ref="A53:O53"/>
    <mergeCell ref="P53:Q53"/>
    <mergeCell ref="R53:W53"/>
    <mergeCell ref="Z53:AE53"/>
    <mergeCell ref="A54:O54"/>
    <mergeCell ref="P54:Q54"/>
    <mergeCell ref="R54:W54"/>
    <mergeCell ref="Z54:AE54"/>
    <mergeCell ref="A55:O55"/>
    <mergeCell ref="P55:Q55"/>
    <mergeCell ref="R55:W55"/>
    <mergeCell ref="Z55:AE55"/>
    <mergeCell ref="A56:O56"/>
    <mergeCell ref="P56:Q56"/>
    <mergeCell ref="R56:W56"/>
    <mergeCell ref="Z56:AE56"/>
    <mergeCell ref="A57:O57"/>
    <mergeCell ref="P57:Q57"/>
    <mergeCell ref="R57:W57"/>
    <mergeCell ref="Z57:AE57"/>
    <mergeCell ref="A58:O58"/>
    <mergeCell ref="P58:Q58"/>
    <mergeCell ref="R58:W58"/>
    <mergeCell ref="Z58:AE58"/>
    <mergeCell ref="A59:O59"/>
    <mergeCell ref="P59:Q59"/>
    <mergeCell ref="R59:W59"/>
    <mergeCell ref="Z59:AE59"/>
    <mergeCell ref="A60:O60"/>
    <mergeCell ref="P60:Q60"/>
    <mergeCell ref="R60:W60"/>
    <mergeCell ref="Z60:AE60"/>
    <mergeCell ref="A61:O61"/>
    <mergeCell ref="P61:Q61"/>
    <mergeCell ref="R61:W61"/>
    <mergeCell ref="Z61:AE61"/>
    <mergeCell ref="A62:O62"/>
    <mergeCell ref="P62:Q62"/>
    <mergeCell ref="R62:W62"/>
    <mergeCell ref="Z62:AE62"/>
    <mergeCell ref="A63:O63"/>
    <mergeCell ref="P63:Q63"/>
    <mergeCell ref="R63:W63"/>
    <mergeCell ref="Z63:AE63"/>
    <mergeCell ref="A64:O64"/>
    <mergeCell ref="P64:Q64"/>
    <mergeCell ref="R64:W64"/>
    <mergeCell ref="Z64:AE64"/>
    <mergeCell ref="A65:O65"/>
    <mergeCell ref="P65:Q65"/>
    <mergeCell ref="R65:W65"/>
    <mergeCell ref="Z65:AE65"/>
    <mergeCell ref="A66:O66"/>
    <mergeCell ref="P66:Q66"/>
    <mergeCell ref="R66:W66"/>
    <mergeCell ref="Z66:AE66"/>
    <mergeCell ref="A67:O67"/>
    <mergeCell ref="P67:Q67"/>
    <mergeCell ref="R67:W67"/>
    <mergeCell ref="Z67:AE67"/>
    <mergeCell ref="A68:O68"/>
    <mergeCell ref="P68:Q68"/>
    <mergeCell ref="R68:W68"/>
    <mergeCell ref="Z68:AE68"/>
    <mergeCell ref="A69:O69"/>
    <mergeCell ref="P69:Q69"/>
    <mergeCell ref="R69:W69"/>
    <mergeCell ref="Z69:AE69"/>
    <mergeCell ref="A70:O70"/>
    <mergeCell ref="P70:Q70"/>
    <mergeCell ref="R70:W70"/>
    <mergeCell ref="Z70:AE70"/>
    <mergeCell ref="A71:O71"/>
    <mergeCell ref="P71:Q71"/>
    <mergeCell ref="R71:W71"/>
    <mergeCell ref="Z71:AE71"/>
    <mergeCell ref="A72:O72"/>
    <mergeCell ref="P72:Q72"/>
    <mergeCell ref="R72:W72"/>
    <mergeCell ref="Z72:AE72"/>
    <mergeCell ref="A73:O73"/>
    <mergeCell ref="P73:Q73"/>
    <mergeCell ref="R73:W73"/>
    <mergeCell ref="Z73:AE73"/>
    <mergeCell ref="A74:O74"/>
    <mergeCell ref="P74:Q74"/>
    <mergeCell ref="R74:W74"/>
    <mergeCell ref="Z74:AE74"/>
    <mergeCell ref="A75:O75"/>
    <mergeCell ref="P75:Q75"/>
    <mergeCell ref="R75:W75"/>
    <mergeCell ref="Z75:AE75"/>
    <mergeCell ref="A76:O76"/>
    <mergeCell ref="P76:Q76"/>
    <mergeCell ref="R76:W76"/>
    <mergeCell ref="Z76:AE76"/>
    <mergeCell ref="A77:O77"/>
    <mergeCell ref="P77:Q77"/>
    <mergeCell ref="R77:W77"/>
    <mergeCell ref="Z77:AE77"/>
    <mergeCell ref="A78:O78"/>
    <mergeCell ref="P78:Q78"/>
    <mergeCell ref="R78:W78"/>
    <mergeCell ref="Z78:AE78"/>
    <mergeCell ref="A79:O79"/>
    <mergeCell ref="P79:Q79"/>
    <mergeCell ref="R79:W79"/>
    <mergeCell ref="Z79:AE79"/>
    <mergeCell ref="A80:O80"/>
    <mergeCell ref="P80:Q80"/>
    <mergeCell ref="R80:W80"/>
    <mergeCell ref="Z80:AE80"/>
    <mergeCell ref="A81:O81"/>
    <mergeCell ref="P81:Q81"/>
    <mergeCell ref="R81:W81"/>
    <mergeCell ref="Z81:AE81"/>
    <mergeCell ref="A82:O82"/>
    <mergeCell ref="P82:Q82"/>
    <mergeCell ref="R82:W82"/>
    <mergeCell ref="Z82:AE82"/>
    <mergeCell ref="A83:O83"/>
    <mergeCell ref="P83:Q83"/>
    <mergeCell ref="R83:W83"/>
    <mergeCell ref="Z83:AE83"/>
    <mergeCell ref="A84:O84"/>
    <mergeCell ref="P84:Q84"/>
    <mergeCell ref="R84:W84"/>
    <mergeCell ref="Z84:AE84"/>
    <mergeCell ref="A85:O85"/>
    <mergeCell ref="P85:Q85"/>
    <mergeCell ref="R85:W85"/>
    <mergeCell ref="Z85:AE85"/>
    <mergeCell ref="A86:O86"/>
    <mergeCell ref="P86:Q86"/>
    <mergeCell ref="R86:W86"/>
    <mergeCell ref="Z86:AE86"/>
    <mergeCell ref="A87:O87"/>
    <mergeCell ref="P87:Q87"/>
    <mergeCell ref="R87:W87"/>
    <mergeCell ref="Z87:AE87"/>
    <mergeCell ref="A88:O88"/>
    <mergeCell ref="P88:Q88"/>
    <mergeCell ref="R88:W88"/>
    <mergeCell ref="Z88:AE88"/>
    <mergeCell ref="A89:O89"/>
    <mergeCell ref="P89:Q89"/>
    <mergeCell ref="R89:W89"/>
    <mergeCell ref="Z89:AE89"/>
    <mergeCell ref="A90:O90"/>
    <mergeCell ref="P90:Q90"/>
    <mergeCell ref="R90:W90"/>
    <mergeCell ref="Z90:AE90"/>
    <mergeCell ref="A91:O91"/>
    <mergeCell ref="P91:Q91"/>
    <mergeCell ref="R91:W91"/>
    <mergeCell ref="Z91:AE91"/>
    <mergeCell ref="A92:O92"/>
    <mergeCell ref="P92:Q92"/>
    <mergeCell ref="R92:W92"/>
    <mergeCell ref="Z92:AE92"/>
    <mergeCell ref="A93:O93"/>
    <mergeCell ref="P93:Q93"/>
    <mergeCell ref="R93:W93"/>
    <mergeCell ref="Z93:AE93"/>
    <mergeCell ref="A94:O94"/>
    <mergeCell ref="P94:Q94"/>
    <mergeCell ref="R94:W94"/>
    <mergeCell ref="Z94:AE94"/>
    <mergeCell ref="A95:O95"/>
    <mergeCell ref="P95:Q95"/>
    <mergeCell ref="R95:W95"/>
    <mergeCell ref="Z95:AE95"/>
    <mergeCell ref="A96:O96"/>
    <mergeCell ref="P96:Q96"/>
    <mergeCell ref="R96:W96"/>
    <mergeCell ref="Z96:AE96"/>
    <mergeCell ref="A97:O97"/>
    <mergeCell ref="P97:Q97"/>
    <mergeCell ref="R97:W97"/>
    <mergeCell ref="Z97:AE97"/>
    <mergeCell ref="A98:O98"/>
    <mergeCell ref="P98:Q98"/>
    <mergeCell ref="R98:W98"/>
    <mergeCell ref="Z98:AE98"/>
    <mergeCell ref="A99:O99"/>
    <mergeCell ref="P99:Q99"/>
    <mergeCell ref="R99:W99"/>
    <mergeCell ref="Z99:AE99"/>
    <mergeCell ref="A100:O100"/>
    <mergeCell ref="P100:Q100"/>
    <mergeCell ref="R100:W100"/>
    <mergeCell ref="Z100:AE100"/>
    <mergeCell ref="A101:O101"/>
    <mergeCell ref="P101:Q101"/>
    <mergeCell ref="R101:W101"/>
    <mergeCell ref="Z101:AE101"/>
    <mergeCell ref="A102:O102"/>
    <mergeCell ref="P102:Q102"/>
    <mergeCell ref="R102:W102"/>
    <mergeCell ref="Z102:AE102"/>
    <mergeCell ref="A103:O103"/>
    <mergeCell ref="P103:Q103"/>
    <mergeCell ref="R103:W103"/>
    <mergeCell ref="Z103:AE103"/>
    <mergeCell ref="A104:O104"/>
    <mergeCell ref="P104:Q104"/>
    <mergeCell ref="R104:W104"/>
    <mergeCell ref="Z104:AE104"/>
    <mergeCell ref="A105:O105"/>
    <mergeCell ref="P105:Q105"/>
    <mergeCell ref="R105:W105"/>
    <mergeCell ref="Z105:AE105"/>
    <mergeCell ref="A106:O106"/>
    <mergeCell ref="P106:Q106"/>
    <mergeCell ref="R106:W106"/>
    <mergeCell ref="Z106:AE106"/>
    <mergeCell ref="A107:O107"/>
    <mergeCell ref="P107:Q107"/>
    <mergeCell ref="R107:W107"/>
    <mergeCell ref="Z107:AE107"/>
    <mergeCell ref="A108:O108"/>
    <mergeCell ref="P108:Q108"/>
    <mergeCell ref="R108:W108"/>
    <mergeCell ref="Z108:AE108"/>
    <mergeCell ref="A109:O109"/>
    <mergeCell ref="P109:Q109"/>
    <mergeCell ref="R109:W109"/>
    <mergeCell ref="Z109:AE109"/>
    <mergeCell ref="A110:O110"/>
    <mergeCell ref="P110:Q110"/>
    <mergeCell ref="R110:W110"/>
    <mergeCell ref="Z110:AE110"/>
    <mergeCell ref="A111:O111"/>
    <mergeCell ref="P111:Q111"/>
    <mergeCell ref="R111:W111"/>
    <mergeCell ref="Z111:AE111"/>
    <mergeCell ref="A112:O112"/>
    <mergeCell ref="P112:Q112"/>
    <mergeCell ref="R112:W112"/>
    <mergeCell ref="Z112:AE112"/>
    <mergeCell ref="A113:O113"/>
    <mergeCell ref="P113:Q113"/>
    <mergeCell ref="R113:W113"/>
    <mergeCell ref="Z113:AE113"/>
    <mergeCell ref="A114:O114"/>
    <mergeCell ref="P114:Q114"/>
    <mergeCell ref="R114:W114"/>
    <mergeCell ref="Z114:AE114"/>
    <mergeCell ref="A115:O115"/>
    <mergeCell ref="P115:Q115"/>
    <mergeCell ref="R115:W115"/>
    <mergeCell ref="Z115:AE115"/>
    <mergeCell ref="A116:O116"/>
    <mergeCell ref="P116:Q116"/>
    <mergeCell ref="R116:W116"/>
    <mergeCell ref="Z116:AE116"/>
    <mergeCell ref="A117:O117"/>
    <mergeCell ref="P117:Q117"/>
    <mergeCell ref="R117:W117"/>
    <mergeCell ref="Z117:AE117"/>
    <mergeCell ref="A118:O118"/>
    <mergeCell ref="P118:Q118"/>
    <mergeCell ref="R118:W118"/>
    <mergeCell ref="Z118:AE118"/>
    <mergeCell ref="A119:O119"/>
    <mergeCell ref="P119:Q119"/>
    <mergeCell ref="R119:W119"/>
    <mergeCell ref="Z119:AE119"/>
    <mergeCell ref="A120:O120"/>
    <mergeCell ref="P120:Q120"/>
    <mergeCell ref="R120:W120"/>
    <mergeCell ref="Z120:AE120"/>
    <mergeCell ref="A121:O121"/>
    <mergeCell ref="P121:Q121"/>
    <mergeCell ref="R121:W121"/>
    <mergeCell ref="Z121:AE121"/>
    <mergeCell ref="A122:O122"/>
    <mergeCell ref="P122:Q122"/>
    <mergeCell ref="R122:W122"/>
    <mergeCell ref="Z122:AE122"/>
    <mergeCell ref="A123:O123"/>
    <mergeCell ref="P123:Q123"/>
    <mergeCell ref="R123:W123"/>
    <mergeCell ref="Z123:AE123"/>
    <mergeCell ref="A124:O124"/>
    <mergeCell ref="P124:Q124"/>
    <mergeCell ref="R124:W124"/>
    <mergeCell ref="Z124:AE124"/>
    <mergeCell ref="A125:O125"/>
    <mergeCell ref="P125:Q125"/>
    <mergeCell ref="R125:W125"/>
    <mergeCell ref="Z125:AE125"/>
    <mergeCell ref="A126:O126"/>
    <mergeCell ref="P126:Q126"/>
    <mergeCell ref="R126:W126"/>
    <mergeCell ref="Z126:AE126"/>
    <mergeCell ref="A127:O127"/>
    <mergeCell ref="P127:Q127"/>
    <mergeCell ref="R127:W127"/>
    <mergeCell ref="Z127:AE127"/>
    <mergeCell ref="A128:O128"/>
    <mergeCell ref="P128:Q128"/>
    <mergeCell ref="R128:W128"/>
    <mergeCell ref="Z128:AE128"/>
    <mergeCell ref="A129:O129"/>
    <mergeCell ref="P129:Q129"/>
    <mergeCell ref="R129:W129"/>
    <mergeCell ref="Z129:AE129"/>
    <mergeCell ref="A130:O130"/>
    <mergeCell ref="P130:Q130"/>
    <mergeCell ref="R130:W130"/>
    <mergeCell ref="Z130:AE130"/>
    <mergeCell ref="A131:O131"/>
    <mergeCell ref="P131:Q131"/>
    <mergeCell ref="R131:W131"/>
    <mergeCell ref="Z131:AE131"/>
    <mergeCell ref="A132:O132"/>
    <mergeCell ref="P132:Q132"/>
    <mergeCell ref="R132:W132"/>
    <mergeCell ref="Z132:AE132"/>
    <mergeCell ref="A133:O133"/>
    <mergeCell ref="P133:Q133"/>
    <mergeCell ref="R133:W133"/>
    <mergeCell ref="Z133:AE133"/>
    <mergeCell ref="A134:O134"/>
    <mergeCell ref="P134:Q134"/>
    <mergeCell ref="R134:W134"/>
    <mergeCell ref="Z134:AE134"/>
    <mergeCell ref="A135:O135"/>
    <mergeCell ref="P135:Q135"/>
    <mergeCell ref="R135:W135"/>
    <mergeCell ref="Z135:AE135"/>
    <mergeCell ref="A136:O136"/>
    <mergeCell ref="P136:Q136"/>
    <mergeCell ref="R136:W136"/>
    <mergeCell ref="Z136:AE136"/>
    <mergeCell ref="A137:O137"/>
    <mergeCell ref="P137:Q137"/>
    <mergeCell ref="R137:W137"/>
    <mergeCell ref="Z137:AE137"/>
    <mergeCell ref="A138:O138"/>
    <mergeCell ref="P138:Q138"/>
    <mergeCell ref="R138:W138"/>
    <mergeCell ref="Z138:AE138"/>
    <mergeCell ref="A139:O139"/>
    <mergeCell ref="P139:Q139"/>
    <mergeCell ref="R139:W139"/>
    <mergeCell ref="Z139:AE139"/>
    <mergeCell ref="A140:O140"/>
    <mergeCell ref="P140:Q140"/>
    <mergeCell ref="R140:W140"/>
    <mergeCell ref="Z140:AE140"/>
    <mergeCell ref="A141:O141"/>
    <mergeCell ref="P141:Q141"/>
    <mergeCell ref="R141:W141"/>
    <mergeCell ref="Z141:AE141"/>
    <mergeCell ref="A142:O142"/>
    <mergeCell ref="P142:Q142"/>
    <mergeCell ref="R142:W142"/>
    <mergeCell ref="Z142:AE142"/>
    <mergeCell ref="A143:O143"/>
    <mergeCell ref="P143:Q143"/>
    <mergeCell ref="R143:W143"/>
    <mergeCell ref="Z143:AE143"/>
    <mergeCell ref="A144:O144"/>
    <mergeCell ref="P144:Q144"/>
    <mergeCell ref="R144:W144"/>
    <mergeCell ref="Z144:AE144"/>
    <mergeCell ref="A145:O145"/>
    <mergeCell ref="P145:Q145"/>
    <mergeCell ref="R145:W145"/>
    <mergeCell ref="Z145:AE145"/>
    <mergeCell ref="A146:O146"/>
    <mergeCell ref="P146:Q146"/>
    <mergeCell ref="R146:W146"/>
    <mergeCell ref="Z146:AE146"/>
    <mergeCell ref="A147:O147"/>
    <mergeCell ref="P147:Q147"/>
    <mergeCell ref="R147:W147"/>
    <mergeCell ref="Z147:AE147"/>
    <mergeCell ref="A148:O148"/>
    <mergeCell ref="P148:Q148"/>
    <mergeCell ref="R148:W148"/>
    <mergeCell ref="Z148:AE148"/>
    <mergeCell ref="A149:O149"/>
    <mergeCell ref="P149:Q149"/>
    <mergeCell ref="R149:W149"/>
    <mergeCell ref="Z149:AE149"/>
    <mergeCell ref="A150:O150"/>
    <mergeCell ref="P150:Q150"/>
    <mergeCell ref="R150:W150"/>
    <mergeCell ref="Z150:AE150"/>
    <mergeCell ref="A151:O151"/>
    <mergeCell ref="P151:Q151"/>
    <mergeCell ref="R151:W151"/>
    <mergeCell ref="Z151:AE151"/>
    <mergeCell ref="A152:O152"/>
    <mergeCell ref="P152:Q152"/>
    <mergeCell ref="R152:W152"/>
    <mergeCell ref="Z152:AE152"/>
    <mergeCell ref="A153:O153"/>
    <mergeCell ref="P153:Q153"/>
    <mergeCell ref="R153:W153"/>
    <mergeCell ref="Z153:AE153"/>
    <mergeCell ref="A154:O154"/>
    <mergeCell ref="P154:Q154"/>
    <mergeCell ref="R154:W154"/>
    <mergeCell ref="Z154:AE154"/>
    <mergeCell ref="A155:O155"/>
    <mergeCell ref="P155:Q155"/>
    <mergeCell ref="R155:W155"/>
    <mergeCell ref="Z155:AE155"/>
    <mergeCell ref="A156:O156"/>
    <mergeCell ref="P156:Q156"/>
    <mergeCell ref="R156:W156"/>
    <mergeCell ref="Z156:AE156"/>
    <mergeCell ref="A157:O157"/>
    <mergeCell ref="P157:Q157"/>
    <mergeCell ref="R157:W157"/>
    <mergeCell ref="Z157:AE157"/>
    <mergeCell ref="A158:O158"/>
    <mergeCell ref="P158:Q158"/>
    <mergeCell ref="R158:W158"/>
    <mergeCell ref="Z158:AE158"/>
    <mergeCell ref="A159:O159"/>
    <mergeCell ref="P159:Q159"/>
    <mergeCell ref="R159:W159"/>
    <mergeCell ref="Z159:AE159"/>
    <mergeCell ref="A160:O160"/>
    <mergeCell ref="P160:Q160"/>
    <mergeCell ref="R160:W160"/>
    <mergeCell ref="Z160:AE160"/>
    <mergeCell ref="A161:O161"/>
    <mergeCell ref="P161:Q161"/>
    <mergeCell ref="R161:W161"/>
    <mergeCell ref="Z161:AE161"/>
    <mergeCell ref="A162:O162"/>
    <mergeCell ref="P162:Q162"/>
    <mergeCell ref="R162:W162"/>
    <mergeCell ref="Z162:AE162"/>
    <mergeCell ref="A163:O163"/>
    <mergeCell ref="P163:Q163"/>
    <mergeCell ref="R163:W163"/>
    <mergeCell ref="Z163:AE163"/>
    <mergeCell ref="A164:O164"/>
    <mergeCell ref="P164:Q164"/>
    <mergeCell ref="R164:W164"/>
    <mergeCell ref="Z164:AE164"/>
    <mergeCell ref="A165:O165"/>
    <mergeCell ref="P165:Q165"/>
    <mergeCell ref="R165:W165"/>
    <mergeCell ref="Z165:AE165"/>
    <mergeCell ref="A166:O166"/>
    <mergeCell ref="P166:Q166"/>
    <mergeCell ref="R166:W166"/>
    <mergeCell ref="Z166:AE166"/>
    <mergeCell ref="A167:O167"/>
    <mergeCell ref="P167:Q167"/>
    <mergeCell ref="R167:W167"/>
    <mergeCell ref="Z167:AE167"/>
    <mergeCell ref="A168:O168"/>
    <mergeCell ref="P168:Q168"/>
    <mergeCell ref="R168:W168"/>
    <mergeCell ref="Z168:AE168"/>
    <mergeCell ref="A169:O169"/>
    <mergeCell ref="P169:Q169"/>
    <mergeCell ref="R169:W169"/>
    <mergeCell ref="Z169:AE169"/>
    <mergeCell ref="A170:O170"/>
    <mergeCell ref="P170:Q170"/>
    <mergeCell ref="R170:W170"/>
    <mergeCell ref="Z170:AE170"/>
    <mergeCell ref="A171:O171"/>
    <mergeCell ref="P171:Q171"/>
    <mergeCell ref="R171:W171"/>
    <mergeCell ref="Z171:AE171"/>
    <mergeCell ref="A172:O172"/>
    <mergeCell ref="P172:Q172"/>
    <mergeCell ref="R172:W172"/>
    <mergeCell ref="Z172:AE172"/>
    <mergeCell ref="A173:O173"/>
    <mergeCell ref="P173:Q173"/>
    <mergeCell ref="R173:W173"/>
    <mergeCell ref="Z173:AE173"/>
    <mergeCell ref="A174:O174"/>
    <mergeCell ref="P174:Q174"/>
    <mergeCell ref="R174:W174"/>
    <mergeCell ref="Z174:AE174"/>
    <mergeCell ref="A175:O175"/>
    <mergeCell ref="P175:Q175"/>
    <mergeCell ref="R175:W175"/>
    <mergeCell ref="Z175:AE175"/>
    <mergeCell ref="A176:O176"/>
    <mergeCell ref="P176:Q176"/>
    <mergeCell ref="R176:W176"/>
    <mergeCell ref="Z176:AE176"/>
    <mergeCell ref="A177:O177"/>
    <mergeCell ref="P177:Q177"/>
    <mergeCell ref="R177:W177"/>
    <mergeCell ref="Z177:AE177"/>
    <mergeCell ref="A178:O178"/>
    <mergeCell ref="P178:Q178"/>
    <mergeCell ref="R178:W178"/>
    <mergeCell ref="Z178:AE178"/>
    <mergeCell ref="A179:O179"/>
    <mergeCell ref="P179:Q179"/>
    <mergeCell ref="R179:W179"/>
    <mergeCell ref="Z179:AE179"/>
    <mergeCell ref="A180:O180"/>
    <mergeCell ref="P180:Q180"/>
    <mergeCell ref="R180:W180"/>
    <mergeCell ref="Z180:AE180"/>
    <mergeCell ref="A181:O181"/>
    <mergeCell ref="P181:Q181"/>
    <mergeCell ref="R181:W181"/>
    <mergeCell ref="Z181:AE181"/>
    <mergeCell ref="A182:O182"/>
    <mergeCell ref="P182:Q182"/>
    <mergeCell ref="R182:W182"/>
    <mergeCell ref="Z182:AE182"/>
    <mergeCell ref="A183:O183"/>
    <mergeCell ref="P183:Q183"/>
    <mergeCell ref="R183:W183"/>
    <mergeCell ref="Z183:AE183"/>
    <mergeCell ref="A184:O184"/>
    <mergeCell ref="P184:Q184"/>
    <mergeCell ref="R184:W184"/>
    <mergeCell ref="Z184:AE184"/>
    <mergeCell ref="A185:O185"/>
    <mergeCell ref="P185:Q185"/>
    <mergeCell ref="R185:W185"/>
    <mergeCell ref="Z185:AE185"/>
    <mergeCell ref="A186:O186"/>
    <mergeCell ref="P186:Q186"/>
    <mergeCell ref="R186:W186"/>
    <mergeCell ref="Z186:AE186"/>
    <mergeCell ref="A187:O187"/>
    <mergeCell ref="P187:Q187"/>
    <mergeCell ref="R187:W187"/>
    <mergeCell ref="Z187:AE187"/>
    <mergeCell ref="A188:O188"/>
    <mergeCell ref="P188:Q188"/>
    <mergeCell ref="R188:W188"/>
    <mergeCell ref="Z188:AE188"/>
    <mergeCell ref="A189:O189"/>
    <mergeCell ref="P189:Q189"/>
    <mergeCell ref="R189:W189"/>
    <mergeCell ref="Z189:AE189"/>
    <mergeCell ref="A190:O190"/>
    <mergeCell ref="P190:Q190"/>
    <mergeCell ref="R190:W190"/>
    <mergeCell ref="Z190:AE190"/>
    <mergeCell ref="A191:O191"/>
    <mergeCell ref="P191:Q191"/>
    <mergeCell ref="R191:W191"/>
    <mergeCell ref="Z191:AE191"/>
    <mergeCell ref="A192:O192"/>
    <mergeCell ref="P192:Q192"/>
    <mergeCell ref="R192:W192"/>
    <mergeCell ref="Z192:AE192"/>
    <mergeCell ref="A193:O193"/>
    <mergeCell ref="P193:Q193"/>
    <mergeCell ref="R193:W193"/>
    <mergeCell ref="Z193:AE193"/>
    <mergeCell ref="A194:O194"/>
    <mergeCell ref="P194:Q194"/>
    <mergeCell ref="R194:W194"/>
    <mergeCell ref="Z194:AE194"/>
    <mergeCell ref="A195:O195"/>
    <mergeCell ref="P195:Q195"/>
    <mergeCell ref="R195:W195"/>
    <mergeCell ref="Z195:AE195"/>
    <mergeCell ref="A196:O196"/>
    <mergeCell ref="P196:Q196"/>
    <mergeCell ref="R196:W196"/>
    <mergeCell ref="Z196:AE196"/>
    <mergeCell ref="A197:O197"/>
    <mergeCell ref="P197:Q197"/>
    <mergeCell ref="R197:W197"/>
    <mergeCell ref="Z197:AE197"/>
    <mergeCell ref="A198:O198"/>
    <mergeCell ref="P198:Q198"/>
    <mergeCell ref="R198:W198"/>
    <mergeCell ref="Z198:AE198"/>
    <mergeCell ref="A199:O199"/>
    <mergeCell ref="P199:Q199"/>
    <mergeCell ref="R199:W199"/>
    <mergeCell ref="Z199:AE199"/>
    <mergeCell ref="A200:O200"/>
    <mergeCell ref="P200:Q200"/>
    <mergeCell ref="R200:W200"/>
    <mergeCell ref="Z200:AE200"/>
    <mergeCell ref="A201:O201"/>
    <mergeCell ref="P201:Q201"/>
    <mergeCell ref="R201:W201"/>
    <mergeCell ref="Z201:AE201"/>
    <mergeCell ref="A202:O202"/>
    <mergeCell ref="P202:Q202"/>
    <mergeCell ref="R202:W202"/>
    <mergeCell ref="Z202:AE202"/>
    <mergeCell ref="A203:O203"/>
    <mergeCell ref="P203:Q203"/>
    <mergeCell ref="R203:W203"/>
    <mergeCell ref="Z203:AE203"/>
    <mergeCell ref="A204:O204"/>
    <mergeCell ref="P204:Q204"/>
    <mergeCell ref="R204:W204"/>
    <mergeCell ref="Z204:AE204"/>
    <mergeCell ref="A205:O205"/>
    <mergeCell ref="P205:Q205"/>
    <mergeCell ref="R205:W205"/>
    <mergeCell ref="Z205:AE205"/>
    <mergeCell ref="A206:O206"/>
    <mergeCell ref="P206:Q206"/>
    <mergeCell ref="R206:W206"/>
    <mergeCell ref="Z206:AE206"/>
    <mergeCell ref="A207:O207"/>
    <mergeCell ref="P207:Q207"/>
    <mergeCell ref="R207:W207"/>
    <mergeCell ref="Z207:AE207"/>
    <mergeCell ref="A208:O208"/>
    <mergeCell ref="P208:Q208"/>
    <mergeCell ref="R208:W208"/>
    <mergeCell ref="Z208:AE208"/>
    <mergeCell ref="A209:O209"/>
    <mergeCell ref="P209:Q209"/>
    <mergeCell ref="R209:W209"/>
    <mergeCell ref="Z209:AE209"/>
    <mergeCell ref="A210:O210"/>
    <mergeCell ref="P210:Q210"/>
    <mergeCell ref="R210:W210"/>
    <mergeCell ref="Z210:AE210"/>
    <mergeCell ref="A211:O211"/>
    <mergeCell ref="P211:Q211"/>
    <mergeCell ref="R211:W211"/>
    <mergeCell ref="Z211:AE211"/>
    <mergeCell ref="A212:O212"/>
    <mergeCell ref="P212:Q212"/>
    <mergeCell ref="R212:W212"/>
    <mergeCell ref="Z212:AE212"/>
    <mergeCell ref="A213:O213"/>
    <mergeCell ref="P213:Q213"/>
    <mergeCell ref="R213:W213"/>
    <mergeCell ref="Z213:AE213"/>
    <mergeCell ref="A214:O214"/>
    <mergeCell ref="P214:Q214"/>
    <mergeCell ref="R214:W214"/>
    <mergeCell ref="Z214:AE214"/>
    <mergeCell ref="A215:O215"/>
    <mergeCell ref="P215:Q215"/>
    <mergeCell ref="R215:W215"/>
    <mergeCell ref="Z215:AE215"/>
    <mergeCell ref="A216:O216"/>
    <mergeCell ref="P216:Q216"/>
    <mergeCell ref="R216:W216"/>
    <mergeCell ref="Z216:AE216"/>
    <mergeCell ref="A217:O217"/>
    <mergeCell ref="P217:Q217"/>
    <mergeCell ref="R217:W217"/>
    <mergeCell ref="Z217:AE217"/>
    <mergeCell ref="A218:O218"/>
    <mergeCell ref="P218:Q218"/>
    <mergeCell ref="R218:W218"/>
    <mergeCell ref="Z218:AE218"/>
    <mergeCell ref="A219:O219"/>
    <mergeCell ref="P219:Q219"/>
    <mergeCell ref="R219:W219"/>
    <mergeCell ref="Z219:AE219"/>
    <mergeCell ref="A220:O220"/>
    <mergeCell ref="P220:Q220"/>
    <mergeCell ref="R220:W220"/>
    <mergeCell ref="Z220:AE220"/>
    <mergeCell ref="A221:O221"/>
    <mergeCell ref="P221:Q221"/>
    <mergeCell ref="R221:W221"/>
    <mergeCell ref="Z221:AE221"/>
    <mergeCell ref="A222:O222"/>
    <mergeCell ref="P222:Q222"/>
    <mergeCell ref="R222:W222"/>
    <mergeCell ref="Z222:AE222"/>
    <mergeCell ref="A223:O223"/>
    <mergeCell ref="P223:Q223"/>
    <mergeCell ref="R223:W223"/>
    <mergeCell ref="Z223:AE223"/>
    <mergeCell ref="A224:O224"/>
    <mergeCell ref="P224:Q224"/>
    <mergeCell ref="R224:W224"/>
    <mergeCell ref="Z224:AE224"/>
    <mergeCell ref="A225:O225"/>
    <mergeCell ref="P225:Q225"/>
    <mergeCell ref="R225:W225"/>
    <mergeCell ref="Z225:AE225"/>
    <mergeCell ref="A226:O226"/>
    <mergeCell ref="P226:Q226"/>
    <mergeCell ref="R226:W226"/>
    <mergeCell ref="Z226:AE226"/>
    <mergeCell ref="A227:O227"/>
    <mergeCell ref="P227:Q227"/>
    <mergeCell ref="R227:W227"/>
    <mergeCell ref="Z227:AE227"/>
    <mergeCell ref="A228:O228"/>
    <mergeCell ref="P228:Q228"/>
    <mergeCell ref="R228:W228"/>
    <mergeCell ref="Z228:AE228"/>
    <mergeCell ref="A229:O229"/>
    <mergeCell ref="P229:Q229"/>
    <mergeCell ref="R229:W229"/>
    <mergeCell ref="Z229:AE229"/>
    <mergeCell ref="A230:O230"/>
    <mergeCell ref="P230:Q230"/>
    <mergeCell ref="R230:W230"/>
    <mergeCell ref="Z230:AE230"/>
    <mergeCell ref="A231:O231"/>
    <mergeCell ref="P231:Q231"/>
    <mergeCell ref="R231:W231"/>
    <mergeCell ref="Z231:AE231"/>
    <mergeCell ref="A232:O232"/>
    <mergeCell ref="P232:Q232"/>
    <mergeCell ref="R232:W232"/>
    <mergeCell ref="Z232:AE232"/>
    <mergeCell ref="A233:O233"/>
    <mergeCell ref="P233:Q233"/>
    <mergeCell ref="R233:W233"/>
    <mergeCell ref="Z233:AE233"/>
    <mergeCell ref="A234:O234"/>
    <mergeCell ref="P234:Q234"/>
    <mergeCell ref="R234:W234"/>
    <mergeCell ref="Z234:AE234"/>
    <mergeCell ref="A235:O235"/>
    <mergeCell ref="P235:Q235"/>
    <mergeCell ref="R235:W235"/>
    <mergeCell ref="Z235:AE235"/>
    <mergeCell ref="A236:O236"/>
    <mergeCell ref="P236:Q236"/>
    <mergeCell ref="R236:W236"/>
    <mergeCell ref="Z236:AE236"/>
    <mergeCell ref="A237:O237"/>
    <mergeCell ref="P237:Q237"/>
    <mergeCell ref="R237:W237"/>
    <mergeCell ref="Z237:AE237"/>
    <mergeCell ref="A238:O238"/>
    <mergeCell ref="P238:Q238"/>
    <mergeCell ref="R238:W238"/>
    <mergeCell ref="Z238:AE238"/>
    <mergeCell ref="A239:O239"/>
    <mergeCell ref="P239:Q239"/>
    <mergeCell ref="R239:W239"/>
    <mergeCell ref="Z239:AE239"/>
    <mergeCell ref="A240:O240"/>
    <mergeCell ref="P240:Q240"/>
    <mergeCell ref="R240:W240"/>
    <mergeCell ref="Z240:AE240"/>
    <mergeCell ref="A241:O241"/>
    <mergeCell ref="P241:Q241"/>
    <mergeCell ref="R241:W241"/>
    <mergeCell ref="Z241:AE241"/>
    <mergeCell ref="A242:O242"/>
    <mergeCell ref="P242:Q242"/>
    <mergeCell ref="R242:W242"/>
    <mergeCell ref="Z242:AE242"/>
    <mergeCell ref="A243:O243"/>
    <mergeCell ref="P243:Q243"/>
    <mergeCell ref="R243:W243"/>
    <mergeCell ref="Z243:AE243"/>
    <mergeCell ref="A244:O244"/>
    <mergeCell ref="P244:Q244"/>
    <mergeCell ref="R244:W244"/>
    <mergeCell ref="Z244:AE244"/>
    <mergeCell ref="A245:O245"/>
    <mergeCell ref="P245:Q245"/>
    <mergeCell ref="R245:W245"/>
    <mergeCell ref="Z245:AE245"/>
    <mergeCell ref="A246:O246"/>
    <mergeCell ref="P246:Q246"/>
    <mergeCell ref="R246:W246"/>
    <mergeCell ref="Z246:AE246"/>
    <mergeCell ref="A247:O247"/>
    <mergeCell ref="P247:Q247"/>
    <mergeCell ref="R247:W247"/>
    <mergeCell ref="Z247:AE247"/>
    <mergeCell ref="A248:O248"/>
    <mergeCell ref="P248:Q248"/>
    <mergeCell ref="R248:W248"/>
    <mergeCell ref="Z248:AE248"/>
    <mergeCell ref="A249:O249"/>
    <mergeCell ref="P249:Q249"/>
    <mergeCell ref="R249:W249"/>
    <mergeCell ref="Z249:AE249"/>
    <mergeCell ref="A250:O250"/>
    <mergeCell ref="P250:Q250"/>
    <mergeCell ref="R250:W250"/>
    <mergeCell ref="Z250:AE250"/>
    <mergeCell ref="A251:O251"/>
    <mergeCell ref="P251:Q251"/>
    <mergeCell ref="R251:W251"/>
    <mergeCell ref="Z251:AE251"/>
    <mergeCell ref="A252:O252"/>
    <mergeCell ref="P252:Q252"/>
    <mergeCell ref="R252:W252"/>
    <mergeCell ref="Z252:AE252"/>
    <mergeCell ref="A253:O253"/>
    <mergeCell ref="P253:Q253"/>
    <mergeCell ref="R253:W253"/>
    <mergeCell ref="Z253:AE253"/>
    <mergeCell ref="A254:O254"/>
    <mergeCell ref="P254:Q254"/>
    <mergeCell ref="R254:W254"/>
    <mergeCell ref="Z254:AE254"/>
    <mergeCell ref="A255:O255"/>
    <mergeCell ref="P255:Q255"/>
    <mergeCell ref="R255:W255"/>
    <mergeCell ref="Z255:AE255"/>
    <mergeCell ref="A256:O256"/>
    <mergeCell ref="P256:Q256"/>
    <mergeCell ref="R256:W256"/>
    <mergeCell ref="Z256:AE256"/>
    <mergeCell ref="A257:O257"/>
    <mergeCell ref="P257:Q257"/>
    <mergeCell ref="R257:W257"/>
    <mergeCell ref="Z257:AE257"/>
    <mergeCell ref="A258:O258"/>
    <mergeCell ref="P258:Q258"/>
    <mergeCell ref="R258:W258"/>
    <mergeCell ref="Z258:AE258"/>
    <mergeCell ref="A259:O259"/>
    <mergeCell ref="P259:Q259"/>
    <mergeCell ref="R259:W259"/>
    <mergeCell ref="Z259:AE259"/>
    <mergeCell ref="A260:O260"/>
    <mergeCell ref="P260:Q260"/>
    <mergeCell ref="R260:W260"/>
    <mergeCell ref="Z260:AE260"/>
    <mergeCell ref="A261:O261"/>
    <mergeCell ref="P261:Q261"/>
    <mergeCell ref="R261:W261"/>
    <mergeCell ref="Z261:AE261"/>
    <mergeCell ref="A262:O262"/>
    <mergeCell ref="P262:Q262"/>
    <mergeCell ref="R262:W262"/>
    <mergeCell ref="Z262:AE262"/>
    <mergeCell ref="A263:O263"/>
    <mergeCell ref="P263:Q263"/>
    <mergeCell ref="R263:W263"/>
    <mergeCell ref="Z263:AE263"/>
    <mergeCell ref="A264:O264"/>
    <mergeCell ref="P264:Q264"/>
    <mergeCell ref="R264:W264"/>
    <mergeCell ref="Z264:AE264"/>
    <mergeCell ref="A265:O265"/>
    <mergeCell ref="P265:Q265"/>
    <mergeCell ref="R265:W265"/>
    <mergeCell ref="Z265:AE265"/>
    <mergeCell ref="A266:O266"/>
    <mergeCell ref="P266:Q266"/>
    <mergeCell ref="R266:W266"/>
    <mergeCell ref="Z266:AE266"/>
    <mergeCell ref="A267:O267"/>
    <mergeCell ref="P267:Q267"/>
    <mergeCell ref="R267:W267"/>
    <mergeCell ref="Z267:AE267"/>
    <mergeCell ref="A268:O268"/>
    <mergeCell ref="P268:Q268"/>
    <mergeCell ref="R268:W268"/>
    <mergeCell ref="Z268:AE268"/>
    <mergeCell ref="A269:O269"/>
    <mergeCell ref="P269:Q269"/>
    <mergeCell ref="R269:W269"/>
    <mergeCell ref="Z269:AE269"/>
    <mergeCell ref="A270:O270"/>
    <mergeCell ref="P270:Q270"/>
    <mergeCell ref="R270:W270"/>
    <mergeCell ref="Z270:AE270"/>
    <mergeCell ref="A271:O271"/>
    <mergeCell ref="P271:Q271"/>
    <mergeCell ref="R271:W271"/>
    <mergeCell ref="Z271:AE271"/>
    <mergeCell ref="A272:O272"/>
    <mergeCell ref="P272:Q272"/>
    <mergeCell ref="R272:W272"/>
    <mergeCell ref="Z272:AE272"/>
    <mergeCell ref="A273:O273"/>
    <mergeCell ref="P273:Q273"/>
    <mergeCell ref="R273:W273"/>
    <mergeCell ref="Z273:AE273"/>
    <mergeCell ref="A274:O274"/>
    <mergeCell ref="P274:Q274"/>
    <mergeCell ref="R274:W274"/>
    <mergeCell ref="Z274:AE274"/>
    <mergeCell ref="A275:O275"/>
    <mergeCell ref="P275:Q275"/>
    <mergeCell ref="R275:W275"/>
    <mergeCell ref="Z275:AE275"/>
    <mergeCell ref="A276:O276"/>
    <mergeCell ref="P276:Q276"/>
    <mergeCell ref="R276:W276"/>
    <mergeCell ref="Z276:AE276"/>
    <mergeCell ref="A277:O277"/>
    <mergeCell ref="P277:Q277"/>
    <mergeCell ref="R277:W277"/>
    <mergeCell ref="Z277:AE277"/>
    <mergeCell ref="A278:O278"/>
    <mergeCell ref="P278:Q278"/>
    <mergeCell ref="R278:W278"/>
    <mergeCell ref="Z278:AE278"/>
    <mergeCell ref="A279:O279"/>
    <mergeCell ref="P279:Q279"/>
    <mergeCell ref="R279:W279"/>
    <mergeCell ref="Z279:AE279"/>
    <mergeCell ref="A280:O280"/>
    <mergeCell ref="P280:Q280"/>
    <mergeCell ref="R280:W280"/>
    <mergeCell ref="Z280:AE280"/>
    <mergeCell ref="A281:O281"/>
    <mergeCell ref="P281:Q281"/>
    <mergeCell ref="R281:W281"/>
    <mergeCell ref="Z281:AE281"/>
    <mergeCell ref="A282:O282"/>
    <mergeCell ref="P282:Q282"/>
    <mergeCell ref="R282:W282"/>
    <mergeCell ref="Z282:AE282"/>
    <mergeCell ref="A283:O283"/>
    <mergeCell ref="P283:Q283"/>
    <mergeCell ref="R283:W283"/>
    <mergeCell ref="Z283:AE283"/>
    <mergeCell ref="A284:O284"/>
    <mergeCell ref="P284:Q284"/>
    <mergeCell ref="R284:W284"/>
    <mergeCell ref="Z284:AE284"/>
    <mergeCell ref="A285:O285"/>
    <mergeCell ref="P285:Q285"/>
    <mergeCell ref="R285:W285"/>
    <mergeCell ref="Z285:AE285"/>
    <mergeCell ref="A286:O286"/>
    <mergeCell ref="P286:Q286"/>
    <mergeCell ref="R286:W286"/>
    <mergeCell ref="Z286:AE286"/>
    <mergeCell ref="A287:O287"/>
    <mergeCell ref="P287:Q287"/>
    <mergeCell ref="R287:W287"/>
    <mergeCell ref="Z287:AE287"/>
    <mergeCell ref="A288:O288"/>
    <mergeCell ref="P288:Q288"/>
    <mergeCell ref="R288:W288"/>
    <mergeCell ref="Z288:AE288"/>
    <mergeCell ref="A289:O289"/>
    <mergeCell ref="P289:Q289"/>
    <mergeCell ref="R289:W289"/>
    <mergeCell ref="Z289:AE289"/>
    <mergeCell ref="A290:O290"/>
    <mergeCell ref="P290:Q290"/>
    <mergeCell ref="R290:W290"/>
    <mergeCell ref="Z290:AE290"/>
    <mergeCell ref="A291:O291"/>
    <mergeCell ref="P291:Q291"/>
    <mergeCell ref="R291:W291"/>
    <mergeCell ref="Z291:AE291"/>
    <mergeCell ref="A292:O292"/>
    <mergeCell ref="P292:Q292"/>
    <mergeCell ref="R292:W292"/>
    <mergeCell ref="Z292:AE292"/>
    <mergeCell ref="A293:O293"/>
    <mergeCell ref="P293:Q293"/>
    <mergeCell ref="R293:W293"/>
    <mergeCell ref="Z293:AE293"/>
    <mergeCell ref="A294:O294"/>
    <mergeCell ref="P294:Q294"/>
    <mergeCell ref="R294:W294"/>
    <mergeCell ref="Z294:AE294"/>
    <mergeCell ref="A295:O295"/>
    <mergeCell ref="P295:Q295"/>
    <mergeCell ref="R295:W295"/>
    <mergeCell ref="Z295:AE295"/>
    <mergeCell ref="A296:O296"/>
    <mergeCell ref="P296:Q296"/>
    <mergeCell ref="R296:W296"/>
    <mergeCell ref="Z296:AE296"/>
    <mergeCell ref="A297:O297"/>
    <mergeCell ref="P297:Q297"/>
    <mergeCell ref="R297:W297"/>
    <mergeCell ref="Z297:AE297"/>
    <mergeCell ref="A298:O298"/>
    <mergeCell ref="P298:Q298"/>
    <mergeCell ref="R298:W298"/>
    <mergeCell ref="Z298:AE298"/>
    <mergeCell ref="A299:O299"/>
    <mergeCell ref="P299:Q299"/>
    <mergeCell ref="R299:W299"/>
    <mergeCell ref="Z299:AE299"/>
    <mergeCell ref="A300:O300"/>
    <mergeCell ref="P300:Q300"/>
    <mergeCell ref="R300:W300"/>
    <mergeCell ref="Z300:AE300"/>
    <mergeCell ref="A301:O301"/>
    <mergeCell ref="P301:Q301"/>
    <mergeCell ref="R301:W301"/>
    <mergeCell ref="Z301:AE301"/>
    <mergeCell ref="A302:O302"/>
    <mergeCell ref="P302:Q302"/>
    <mergeCell ref="R302:W302"/>
    <mergeCell ref="Z302:AE302"/>
    <mergeCell ref="A303:O303"/>
    <mergeCell ref="P303:Q303"/>
    <mergeCell ref="R303:W303"/>
    <mergeCell ref="Z303:AE303"/>
    <mergeCell ref="A304:O304"/>
    <mergeCell ref="P304:Q304"/>
    <mergeCell ref="R304:W304"/>
    <mergeCell ref="Z304:AE304"/>
    <mergeCell ref="A305:O305"/>
    <mergeCell ref="P305:Q305"/>
    <mergeCell ref="R305:W305"/>
    <mergeCell ref="Z305:AE305"/>
    <mergeCell ref="A306:O306"/>
    <mergeCell ref="P306:Q306"/>
    <mergeCell ref="R306:W306"/>
    <mergeCell ref="Z306:AE306"/>
    <mergeCell ref="A307:O307"/>
    <mergeCell ref="P307:Q307"/>
    <mergeCell ref="R307:W307"/>
    <mergeCell ref="Z307:AE307"/>
    <mergeCell ref="A308:O308"/>
    <mergeCell ref="P308:Q308"/>
    <mergeCell ref="R308:W308"/>
    <mergeCell ref="Z308:AE308"/>
    <mergeCell ref="A309:O309"/>
    <mergeCell ref="P309:Q309"/>
    <mergeCell ref="R309:W309"/>
    <mergeCell ref="Z309:AE309"/>
    <mergeCell ref="Z313:AE313"/>
    <mergeCell ref="A310:O310"/>
    <mergeCell ref="P310:Q310"/>
    <mergeCell ref="R310:W310"/>
    <mergeCell ref="Z310:AE310"/>
    <mergeCell ref="A311:O311"/>
    <mergeCell ref="P311:Q311"/>
    <mergeCell ref="R311:W311"/>
    <mergeCell ref="Z311:AE311"/>
    <mergeCell ref="A314:O314"/>
    <mergeCell ref="R314:S314"/>
    <mergeCell ref="Z314:AA314"/>
    <mergeCell ref="A312:O312"/>
    <mergeCell ref="P312:Q312"/>
    <mergeCell ref="R312:W312"/>
    <mergeCell ref="Z312:AE312"/>
    <mergeCell ref="A313:O313"/>
    <mergeCell ref="P313:Q313"/>
    <mergeCell ref="R313:W3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25"/>
  <sheetViews>
    <sheetView zoomScalePageLayoutView="0" workbookViewId="0" topLeftCell="A317">
      <selection activeCell="L17" sqref="L17"/>
    </sheetView>
  </sheetViews>
  <sheetFormatPr defaultColWidth="9.140625" defaultRowHeight="15"/>
  <cols>
    <col min="1" max="1" width="27.57421875" style="0" customWidth="1"/>
    <col min="2" max="2" width="6.7109375" style="0" customWidth="1"/>
    <col min="3" max="3" width="13.421875" style="0" customWidth="1"/>
    <col min="4" max="4" width="16.00390625" style="0" customWidth="1"/>
    <col min="5" max="5" width="15.8515625" style="0" customWidth="1"/>
    <col min="6" max="6" width="15.57421875" style="0" customWidth="1"/>
    <col min="7" max="7" width="18.8515625" style="0" customWidth="1"/>
  </cols>
  <sheetData>
    <row r="3" spans="1:7" ht="15">
      <c r="A3" s="246" t="s">
        <v>926</v>
      </c>
      <c r="B3" s="247"/>
      <c r="C3" s="247"/>
      <c r="D3" s="247"/>
      <c r="E3" s="247"/>
      <c r="F3" s="247"/>
      <c r="G3" s="248"/>
    </row>
    <row r="4" spans="1:7" ht="15">
      <c r="A4" s="249"/>
      <c r="B4" s="250"/>
      <c r="C4" s="250"/>
      <c r="D4" s="250"/>
      <c r="E4" s="250"/>
      <c r="F4" s="250"/>
      <c r="G4" s="251"/>
    </row>
    <row r="5" spans="1:7" ht="15">
      <c r="A5" s="249"/>
      <c r="B5" s="250"/>
      <c r="C5" s="250"/>
      <c r="D5" s="250"/>
      <c r="E5" s="250"/>
      <c r="F5" s="250"/>
      <c r="G5" s="251"/>
    </row>
    <row r="6" spans="1:7" ht="15">
      <c r="A6" s="249"/>
      <c r="B6" s="250"/>
      <c r="C6" s="250"/>
      <c r="D6" s="250"/>
      <c r="E6" s="250"/>
      <c r="F6" s="250"/>
      <c r="G6" s="251"/>
    </row>
    <row r="7" spans="1:7" ht="15">
      <c r="A7" s="252"/>
      <c r="B7" s="253"/>
      <c r="C7" s="253"/>
      <c r="D7" s="253"/>
      <c r="E7" s="253"/>
      <c r="F7" s="253"/>
      <c r="G7" s="254"/>
    </row>
    <row r="9" spans="1:7" ht="30">
      <c r="A9" s="120" t="s">
        <v>12</v>
      </c>
      <c r="B9" s="120" t="s">
        <v>440</v>
      </c>
      <c r="C9" s="121" t="s">
        <v>520</v>
      </c>
      <c r="D9" s="122" t="s">
        <v>521</v>
      </c>
      <c r="E9" s="122" t="s">
        <v>522</v>
      </c>
      <c r="F9" s="121" t="s">
        <v>574</v>
      </c>
      <c r="G9" s="121" t="s">
        <v>1</v>
      </c>
    </row>
    <row r="10" spans="1:7" ht="15">
      <c r="A10" s="125">
        <v>1</v>
      </c>
      <c r="B10" s="125">
        <v>2</v>
      </c>
      <c r="C10" s="125">
        <v>3</v>
      </c>
      <c r="D10" s="125">
        <v>4</v>
      </c>
      <c r="E10" s="125">
        <v>5</v>
      </c>
      <c r="F10" s="125">
        <v>6</v>
      </c>
      <c r="G10" s="125">
        <v>7</v>
      </c>
    </row>
    <row r="11" spans="1:7" ht="45">
      <c r="A11" s="108" t="s">
        <v>575</v>
      </c>
      <c r="B11" s="107">
        <v>1</v>
      </c>
      <c r="C11" s="107">
        <v>10053060</v>
      </c>
      <c r="D11" s="107"/>
      <c r="E11" s="107"/>
      <c r="F11" s="107">
        <v>10053060</v>
      </c>
      <c r="G11" s="107">
        <v>10053060</v>
      </c>
    </row>
    <row r="12" spans="1:7" ht="60">
      <c r="A12" s="108" t="s">
        <v>576</v>
      </c>
      <c r="B12" s="107">
        <v>2</v>
      </c>
      <c r="C12" s="107">
        <v>11437300</v>
      </c>
      <c r="D12" s="107"/>
      <c r="E12" s="107"/>
      <c r="F12" s="107">
        <v>11437300</v>
      </c>
      <c r="G12" s="107">
        <v>12798800</v>
      </c>
    </row>
    <row r="13" spans="1:7" ht="75">
      <c r="A13" s="108" t="s">
        <v>577</v>
      </c>
      <c r="B13" s="107">
        <v>3</v>
      </c>
      <c r="C13" s="107">
        <v>21296837</v>
      </c>
      <c r="D13" s="107"/>
      <c r="E13" s="107"/>
      <c r="F13" s="107">
        <v>21296837</v>
      </c>
      <c r="G13" s="107">
        <v>20796087</v>
      </c>
    </row>
    <row r="14" spans="1:7" ht="45">
      <c r="A14" s="108" t="s">
        <v>578</v>
      </c>
      <c r="B14" s="107">
        <v>4</v>
      </c>
      <c r="C14" s="107">
        <v>1800000</v>
      </c>
      <c r="D14" s="107"/>
      <c r="E14" s="107"/>
      <c r="F14" s="107">
        <v>1800000</v>
      </c>
      <c r="G14" s="107">
        <v>1800000</v>
      </c>
    </row>
    <row r="15" spans="1:7" ht="45">
      <c r="A15" s="108" t="s">
        <v>579</v>
      </c>
      <c r="B15" s="107">
        <v>5</v>
      </c>
      <c r="C15" s="107">
        <v>0</v>
      </c>
      <c r="D15" s="107"/>
      <c r="E15" s="107">
        <v>1985010</v>
      </c>
      <c r="F15" s="107">
        <v>1985010</v>
      </c>
      <c r="G15" s="107">
        <v>1985010</v>
      </c>
    </row>
    <row r="16" spans="1:7" ht="30">
      <c r="A16" s="108" t="s">
        <v>580</v>
      </c>
      <c r="B16" s="107">
        <v>6</v>
      </c>
      <c r="C16" s="107">
        <v>0</v>
      </c>
      <c r="D16" s="107"/>
      <c r="E16" s="107"/>
      <c r="F16" s="107">
        <v>0</v>
      </c>
      <c r="G16" s="107">
        <v>0</v>
      </c>
    </row>
    <row r="17" spans="1:7" ht="45">
      <c r="A17" s="118" t="s">
        <v>581</v>
      </c>
      <c r="B17" s="111">
        <v>7</v>
      </c>
      <c r="C17" s="111">
        <v>44587197</v>
      </c>
      <c r="D17" s="111"/>
      <c r="E17" s="111">
        <f>SUM(E11:E16)</f>
        <v>1985010</v>
      </c>
      <c r="F17" s="111">
        <v>46572207</v>
      </c>
      <c r="G17" s="111">
        <v>47432957</v>
      </c>
    </row>
    <row r="18" spans="1:7" ht="30">
      <c r="A18" s="108" t="s">
        <v>582</v>
      </c>
      <c r="B18" s="107">
        <v>8</v>
      </c>
      <c r="C18" s="107">
        <v>0</v>
      </c>
      <c r="D18" s="107"/>
      <c r="E18" s="107"/>
      <c r="F18" s="107">
        <v>0</v>
      </c>
      <c r="G18" s="107">
        <v>0</v>
      </c>
    </row>
    <row r="19" spans="1:7" ht="75">
      <c r="A19" s="108" t="s">
        <v>583</v>
      </c>
      <c r="B19" s="107">
        <v>9</v>
      </c>
      <c r="C19" s="107">
        <v>0</v>
      </c>
      <c r="D19" s="107"/>
      <c r="E19" s="107"/>
      <c r="F19" s="107">
        <v>0</v>
      </c>
      <c r="G19" s="107">
        <v>0</v>
      </c>
    </row>
    <row r="20" spans="1:7" ht="75">
      <c r="A20" s="118" t="s">
        <v>584</v>
      </c>
      <c r="B20" s="111">
        <v>10</v>
      </c>
      <c r="C20" s="111">
        <v>0</v>
      </c>
      <c r="D20" s="111"/>
      <c r="E20" s="111"/>
      <c r="F20" s="111">
        <v>0</v>
      </c>
      <c r="G20" s="111">
        <v>0</v>
      </c>
    </row>
    <row r="21" spans="1:7" ht="30">
      <c r="A21" s="108" t="s">
        <v>585</v>
      </c>
      <c r="B21" s="107">
        <v>11</v>
      </c>
      <c r="C21" s="108" t="s">
        <v>524</v>
      </c>
      <c r="D21" s="108"/>
      <c r="E21" s="108"/>
      <c r="F21" s="108" t="s">
        <v>524</v>
      </c>
      <c r="G21" s="107">
        <v>0</v>
      </c>
    </row>
    <row r="22" spans="1:7" ht="30">
      <c r="A22" s="108" t="s">
        <v>586</v>
      </c>
      <c r="B22" s="107">
        <v>12</v>
      </c>
      <c r="C22" s="108" t="s">
        <v>524</v>
      </c>
      <c r="D22" s="108"/>
      <c r="E22" s="108"/>
      <c r="F22" s="108" t="s">
        <v>524</v>
      </c>
      <c r="G22" s="107">
        <v>0</v>
      </c>
    </row>
    <row r="23" spans="1:7" ht="60">
      <c r="A23" s="108" t="s">
        <v>587</v>
      </c>
      <c r="B23" s="107">
        <v>13</v>
      </c>
      <c r="C23" s="108" t="s">
        <v>524</v>
      </c>
      <c r="D23" s="108"/>
      <c r="E23" s="108"/>
      <c r="F23" s="108" t="s">
        <v>524</v>
      </c>
      <c r="G23" s="107">
        <v>0</v>
      </c>
    </row>
    <row r="24" spans="1:7" ht="30">
      <c r="A24" s="108" t="s">
        <v>588</v>
      </c>
      <c r="B24" s="107">
        <v>14</v>
      </c>
      <c r="C24" s="108" t="s">
        <v>524</v>
      </c>
      <c r="D24" s="108"/>
      <c r="E24" s="108"/>
      <c r="F24" s="108" t="s">
        <v>524</v>
      </c>
      <c r="G24" s="107">
        <v>0</v>
      </c>
    </row>
    <row r="25" spans="1:7" ht="30">
      <c r="A25" s="108" t="s">
        <v>589</v>
      </c>
      <c r="B25" s="107">
        <v>15</v>
      </c>
      <c r="C25" s="108" t="s">
        <v>524</v>
      </c>
      <c r="D25" s="108"/>
      <c r="E25" s="108"/>
      <c r="F25" s="108" t="s">
        <v>524</v>
      </c>
      <c r="G25" s="107">
        <v>0</v>
      </c>
    </row>
    <row r="26" spans="1:7" ht="30">
      <c r="A26" s="108" t="s">
        <v>590</v>
      </c>
      <c r="B26" s="107">
        <v>16</v>
      </c>
      <c r="C26" s="108" t="s">
        <v>524</v>
      </c>
      <c r="D26" s="108"/>
      <c r="E26" s="108"/>
      <c r="F26" s="108" t="s">
        <v>524</v>
      </c>
      <c r="G26" s="107">
        <v>0</v>
      </c>
    </row>
    <row r="27" spans="1:7" ht="45">
      <c r="A27" s="108" t="s">
        <v>591</v>
      </c>
      <c r="B27" s="107">
        <v>17</v>
      </c>
      <c r="C27" s="108" t="s">
        <v>524</v>
      </c>
      <c r="D27" s="108"/>
      <c r="E27" s="108"/>
      <c r="F27" s="108" t="s">
        <v>524</v>
      </c>
      <c r="G27" s="107">
        <v>0</v>
      </c>
    </row>
    <row r="28" spans="1:7" ht="30">
      <c r="A28" s="108" t="s">
        <v>592</v>
      </c>
      <c r="B28" s="107">
        <v>18</v>
      </c>
      <c r="C28" s="108" t="s">
        <v>524</v>
      </c>
      <c r="D28" s="108"/>
      <c r="E28" s="108"/>
      <c r="F28" s="108" t="s">
        <v>524</v>
      </c>
      <c r="G28" s="107">
        <v>0</v>
      </c>
    </row>
    <row r="29" spans="1:7" ht="45">
      <c r="A29" s="108" t="s">
        <v>593</v>
      </c>
      <c r="B29" s="107">
        <v>19</v>
      </c>
      <c r="C29" s="108" t="s">
        <v>524</v>
      </c>
      <c r="D29" s="108"/>
      <c r="E29" s="108"/>
      <c r="F29" s="108" t="s">
        <v>524</v>
      </c>
      <c r="G29" s="107">
        <v>0</v>
      </c>
    </row>
    <row r="30" spans="1:7" ht="45">
      <c r="A30" s="108" t="s">
        <v>594</v>
      </c>
      <c r="B30" s="107">
        <v>20</v>
      </c>
      <c r="C30" s="108" t="s">
        <v>524</v>
      </c>
      <c r="D30" s="108"/>
      <c r="E30" s="108"/>
      <c r="F30" s="108" t="s">
        <v>524</v>
      </c>
      <c r="G30" s="107">
        <v>0</v>
      </c>
    </row>
    <row r="31" spans="1:7" ht="75">
      <c r="A31" s="118" t="s">
        <v>595</v>
      </c>
      <c r="B31" s="111">
        <v>21</v>
      </c>
      <c r="C31" s="111">
        <v>0</v>
      </c>
      <c r="D31" s="111"/>
      <c r="E31" s="111"/>
      <c r="F31" s="111">
        <v>0</v>
      </c>
      <c r="G31" s="111">
        <v>0</v>
      </c>
    </row>
    <row r="32" spans="1:7" ht="30">
      <c r="A32" s="108" t="s">
        <v>596</v>
      </c>
      <c r="B32" s="107">
        <v>22</v>
      </c>
      <c r="C32" s="108" t="s">
        <v>524</v>
      </c>
      <c r="D32" s="108"/>
      <c r="E32" s="108"/>
      <c r="F32" s="108" t="s">
        <v>524</v>
      </c>
      <c r="G32" s="107">
        <v>0</v>
      </c>
    </row>
    <row r="33" spans="1:7" ht="30">
      <c r="A33" s="108" t="s">
        <v>597</v>
      </c>
      <c r="B33" s="107">
        <v>23</v>
      </c>
      <c r="C33" s="108" t="s">
        <v>524</v>
      </c>
      <c r="D33" s="108"/>
      <c r="E33" s="108"/>
      <c r="F33" s="108" t="s">
        <v>524</v>
      </c>
      <c r="G33" s="107">
        <v>0</v>
      </c>
    </row>
    <row r="34" spans="1:7" ht="60">
      <c r="A34" s="108" t="s">
        <v>598</v>
      </c>
      <c r="B34" s="107">
        <v>24</v>
      </c>
      <c r="C34" s="108" t="s">
        <v>524</v>
      </c>
      <c r="D34" s="108"/>
      <c r="E34" s="108"/>
      <c r="F34" s="108" t="s">
        <v>524</v>
      </c>
      <c r="G34" s="107">
        <v>0</v>
      </c>
    </row>
    <row r="35" spans="1:7" ht="30">
      <c r="A35" s="108" t="s">
        <v>599</v>
      </c>
      <c r="B35" s="107">
        <v>25</v>
      </c>
      <c r="C35" s="108" t="s">
        <v>524</v>
      </c>
      <c r="D35" s="108"/>
      <c r="E35" s="108"/>
      <c r="F35" s="108" t="s">
        <v>524</v>
      </c>
      <c r="G35" s="107">
        <v>0</v>
      </c>
    </row>
    <row r="36" spans="1:7" ht="30">
      <c r="A36" s="108" t="s">
        <v>600</v>
      </c>
      <c r="B36" s="107">
        <v>26</v>
      </c>
      <c r="C36" s="108" t="s">
        <v>524</v>
      </c>
      <c r="D36" s="108"/>
      <c r="E36" s="108"/>
      <c r="F36" s="108" t="s">
        <v>524</v>
      </c>
      <c r="G36" s="107">
        <v>0</v>
      </c>
    </row>
    <row r="37" spans="1:7" ht="30">
      <c r="A37" s="108" t="s">
        <v>601</v>
      </c>
      <c r="B37" s="107">
        <v>27</v>
      </c>
      <c r="C37" s="108" t="s">
        <v>524</v>
      </c>
      <c r="D37" s="108"/>
      <c r="E37" s="108"/>
      <c r="F37" s="108" t="s">
        <v>524</v>
      </c>
      <c r="G37" s="107">
        <v>0</v>
      </c>
    </row>
    <row r="38" spans="1:7" ht="45">
      <c r="A38" s="108" t="s">
        <v>602</v>
      </c>
      <c r="B38" s="107">
        <v>28</v>
      </c>
      <c r="C38" s="108" t="s">
        <v>524</v>
      </c>
      <c r="D38" s="108"/>
      <c r="E38" s="108"/>
      <c r="F38" s="108" t="s">
        <v>524</v>
      </c>
      <c r="G38" s="107">
        <v>0</v>
      </c>
    </row>
    <row r="39" spans="1:7" ht="30">
      <c r="A39" s="108" t="s">
        <v>603</v>
      </c>
      <c r="B39" s="107">
        <v>29</v>
      </c>
      <c r="C39" s="108" t="s">
        <v>524</v>
      </c>
      <c r="D39" s="108"/>
      <c r="E39" s="108"/>
      <c r="F39" s="108" t="s">
        <v>524</v>
      </c>
      <c r="G39" s="107">
        <v>0</v>
      </c>
    </row>
    <row r="40" spans="1:7" ht="45">
      <c r="A40" s="108" t="s">
        <v>604</v>
      </c>
      <c r="B40" s="107">
        <v>30</v>
      </c>
      <c r="C40" s="108" t="s">
        <v>524</v>
      </c>
      <c r="D40" s="108"/>
      <c r="E40" s="108"/>
      <c r="F40" s="108" t="s">
        <v>524</v>
      </c>
      <c r="G40" s="107">
        <v>0</v>
      </c>
    </row>
    <row r="41" spans="1:7" ht="45">
      <c r="A41" s="108" t="s">
        <v>605</v>
      </c>
      <c r="B41" s="107">
        <v>31</v>
      </c>
      <c r="C41" s="108" t="s">
        <v>524</v>
      </c>
      <c r="D41" s="108"/>
      <c r="E41" s="108"/>
      <c r="F41" s="108" t="s">
        <v>524</v>
      </c>
      <c r="G41" s="107">
        <v>0</v>
      </c>
    </row>
    <row r="42" spans="1:7" ht="60">
      <c r="A42" s="118" t="s">
        <v>606</v>
      </c>
      <c r="B42" s="111">
        <v>32</v>
      </c>
      <c r="C42" s="124">
        <v>107790770</v>
      </c>
      <c r="D42" s="124">
        <f>SUM(D43:D52)</f>
        <v>-51767563</v>
      </c>
      <c r="E42" s="124">
        <f>SUM(E43:E49)</f>
        <v>15530123</v>
      </c>
      <c r="F42" s="111">
        <v>71553330</v>
      </c>
      <c r="G42" s="111">
        <v>75710995</v>
      </c>
    </row>
    <row r="43" spans="1:7" ht="30">
      <c r="A43" s="108" t="s">
        <v>607</v>
      </c>
      <c r="B43" s="107">
        <v>33</v>
      </c>
      <c r="C43" s="108" t="s">
        <v>524</v>
      </c>
      <c r="D43" s="108"/>
      <c r="E43" s="108"/>
      <c r="F43" s="108"/>
      <c r="G43" s="107">
        <v>0</v>
      </c>
    </row>
    <row r="44" spans="1:7" ht="30">
      <c r="A44" s="108" t="s">
        <v>608</v>
      </c>
      <c r="B44" s="107">
        <v>34</v>
      </c>
      <c r="C44" s="108" t="s">
        <v>524</v>
      </c>
      <c r="D44" s="108"/>
      <c r="E44" s="108"/>
      <c r="F44" s="108"/>
      <c r="G44" s="107">
        <v>0</v>
      </c>
    </row>
    <row r="45" spans="1:7" ht="60">
      <c r="A45" s="108" t="s">
        <v>609</v>
      </c>
      <c r="B45" s="107">
        <v>35</v>
      </c>
      <c r="C45" s="108">
        <v>54950932</v>
      </c>
      <c r="D45" s="108">
        <v>-54950932</v>
      </c>
      <c r="E45" s="108"/>
      <c r="F45" s="108">
        <v>0</v>
      </c>
      <c r="G45" s="107">
        <v>0</v>
      </c>
    </row>
    <row r="46" spans="1:7" ht="30">
      <c r="A46" s="108" t="s">
        <v>610</v>
      </c>
      <c r="B46" s="107">
        <v>36</v>
      </c>
      <c r="C46" s="108" t="s">
        <v>524</v>
      </c>
      <c r="D46" s="108"/>
      <c r="E46" s="108">
        <v>582612</v>
      </c>
      <c r="F46" s="108">
        <v>582612</v>
      </c>
      <c r="G46" s="107">
        <v>582612</v>
      </c>
    </row>
    <row r="47" spans="1:7" ht="30">
      <c r="A47" s="108" t="s">
        <v>611</v>
      </c>
      <c r="B47" s="107">
        <v>37</v>
      </c>
      <c r="C47" s="108" t="s">
        <v>524</v>
      </c>
      <c r="D47" s="108"/>
      <c r="E47" s="108">
        <v>3336853</v>
      </c>
      <c r="F47" s="108">
        <v>3336853</v>
      </c>
      <c r="G47" s="107">
        <v>3336853</v>
      </c>
    </row>
    <row r="48" spans="1:7" ht="30">
      <c r="A48" s="108" t="s">
        <v>612</v>
      </c>
      <c r="B48" s="107">
        <v>38</v>
      </c>
      <c r="C48" s="108">
        <v>51233346</v>
      </c>
      <c r="D48" s="108">
        <v>3183369</v>
      </c>
      <c r="E48" s="108">
        <v>10829819</v>
      </c>
      <c r="F48" s="108">
        <v>65246534</v>
      </c>
      <c r="G48" s="107">
        <v>69404199</v>
      </c>
    </row>
    <row r="49" spans="1:7" ht="45">
      <c r="A49" s="108" t="s">
        <v>613</v>
      </c>
      <c r="B49" s="107">
        <v>39</v>
      </c>
      <c r="C49" s="108">
        <v>1606492</v>
      </c>
      <c r="D49" s="108"/>
      <c r="E49" s="108">
        <v>780839</v>
      </c>
      <c r="F49" s="108">
        <v>2387331</v>
      </c>
      <c r="G49" s="107">
        <v>2387331</v>
      </c>
    </row>
    <row r="50" spans="1:7" ht="30">
      <c r="A50" s="108" t="s">
        <v>614</v>
      </c>
      <c r="B50" s="107">
        <v>40</v>
      </c>
      <c r="C50" s="108" t="s">
        <v>524</v>
      </c>
      <c r="D50" s="108"/>
      <c r="E50" s="108"/>
      <c r="F50" s="108" t="s">
        <v>524</v>
      </c>
      <c r="G50" s="107">
        <v>0</v>
      </c>
    </row>
    <row r="51" spans="1:7" ht="45">
      <c r="A51" s="108" t="s">
        <v>615</v>
      </c>
      <c r="B51" s="107">
        <v>41</v>
      </c>
      <c r="C51" s="108" t="s">
        <v>524</v>
      </c>
      <c r="D51" s="108"/>
      <c r="E51" s="108"/>
      <c r="F51" s="108" t="s">
        <v>524</v>
      </c>
      <c r="G51" s="107">
        <v>0</v>
      </c>
    </row>
    <row r="52" spans="1:7" ht="45">
      <c r="A52" s="108" t="s">
        <v>616</v>
      </c>
      <c r="B52" s="107">
        <v>42</v>
      </c>
      <c r="C52" s="108" t="s">
        <v>524</v>
      </c>
      <c r="D52" s="108"/>
      <c r="E52" s="108"/>
      <c r="F52" s="108" t="s">
        <v>524</v>
      </c>
      <c r="G52" s="107">
        <v>0</v>
      </c>
    </row>
    <row r="53" spans="1:7" ht="45">
      <c r="A53" s="118" t="s">
        <v>617</v>
      </c>
      <c r="B53" s="111">
        <v>43</v>
      </c>
      <c r="C53" s="124">
        <v>152377967</v>
      </c>
      <c r="D53" s="124">
        <f>SUM(D17+D18+D19+D20+D31+D42)</f>
        <v>-51767563</v>
      </c>
      <c r="E53" s="124">
        <f>SUM(E17+E18+E19+E20+E31+E42)</f>
        <v>17515133</v>
      </c>
      <c r="F53" s="124">
        <v>118125537</v>
      </c>
      <c r="G53" s="124">
        <v>123143952</v>
      </c>
    </row>
    <row r="54" spans="1:7" ht="45">
      <c r="A54" s="108" t="s">
        <v>618</v>
      </c>
      <c r="B54" s="107">
        <v>44</v>
      </c>
      <c r="C54" s="107">
        <v>0</v>
      </c>
      <c r="D54" s="107"/>
      <c r="E54" s="107"/>
      <c r="F54" s="107">
        <v>0</v>
      </c>
      <c r="G54" s="107">
        <v>0</v>
      </c>
    </row>
    <row r="55" spans="1:7" ht="75">
      <c r="A55" s="108" t="s">
        <v>619</v>
      </c>
      <c r="B55" s="107">
        <v>45</v>
      </c>
      <c r="C55" s="107">
        <v>0</v>
      </c>
      <c r="D55" s="107"/>
      <c r="E55" s="107"/>
      <c r="F55" s="107">
        <v>0</v>
      </c>
      <c r="G55" s="107">
        <v>0</v>
      </c>
    </row>
    <row r="56" spans="1:7" ht="75">
      <c r="A56" s="118" t="s">
        <v>620</v>
      </c>
      <c r="B56" s="111">
        <v>46</v>
      </c>
      <c r="C56" s="111">
        <v>0</v>
      </c>
      <c r="D56" s="111"/>
      <c r="E56" s="111"/>
      <c r="F56" s="111">
        <v>0</v>
      </c>
      <c r="G56" s="111">
        <v>0</v>
      </c>
    </row>
    <row r="57" spans="1:7" ht="30">
      <c r="A57" s="108" t="s">
        <v>621</v>
      </c>
      <c r="B57" s="107">
        <v>47</v>
      </c>
      <c r="C57" s="108" t="s">
        <v>524</v>
      </c>
      <c r="D57" s="108"/>
      <c r="E57" s="108"/>
      <c r="F57" s="108" t="s">
        <v>524</v>
      </c>
      <c r="G57" s="107">
        <v>0</v>
      </c>
    </row>
    <row r="58" spans="1:7" ht="30">
      <c r="A58" s="108" t="s">
        <v>622</v>
      </c>
      <c r="B58" s="107">
        <v>48</v>
      </c>
      <c r="C58" s="108" t="s">
        <v>524</v>
      </c>
      <c r="D58" s="108"/>
      <c r="E58" s="108"/>
      <c r="F58" s="108" t="s">
        <v>524</v>
      </c>
      <c r="G58" s="107">
        <v>0</v>
      </c>
    </row>
    <row r="59" spans="1:7" ht="60">
      <c r="A59" s="108" t="s">
        <v>623</v>
      </c>
      <c r="B59" s="107">
        <v>49</v>
      </c>
      <c r="C59" s="108" t="s">
        <v>524</v>
      </c>
      <c r="D59" s="108"/>
      <c r="E59" s="108"/>
      <c r="F59" s="108" t="s">
        <v>524</v>
      </c>
      <c r="G59" s="107">
        <v>0</v>
      </c>
    </row>
    <row r="60" spans="1:7" ht="30">
      <c r="A60" s="108" t="s">
        <v>624</v>
      </c>
      <c r="B60" s="107">
        <v>50</v>
      </c>
      <c r="C60" s="108" t="s">
        <v>524</v>
      </c>
      <c r="D60" s="108"/>
      <c r="E60" s="108"/>
      <c r="F60" s="108" t="s">
        <v>524</v>
      </c>
      <c r="G60" s="107">
        <v>0</v>
      </c>
    </row>
    <row r="61" spans="1:7" ht="30">
      <c r="A61" s="108" t="s">
        <v>625</v>
      </c>
      <c r="B61" s="107">
        <v>51</v>
      </c>
      <c r="C61" s="108" t="s">
        <v>524</v>
      </c>
      <c r="D61" s="108"/>
      <c r="E61" s="108"/>
      <c r="F61" s="108" t="s">
        <v>524</v>
      </c>
      <c r="G61" s="107">
        <v>0</v>
      </c>
    </row>
    <row r="62" spans="1:7" ht="30">
      <c r="A62" s="108" t="s">
        <v>626</v>
      </c>
      <c r="B62" s="107">
        <v>52</v>
      </c>
      <c r="C62" s="108" t="s">
        <v>524</v>
      </c>
      <c r="D62" s="108"/>
      <c r="E62" s="108"/>
      <c r="F62" s="108" t="s">
        <v>524</v>
      </c>
      <c r="G62" s="107">
        <v>0</v>
      </c>
    </row>
    <row r="63" spans="1:7" ht="45">
      <c r="A63" s="108" t="s">
        <v>627</v>
      </c>
      <c r="B63" s="107">
        <v>53</v>
      </c>
      <c r="C63" s="108" t="s">
        <v>524</v>
      </c>
      <c r="D63" s="108"/>
      <c r="E63" s="108"/>
      <c r="F63" s="108" t="s">
        <v>524</v>
      </c>
      <c r="G63" s="107">
        <v>0</v>
      </c>
    </row>
    <row r="64" spans="1:7" ht="30">
      <c r="A64" s="108" t="s">
        <v>628</v>
      </c>
      <c r="B64" s="107">
        <v>54</v>
      </c>
      <c r="C64" s="108" t="s">
        <v>524</v>
      </c>
      <c r="D64" s="108"/>
      <c r="E64" s="108"/>
      <c r="F64" s="108" t="s">
        <v>524</v>
      </c>
      <c r="G64" s="107">
        <v>0</v>
      </c>
    </row>
    <row r="65" spans="1:7" ht="45">
      <c r="A65" s="108" t="s">
        <v>629</v>
      </c>
      <c r="B65" s="107">
        <v>55</v>
      </c>
      <c r="C65" s="108" t="s">
        <v>524</v>
      </c>
      <c r="D65" s="108"/>
      <c r="E65" s="108"/>
      <c r="F65" s="108" t="s">
        <v>524</v>
      </c>
      <c r="G65" s="107">
        <v>0</v>
      </c>
    </row>
    <row r="66" spans="1:7" ht="45">
      <c r="A66" s="108" t="s">
        <v>630</v>
      </c>
      <c r="B66" s="107">
        <v>56</v>
      </c>
      <c r="C66" s="108" t="s">
        <v>524</v>
      </c>
      <c r="D66" s="108"/>
      <c r="E66" s="108"/>
      <c r="F66" s="108" t="s">
        <v>524</v>
      </c>
      <c r="G66" s="107">
        <v>0</v>
      </c>
    </row>
    <row r="67" spans="1:7" ht="75">
      <c r="A67" s="118" t="s">
        <v>631</v>
      </c>
      <c r="B67" s="111">
        <v>57</v>
      </c>
      <c r="C67" s="111">
        <v>0</v>
      </c>
      <c r="D67" s="111"/>
      <c r="E67" s="111"/>
      <c r="F67" s="111">
        <v>0</v>
      </c>
      <c r="G67" s="111">
        <v>0</v>
      </c>
    </row>
    <row r="68" spans="1:7" ht="30">
      <c r="A68" s="108" t="s">
        <v>632</v>
      </c>
      <c r="B68" s="107">
        <v>58</v>
      </c>
      <c r="C68" s="108" t="s">
        <v>524</v>
      </c>
      <c r="D68" s="108"/>
      <c r="E68" s="108"/>
      <c r="F68" s="108" t="s">
        <v>524</v>
      </c>
      <c r="G68" s="107">
        <v>0</v>
      </c>
    </row>
    <row r="69" spans="1:7" ht="30">
      <c r="A69" s="108" t="s">
        <v>633</v>
      </c>
      <c r="B69" s="107">
        <v>59</v>
      </c>
      <c r="C69" s="108" t="s">
        <v>524</v>
      </c>
      <c r="D69" s="108"/>
      <c r="E69" s="108"/>
      <c r="F69" s="108" t="s">
        <v>524</v>
      </c>
      <c r="G69" s="107">
        <v>0</v>
      </c>
    </row>
    <row r="70" spans="1:7" ht="60">
      <c r="A70" s="108" t="s">
        <v>634</v>
      </c>
      <c r="B70" s="107">
        <v>60</v>
      </c>
      <c r="C70" s="108" t="s">
        <v>524</v>
      </c>
      <c r="D70" s="108"/>
      <c r="E70" s="108"/>
      <c r="F70" s="108" t="s">
        <v>524</v>
      </c>
      <c r="G70" s="107">
        <v>0</v>
      </c>
    </row>
    <row r="71" spans="1:7" ht="30">
      <c r="A71" s="108" t="s">
        <v>635</v>
      </c>
      <c r="B71" s="107">
        <v>61</v>
      </c>
      <c r="C71" s="108" t="s">
        <v>524</v>
      </c>
      <c r="D71" s="108"/>
      <c r="E71" s="108"/>
      <c r="F71" s="108" t="s">
        <v>524</v>
      </c>
      <c r="G71" s="107">
        <v>0</v>
      </c>
    </row>
    <row r="72" spans="1:7" ht="30">
      <c r="A72" s="108" t="s">
        <v>636</v>
      </c>
      <c r="B72" s="107">
        <v>62</v>
      </c>
      <c r="C72" s="108" t="s">
        <v>524</v>
      </c>
      <c r="D72" s="108"/>
      <c r="E72" s="108"/>
      <c r="F72" s="108" t="s">
        <v>524</v>
      </c>
      <c r="G72" s="107">
        <v>0</v>
      </c>
    </row>
    <row r="73" spans="1:7" ht="30">
      <c r="A73" s="108" t="s">
        <v>637</v>
      </c>
      <c r="B73" s="107">
        <v>63</v>
      </c>
      <c r="C73" s="108" t="s">
        <v>524</v>
      </c>
      <c r="D73" s="108"/>
      <c r="E73" s="108"/>
      <c r="F73" s="108" t="s">
        <v>524</v>
      </c>
      <c r="G73" s="107">
        <v>0</v>
      </c>
    </row>
    <row r="74" spans="1:7" ht="45">
      <c r="A74" s="108" t="s">
        <v>638</v>
      </c>
      <c r="B74" s="107">
        <v>64</v>
      </c>
      <c r="C74" s="108" t="s">
        <v>524</v>
      </c>
      <c r="D74" s="108"/>
      <c r="E74" s="108"/>
      <c r="F74" s="108" t="s">
        <v>524</v>
      </c>
      <c r="G74" s="107">
        <v>0</v>
      </c>
    </row>
    <row r="75" spans="1:7" ht="30">
      <c r="A75" s="108" t="s">
        <v>639</v>
      </c>
      <c r="B75" s="107">
        <v>65</v>
      </c>
      <c r="C75" s="108" t="s">
        <v>524</v>
      </c>
      <c r="D75" s="108"/>
      <c r="E75" s="108"/>
      <c r="F75" s="108" t="s">
        <v>524</v>
      </c>
      <c r="G75" s="107">
        <v>0</v>
      </c>
    </row>
    <row r="76" spans="1:7" ht="45">
      <c r="A76" s="108" t="s">
        <v>640</v>
      </c>
      <c r="B76" s="107">
        <v>66</v>
      </c>
      <c r="C76" s="108" t="s">
        <v>524</v>
      </c>
      <c r="D76" s="108"/>
      <c r="E76" s="108"/>
      <c r="F76" s="108" t="s">
        <v>524</v>
      </c>
      <c r="G76" s="107">
        <v>0</v>
      </c>
    </row>
    <row r="77" spans="1:7" ht="45">
      <c r="A77" s="108" t="s">
        <v>641</v>
      </c>
      <c r="B77" s="107">
        <v>67</v>
      </c>
      <c r="C77" s="108" t="s">
        <v>524</v>
      </c>
      <c r="D77" s="108"/>
      <c r="E77" s="108"/>
      <c r="F77" s="108" t="s">
        <v>524</v>
      </c>
      <c r="G77" s="107">
        <v>0</v>
      </c>
    </row>
    <row r="78" spans="1:7" ht="60">
      <c r="A78" s="118" t="s">
        <v>642</v>
      </c>
      <c r="B78" s="111">
        <v>68</v>
      </c>
      <c r="C78" s="111">
        <v>0</v>
      </c>
      <c r="D78" s="111">
        <v>55235412</v>
      </c>
      <c r="E78" s="111">
        <v>5734149</v>
      </c>
      <c r="F78" s="111">
        <v>60969561</v>
      </c>
      <c r="G78" s="111">
        <v>67922302</v>
      </c>
    </row>
    <row r="79" spans="1:7" ht="30">
      <c r="A79" s="108" t="s">
        <v>643</v>
      </c>
      <c r="B79" s="107">
        <v>69</v>
      </c>
      <c r="C79" s="108" t="s">
        <v>524</v>
      </c>
      <c r="D79" s="108"/>
      <c r="E79" s="108"/>
      <c r="F79" s="108" t="s">
        <v>524</v>
      </c>
      <c r="G79" s="107">
        <v>0</v>
      </c>
    </row>
    <row r="80" spans="1:7" ht="30">
      <c r="A80" s="108" t="s">
        <v>644</v>
      </c>
      <c r="B80" s="107">
        <v>70</v>
      </c>
      <c r="C80" s="108" t="s">
        <v>524</v>
      </c>
      <c r="D80" s="108"/>
      <c r="E80" s="108"/>
      <c r="F80" s="108" t="s">
        <v>524</v>
      </c>
      <c r="G80" s="107">
        <v>0</v>
      </c>
    </row>
    <row r="81" spans="1:7" ht="60">
      <c r="A81" s="108" t="s">
        <v>645</v>
      </c>
      <c r="B81" s="107">
        <v>71</v>
      </c>
      <c r="C81" s="108" t="s">
        <v>524</v>
      </c>
      <c r="D81" s="108"/>
      <c r="E81" s="108"/>
      <c r="F81" s="108" t="s">
        <v>524</v>
      </c>
      <c r="G81" s="107">
        <v>54950932</v>
      </c>
    </row>
    <row r="82" spans="1:7" ht="30">
      <c r="A82" s="108" t="s">
        <v>646</v>
      </c>
      <c r="B82" s="107">
        <v>72</v>
      </c>
      <c r="C82" s="108" t="s">
        <v>524</v>
      </c>
      <c r="D82" s="108"/>
      <c r="E82" s="108"/>
      <c r="F82" s="108" t="s">
        <v>524</v>
      </c>
      <c r="G82" s="107">
        <v>9968906</v>
      </c>
    </row>
    <row r="83" spans="1:7" ht="30">
      <c r="A83" s="108" t="s">
        <v>647</v>
      </c>
      <c r="B83" s="107">
        <v>73</v>
      </c>
      <c r="C83" s="108" t="s">
        <v>524</v>
      </c>
      <c r="D83" s="108"/>
      <c r="E83" s="108"/>
      <c r="F83" s="108" t="s">
        <v>524</v>
      </c>
      <c r="G83" s="107">
        <v>0</v>
      </c>
    </row>
    <row r="84" spans="1:7" ht="30">
      <c r="A84" s="108" t="s">
        <v>648</v>
      </c>
      <c r="B84" s="107">
        <v>74</v>
      </c>
      <c r="C84" s="108" t="s">
        <v>524</v>
      </c>
      <c r="D84" s="108"/>
      <c r="E84" s="108"/>
      <c r="F84" s="108" t="s">
        <v>524</v>
      </c>
      <c r="G84" s="107">
        <v>3002464</v>
      </c>
    </row>
    <row r="85" spans="1:7" ht="45">
      <c r="A85" s="108" t="s">
        <v>649</v>
      </c>
      <c r="B85" s="107">
        <v>75</v>
      </c>
      <c r="C85" s="108" t="s">
        <v>524</v>
      </c>
      <c r="D85" s="108"/>
      <c r="E85" s="108"/>
      <c r="F85" s="108" t="s">
        <v>524</v>
      </c>
      <c r="G85" s="107">
        <v>0</v>
      </c>
    </row>
    <row r="86" spans="1:7" ht="30">
      <c r="A86" s="108" t="s">
        <v>650</v>
      </c>
      <c r="B86" s="107">
        <v>76</v>
      </c>
      <c r="C86" s="108" t="s">
        <v>524</v>
      </c>
      <c r="D86" s="108"/>
      <c r="E86" s="108"/>
      <c r="F86" s="108" t="s">
        <v>524</v>
      </c>
      <c r="G86" s="107">
        <v>0</v>
      </c>
    </row>
    <row r="87" spans="1:7" ht="45">
      <c r="A87" s="108" t="s">
        <v>651</v>
      </c>
      <c r="B87" s="107">
        <v>77</v>
      </c>
      <c r="C87" s="108" t="s">
        <v>524</v>
      </c>
      <c r="D87" s="108"/>
      <c r="E87" s="108"/>
      <c r="F87" s="108" t="s">
        <v>524</v>
      </c>
      <c r="G87" s="107">
        <v>0</v>
      </c>
    </row>
    <row r="88" spans="1:7" ht="45">
      <c r="A88" s="108" t="s">
        <v>652</v>
      </c>
      <c r="B88" s="107">
        <v>78</v>
      </c>
      <c r="C88" s="108" t="s">
        <v>524</v>
      </c>
      <c r="D88" s="108"/>
      <c r="E88" s="108"/>
      <c r="F88" s="108" t="s">
        <v>524</v>
      </c>
      <c r="G88" s="107">
        <v>0</v>
      </c>
    </row>
    <row r="89" spans="1:7" ht="60">
      <c r="A89" s="118" t="s">
        <v>653</v>
      </c>
      <c r="B89" s="111">
        <v>79</v>
      </c>
      <c r="C89" s="111">
        <v>0</v>
      </c>
      <c r="D89" s="111">
        <f>SUM(D78)</f>
        <v>55235412</v>
      </c>
      <c r="E89" s="111">
        <f>SUM(E78)</f>
        <v>5734149</v>
      </c>
      <c r="F89" s="111">
        <v>60969561</v>
      </c>
      <c r="G89" s="111">
        <v>67922302</v>
      </c>
    </row>
    <row r="90" spans="1:7" ht="45">
      <c r="A90" s="118" t="s">
        <v>654</v>
      </c>
      <c r="B90" s="111">
        <v>80</v>
      </c>
      <c r="C90" s="111">
        <v>0</v>
      </c>
      <c r="D90" s="111"/>
      <c r="E90" s="111"/>
      <c r="F90" s="111">
        <v>0</v>
      </c>
      <c r="G90" s="111">
        <v>0</v>
      </c>
    </row>
    <row r="91" spans="1:7" ht="30">
      <c r="A91" s="108" t="s">
        <v>655</v>
      </c>
      <c r="B91" s="107">
        <v>81</v>
      </c>
      <c r="C91" s="108" t="s">
        <v>524</v>
      </c>
      <c r="D91" s="108"/>
      <c r="E91" s="108"/>
      <c r="F91" s="108" t="s">
        <v>524</v>
      </c>
      <c r="G91" s="108" t="s">
        <v>524</v>
      </c>
    </row>
    <row r="92" spans="1:7" ht="60">
      <c r="A92" s="108" t="s">
        <v>656</v>
      </c>
      <c r="B92" s="107">
        <v>82</v>
      </c>
      <c r="C92" s="108" t="s">
        <v>524</v>
      </c>
      <c r="D92" s="108"/>
      <c r="E92" s="108"/>
      <c r="F92" s="108" t="s">
        <v>524</v>
      </c>
      <c r="G92" s="107">
        <v>0</v>
      </c>
    </row>
    <row r="93" spans="1:7" ht="30">
      <c r="A93" s="108" t="s">
        <v>657</v>
      </c>
      <c r="B93" s="107">
        <v>83</v>
      </c>
      <c r="C93" s="108" t="s">
        <v>524</v>
      </c>
      <c r="D93" s="108"/>
      <c r="E93" s="108"/>
      <c r="F93" s="108" t="s">
        <v>524</v>
      </c>
      <c r="G93" s="108" t="s">
        <v>524</v>
      </c>
    </row>
    <row r="94" spans="1:7" ht="15">
      <c r="A94" s="108" t="s">
        <v>658</v>
      </c>
      <c r="B94" s="107">
        <v>84</v>
      </c>
      <c r="C94" s="108" t="s">
        <v>524</v>
      </c>
      <c r="D94" s="108"/>
      <c r="E94" s="108"/>
      <c r="F94" s="108" t="s">
        <v>524</v>
      </c>
      <c r="G94" s="108" t="s">
        <v>524</v>
      </c>
    </row>
    <row r="95" spans="1:7" ht="30">
      <c r="A95" s="108" t="s">
        <v>659</v>
      </c>
      <c r="B95" s="107">
        <v>85</v>
      </c>
      <c r="C95" s="108" t="s">
        <v>524</v>
      </c>
      <c r="D95" s="108"/>
      <c r="E95" s="108"/>
      <c r="F95" s="108" t="s">
        <v>524</v>
      </c>
      <c r="G95" s="108" t="s">
        <v>524</v>
      </c>
    </row>
    <row r="96" spans="1:7" ht="30">
      <c r="A96" s="108" t="s">
        <v>660</v>
      </c>
      <c r="B96" s="107">
        <v>86</v>
      </c>
      <c r="C96" s="108" t="s">
        <v>524</v>
      </c>
      <c r="D96" s="108"/>
      <c r="E96" s="108"/>
      <c r="F96" s="108" t="s">
        <v>524</v>
      </c>
      <c r="G96" s="108" t="s">
        <v>524</v>
      </c>
    </row>
    <row r="97" spans="1:7" ht="30">
      <c r="A97" s="108" t="s">
        <v>661</v>
      </c>
      <c r="B97" s="107">
        <v>87</v>
      </c>
      <c r="C97" s="108" t="s">
        <v>524</v>
      </c>
      <c r="D97" s="108"/>
      <c r="E97" s="108"/>
      <c r="F97" s="108" t="s">
        <v>524</v>
      </c>
      <c r="G97" s="108" t="s">
        <v>524</v>
      </c>
    </row>
    <row r="98" spans="1:7" ht="30">
      <c r="A98" s="108" t="s">
        <v>660</v>
      </c>
      <c r="B98" s="107">
        <v>88</v>
      </c>
      <c r="C98" s="108" t="s">
        <v>524</v>
      </c>
      <c r="D98" s="108"/>
      <c r="E98" s="108"/>
      <c r="F98" s="108" t="s">
        <v>524</v>
      </c>
      <c r="G98" s="108" t="s">
        <v>524</v>
      </c>
    </row>
    <row r="99" spans="1:7" ht="30">
      <c r="A99" s="108" t="s">
        <v>662</v>
      </c>
      <c r="B99" s="107">
        <v>89</v>
      </c>
      <c r="C99" s="108" t="s">
        <v>524</v>
      </c>
      <c r="D99" s="108"/>
      <c r="E99" s="108"/>
      <c r="F99" s="108" t="s">
        <v>524</v>
      </c>
      <c r="G99" s="108" t="s">
        <v>524</v>
      </c>
    </row>
    <row r="100" spans="1:7" ht="15">
      <c r="A100" s="108" t="s">
        <v>663</v>
      </c>
      <c r="B100" s="107">
        <v>90</v>
      </c>
      <c r="C100" s="108" t="s">
        <v>524</v>
      </c>
      <c r="D100" s="108"/>
      <c r="E100" s="108"/>
      <c r="F100" s="108" t="s">
        <v>524</v>
      </c>
      <c r="G100" s="108" t="s">
        <v>524</v>
      </c>
    </row>
    <row r="101" spans="1:7" ht="30">
      <c r="A101" s="108" t="s">
        <v>664</v>
      </c>
      <c r="B101" s="107">
        <v>91</v>
      </c>
      <c r="C101" s="108" t="s">
        <v>524</v>
      </c>
      <c r="D101" s="108"/>
      <c r="E101" s="108"/>
      <c r="F101" s="108" t="s">
        <v>524</v>
      </c>
      <c r="G101" s="108" t="s">
        <v>524</v>
      </c>
    </row>
    <row r="102" spans="1:7" ht="30">
      <c r="A102" s="118" t="s">
        <v>665</v>
      </c>
      <c r="B102" s="111">
        <v>92</v>
      </c>
      <c r="C102" s="111">
        <v>0</v>
      </c>
      <c r="D102" s="111"/>
      <c r="E102" s="111"/>
      <c r="F102" s="111">
        <v>0</v>
      </c>
      <c r="G102" s="111">
        <v>0</v>
      </c>
    </row>
    <row r="103" spans="1:7" ht="30">
      <c r="A103" s="108" t="s">
        <v>666</v>
      </c>
      <c r="B103" s="107">
        <v>93</v>
      </c>
      <c r="C103" s="108" t="s">
        <v>524</v>
      </c>
      <c r="D103" s="108"/>
      <c r="E103" s="108"/>
      <c r="F103" s="108" t="s">
        <v>524</v>
      </c>
      <c r="G103" s="108" t="s">
        <v>524</v>
      </c>
    </row>
    <row r="104" spans="1:7" ht="30">
      <c r="A104" s="108" t="s">
        <v>667</v>
      </c>
      <c r="B104" s="107">
        <v>94</v>
      </c>
      <c r="C104" s="108" t="s">
        <v>524</v>
      </c>
      <c r="D104" s="108"/>
      <c r="E104" s="108"/>
      <c r="F104" s="108" t="s">
        <v>524</v>
      </c>
      <c r="G104" s="108" t="s">
        <v>524</v>
      </c>
    </row>
    <row r="105" spans="1:7" ht="75">
      <c r="A105" s="108" t="s">
        <v>668</v>
      </c>
      <c r="B105" s="107">
        <v>95</v>
      </c>
      <c r="C105" s="108" t="s">
        <v>524</v>
      </c>
      <c r="D105" s="108"/>
      <c r="E105" s="108"/>
      <c r="F105" s="108" t="s">
        <v>524</v>
      </c>
      <c r="G105" s="108" t="s">
        <v>524</v>
      </c>
    </row>
    <row r="106" spans="1:7" ht="30">
      <c r="A106" s="108" t="s">
        <v>669</v>
      </c>
      <c r="B106" s="107">
        <v>96</v>
      </c>
      <c r="C106" s="108" t="s">
        <v>524</v>
      </c>
      <c r="D106" s="108"/>
      <c r="E106" s="108"/>
      <c r="F106" s="108" t="s">
        <v>524</v>
      </c>
      <c r="G106" s="108" t="s">
        <v>524</v>
      </c>
    </row>
    <row r="107" spans="1:7" ht="30">
      <c r="A107" s="108" t="s">
        <v>670</v>
      </c>
      <c r="B107" s="107">
        <v>97</v>
      </c>
      <c r="C107" s="108" t="s">
        <v>524</v>
      </c>
      <c r="D107" s="108"/>
      <c r="E107" s="108"/>
      <c r="F107" s="108" t="s">
        <v>524</v>
      </c>
      <c r="G107" s="108" t="s">
        <v>524</v>
      </c>
    </row>
    <row r="108" spans="1:7" ht="30">
      <c r="A108" s="108" t="s">
        <v>671</v>
      </c>
      <c r="B108" s="107">
        <v>98</v>
      </c>
      <c r="C108" s="108" t="s">
        <v>524</v>
      </c>
      <c r="D108" s="108"/>
      <c r="E108" s="108"/>
      <c r="F108" s="108" t="s">
        <v>524</v>
      </c>
      <c r="G108" s="108" t="s">
        <v>524</v>
      </c>
    </row>
    <row r="109" spans="1:7" ht="45">
      <c r="A109" s="108" t="s">
        <v>672</v>
      </c>
      <c r="B109" s="107">
        <v>99</v>
      </c>
      <c r="C109" s="108" t="s">
        <v>524</v>
      </c>
      <c r="D109" s="108"/>
      <c r="E109" s="108"/>
      <c r="F109" s="108" t="s">
        <v>524</v>
      </c>
      <c r="G109" s="108" t="s">
        <v>524</v>
      </c>
    </row>
    <row r="110" spans="1:7" ht="60">
      <c r="A110" s="108" t="s">
        <v>673</v>
      </c>
      <c r="B110" s="107">
        <v>100</v>
      </c>
      <c r="C110" s="108" t="s">
        <v>524</v>
      </c>
      <c r="D110" s="108"/>
      <c r="E110" s="108"/>
      <c r="F110" s="108" t="s">
        <v>524</v>
      </c>
      <c r="G110" s="108" t="s">
        <v>524</v>
      </c>
    </row>
    <row r="111" spans="1:7" ht="30">
      <c r="A111" s="108" t="s">
        <v>674</v>
      </c>
      <c r="B111" s="107">
        <v>101</v>
      </c>
      <c r="C111" s="108" t="s">
        <v>524</v>
      </c>
      <c r="D111" s="108"/>
      <c r="E111" s="108"/>
      <c r="F111" s="108" t="s">
        <v>524</v>
      </c>
      <c r="G111" s="108" t="s">
        <v>524</v>
      </c>
    </row>
    <row r="112" spans="1:7" ht="30">
      <c r="A112" s="108" t="s">
        <v>675</v>
      </c>
      <c r="B112" s="107">
        <v>102</v>
      </c>
      <c r="C112" s="108" t="s">
        <v>524</v>
      </c>
      <c r="D112" s="108"/>
      <c r="E112" s="108"/>
      <c r="F112" s="108" t="s">
        <v>524</v>
      </c>
      <c r="G112" s="108" t="s">
        <v>524</v>
      </c>
    </row>
    <row r="113" spans="1:7" ht="45">
      <c r="A113" s="108" t="s">
        <v>676</v>
      </c>
      <c r="B113" s="107">
        <v>103</v>
      </c>
      <c r="C113" s="108" t="s">
        <v>524</v>
      </c>
      <c r="D113" s="108"/>
      <c r="E113" s="108"/>
      <c r="F113" s="108" t="s">
        <v>524</v>
      </c>
      <c r="G113" s="108" t="s">
        <v>524</v>
      </c>
    </row>
    <row r="114" spans="1:7" ht="30">
      <c r="A114" s="108" t="s">
        <v>677</v>
      </c>
      <c r="B114" s="107">
        <v>104</v>
      </c>
      <c r="C114" s="108" t="s">
        <v>524</v>
      </c>
      <c r="D114" s="108"/>
      <c r="E114" s="108"/>
      <c r="F114" s="108" t="s">
        <v>524</v>
      </c>
      <c r="G114" s="108" t="s">
        <v>524</v>
      </c>
    </row>
    <row r="115" spans="1:7" ht="30">
      <c r="A115" s="108" t="s">
        <v>678</v>
      </c>
      <c r="B115" s="107">
        <v>105</v>
      </c>
      <c r="C115" s="108" t="s">
        <v>524</v>
      </c>
      <c r="D115" s="108"/>
      <c r="E115" s="108"/>
      <c r="F115" s="108" t="s">
        <v>524</v>
      </c>
      <c r="G115" s="108" t="s">
        <v>524</v>
      </c>
    </row>
    <row r="116" spans="1:7" ht="30">
      <c r="A116" s="108" t="s">
        <v>679</v>
      </c>
      <c r="B116" s="107">
        <v>106</v>
      </c>
      <c r="C116" s="108" t="s">
        <v>524</v>
      </c>
      <c r="D116" s="108"/>
      <c r="E116" s="108"/>
      <c r="F116" s="108" t="s">
        <v>524</v>
      </c>
      <c r="G116" s="108" t="s">
        <v>524</v>
      </c>
    </row>
    <row r="117" spans="1:7" ht="45">
      <c r="A117" s="108" t="s">
        <v>680</v>
      </c>
      <c r="B117" s="107">
        <v>107</v>
      </c>
      <c r="C117" s="108" t="s">
        <v>524</v>
      </c>
      <c r="D117" s="108"/>
      <c r="E117" s="108"/>
      <c r="F117" s="108" t="s">
        <v>524</v>
      </c>
      <c r="G117" s="108" t="s">
        <v>524</v>
      </c>
    </row>
    <row r="118" spans="1:7" ht="30">
      <c r="A118" s="118" t="s">
        <v>681</v>
      </c>
      <c r="B118" s="111">
        <v>108</v>
      </c>
      <c r="C118" s="111">
        <v>670000</v>
      </c>
      <c r="D118" s="111"/>
      <c r="E118" s="111"/>
      <c r="F118" s="111">
        <v>670000</v>
      </c>
      <c r="G118" s="111">
        <v>639000</v>
      </c>
    </row>
    <row r="119" spans="1:7" ht="15">
      <c r="A119" s="108" t="s">
        <v>682</v>
      </c>
      <c r="B119" s="107">
        <v>109</v>
      </c>
      <c r="C119" s="108" t="s">
        <v>524</v>
      </c>
      <c r="D119" s="108"/>
      <c r="E119" s="108"/>
      <c r="F119" s="108" t="s">
        <v>524</v>
      </c>
      <c r="G119" s="107">
        <v>0</v>
      </c>
    </row>
    <row r="120" spans="1:7" ht="30">
      <c r="A120" s="108" t="s">
        <v>683</v>
      </c>
      <c r="B120" s="107">
        <v>110</v>
      </c>
      <c r="C120" s="108" t="s">
        <v>524</v>
      </c>
      <c r="D120" s="108"/>
      <c r="E120" s="108"/>
      <c r="F120" s="108" t="s">
        <v>524</v>
      </c>
      <c r="G120" s="107">
        <v>639000</v>
      </c>
    </row>
    <row r="121" spans="1:7" ht="15">
      <c r="A121" s="108" t="s">
        <v>684</v>
      </c>
      <c r="B121" s="107">
        <v>111</v>
      </c>
      <c r="C121" s="108" t="s">
        <v>524</v>
      </c>
      <c r="D121" s="108"/>
      <c r="E121" s="108"/>
      <c r="F121" s="108" t="s">
        <v>524</v>
      </c>
      <c r="G121" s="107">
        <v>0</v>
      </c>
    </row>
    <row r="122" spans="1:7" ht="15">
      <c r="A122" s="108" t="s">
        <v>685</v>
      </c>
      <c r="B122" s="107">
        <v>112</v>
      </c>
      <c r="C122" s="108" t="s">
        <v>524</v>
      </c>
      <c r="D122" s="108"/>
      <c r="E122" s="108"/>
      <c r="F122" s="108" t="s">
        <v>524</v>
      </c>
      <c r="G122" s="108" t="s">
        <v>524</v>
      </c>
    </row>
    <row r="123" spans="1:7" ht="30">
      <c r="A123" s="108" t="s">
        <v>686</v>
      </c>
      <c r="B123" s="107">
        <v>113</v>
      </c>
      <c r="C123" s="108" t="s">
        <v>524</v>
      </c>
      <c r="D123" s="108"/>
      <c r="E123" s="108"/>
      <c r="F123" s="108" t="s">
        <v>524</v>
      </c>
      <c r="G123" s="108" t="s">
        <v>524</v>
      </c>
    </row>
    <row r="124" spans="1:7" ht="30">
      <c r="A124" s="108" t="s">
        <v>687</v>
      </c>
      <c r="B124" s="107">
        <v>114</v>
      </c>
      <c r="C124" s="108" t="s">
        <v>524</v>
      </c>
      <c r="D124" s="108"/>
      <c r="E124" s="108"/>
      <c r="F124" s="108" t="s">
        <v>524</v>
      </c>
      <c r="G124" s="108" t="s">
        <v>524</v>
      </c>
    </row>
    <row r="125" spans="1:7" ht="30">
      <c r="A125" s="118" t="s">
        <v>688</v>
      </c>
      <c r="B125" s="111">
        <v>115</v>
      </c>
      <c r="C125" s="111">
        <v>0</v>
      </c>
      <c r="D125" s="111"/>
      <c r="E125" s="111"/>
      <c r="F125" s="111">
        <v>0</v>
      </c>
      <c r="G125" s="111">
        <v>0</v>
      </c>
    </row>
    <row r="126" spans="1:7" ht="30">
      <c r="A126" s="108" t="s">
        <v>689</v>
      </c>
      <c r="B126" s="107">
        <v>116</v>
      </c>
      <c r="C126" s="108" t="s">
        <v>524</v>
      </c>
      <c r="D126" s="108"/>
      <c r="E126" s="108"/>
      <c r="F126" s="108" t="s">
        <v>524</v>
      </c>
      <c r="G126" s="108" t="s">
        <v>524</v>
      </c>
    </row>
    <row r="127" spans="1:7" ht="30">
      <c r="A127" s="108" t="s">
        <v>690</v>
      </c>
      <c r="B127" s="107">
        <v>117</v>
      </c>
      <c r="C127" s="108" t="s">
        <v>524</v>
      </c>
      <c r="D127" s="108"/>
      <c r="E127" s="108"/>
      <c r="F127" s="108" t="s">
        <v>524</v>
      </c>
      <c r="G127" s="108" t="s">
        <v>524</v>
      </c>
    </row>
    <row r="128" spans="1:7" ht="45">
      <c r="A128" s="108" t="s">
        <v>691</v>
      </c>
      <c r="B128" s="107">
        <v>118</v>
      </c>
      <c r="C128" s="108" t="s">
        <v>524</v>
      </c>
      <c r="D128" s="108"/>
      <c r="E128" s="108"/>
      <c r="F128" s="108" t="s">
        <v>524</v>
      </c>
      <c r="G128" s="108" t="s">
        <v>524</v>
      </c>
    </row>
    <row r="129" spans="1:7" ht="30">
      <c r="A129" s="108" t="s">
        <v>692</v>
      </c>
      <c r="B129" s="107">
        <v>119</v>
      </c>
      <c r="C129" s="108" t="s">
        <v>524</v>
      </c>
      <c r="D129" s="108"/>
      <c r="E129" s="108"/>
      <c r="F129" s="108" t="s">
        <v>524</v>
      </c>
      <c r="G129" s="108" t="s">
        <v>524</v>
      </c>
    </row>
    <row r="130" spans="1:7" ht="45">
      <c r="A130" s="108" t="s">
        <v>693</v>
      </c>
      <c r="B130" s="107">
        <v>120</v>
      </c>
      <c r="C130" s="108" t="s">
        <v>524</v>
      </c>
      <c r="D130" s="108"/>
      <c r="E130" s="108"/>
      <c r="F130" s="108" t="s">
        <v>524</v>
      </c>
      <c r="G130" s="108" t="s">
        <v>524</v>
      </c>
    </row>
    <row r="131" spans="1:7" ht="45">
      <c r="A131" s="108" t="s">
        <v>694</v>
      </c>
      <c r="B131" s="107">
        <v>121</v>
      </c>
      <c r="C131" s="108" t="s">
        <v>524</v>
      </c>
      <c r="D131" s="108"/>
      <c r="E131" s="108"/>
      <c r="F131" s="108" t="s">
        <v>524</v>
      </c>
      <c r="G131" s="108" t="s">
        <v>524</v>
      </c>
    </row>
    <row r="132" spans="1:7" ht="60">
      <c r="A132" s="108" t="s">
        <v>695</v>
      </c>
      <c r="B132" s="107">
        <v>122</v>
      </c>
      <c r="C132" s="108" t="s">
        <v>524</v>
      </c>
      <c r="D132" s="108"/>
      <c r="E132" s="108"/>
      <c r="F132" s="108" t="s">
        <v>524</v>
      </c>
      <c r="G132" s="107">
        <v>0</v>
      </c>
    </row>
    <row r="133" spans="1:7" ht="60">
      <c r="A133" s="108" t="s">
        <v>696</v>
      </c>
      <c r="B133" s="107">
        <v>123</v>
      </c>
      <c r="C133" s="108" t="s">
        <v>524</v>
      </c>
      <c r="D133" s="108"/>
      <c r="E133" s="108"/>
      <c r="F133" s="108" t="s">
        <v>524</v>
      </c>
      <c r="G133" s="107">
        <v>0</v>
      </c>
    </row>
    <row r="134" spans="1:7" ht="30">
      <c r="A134" s="108" t="s">
        <v>697</v>
      </c>
      <c r="B134" s="107">
        <v>124</v>
      </c>
      <c r="C134" s="108" t="s">
        <v>524</v>
      </c>
      <c r="D134" s="108"/>
      <c r="E134" s="108"/>
      <c r="F134" s="108" t="s">
        <v>524</v>
      </c>
      <c r="G134" s="108" t="s">
        <v>524</v>
      </c>
    </row>
    <row r="135" spans="1:7" ht="30">
      <c r="A135" s="108" t="s">
        <v>698</v>
      </c>
      <c r="B135" s="107">
        <v>125</v>
      </c>
      <c r="C135" s="108" t="s">
        <v>524</v>
      </c>
      <c r="D135" s="108"/>
      <c r="E135" s="108"/>
      <c r="F135" s="108" t="s">
        <v>524</v>
      </c>
      <c r="G135" s="108" t="s">
        <v>524</v>
      </c>
    </row>
    <row r="136" spans="1:7" ht="60">
      <c r="A136" s="108" t="s">
        <v>699</v>
      </c>
      <c r="B136" s="107">
        <v>126</v>
      </c>
      <c r="C136" s="108" t="s">
        <v>524</v>
      </c>
      <c r="D136" s="108"/>
      <c r="E136" s="108"/>
      <c r="F136" s="108" t="s">
        <v>524</v>
      </c>
      <c r="G136" s="108" t="s">
        <v>524</v>
      </c>
    </row>
    <row r="137" spans="1:7" ht="60">
      <c r="A137" s="108" t="s">
        <v>700</v>
      </c>
      <c r="B137" s="107">
        <v>127</v>
      </c>
      <c r="C137" s="108" t="s">
        <v>524</v>
      </c>
      <c r="D137" s="108"/>
      <c r="E137" s="108"/>
      <c r="F137" s="108" t="s">
        <v>524</v>
      </c>
      <c r="G137" s="108" t="s">
        <v>524</v>
      </c>
    </row>
    <row r="138" spans="1:7" ht="60">
      <c r="A138" s="108" t="s">
        <v>701</v>
      </c>
      <c r="B138" s="107">
        <v>128</v>
      </c>
      <c r="C138" s="108" t="s">
        <v>524</v>
      </c>
      <c r="D138" s="108"/>
      <c r="E138" s="108"/>
      <c r="F138" s="108" t="s">
        <v>524</v>
      </c>
      <c r="G138" s="108" t="s">
        <v>524</v>
      </c>
    </row>
    <row r="139" spans="1:7" ht="75">
      <c r="A139" s="108" t="s">
        <v>702</v>
      </c>
      <c r="B139" s="107">
        <v>129</v>
      </c>
      <c r="C139" s="108" t="s">
        <v>524</v>
      </c>
      <c r="D139" s="108"/>
      <c r="E139" s="108"/>
      <c r="F139" s="108" t="s">
        <v>524</v>
      </c>
      <c r="G139" s="108"/>
    </row>
    <row r="140" spans="1:7" ht="75">
      <c r="A140" s="108" t="s">
        <v>703</v>
      </c>
      <c r="B140" s="107">
        <v>130</v>
      </c>
      <c r="C140" s="108" t="s">
        <v>524</v>
      </c>
      <c r="D140" s="108"/>
      <c r="E140" s="108"/>
      <c r="F140" s="108" t="s">
        <v>524</v>
      </c>
      <c r="G140" s="108" t="s">
        <v>524</v>
      </c>
    </row>
    <row r="141" spans="1:7" ht="30">
      <c r="A141" s="108" t="s">
        <v>704</v>
      </c>
      <c r="B141" s="107">
        <v>131</v>
      </c>
      <c r="C141" s="108" t="s">
        <v>524</v>
      </c>
      <c r="D141" s="108"/>
      <c r="E141" s="108"/>
      <c r="F141" s="108" t="s">
        <v>524</v>
      </c>
      <c r="G141" s="108" t="s">
        <v>524</v>
      </c>
    </row>
    <row r="142" spans="1:7" ht="15">
      <c r="A142" s="108" t="s">
        <v>705</v>
      </c>
      <c r="B142" s="107">
        <v>132</v>
      </c>
      <c r="C142" s="108" t="s">
        <v>524</v>
      </c>
      <c r="D142" s="108"/>
      <c r="E142" s="108"/>
      <c r="F142" s="108" t="s">
        <v>524</v>
      </c>
      <c r="G142" s="108" t="s">
        <v>524</v>
      </c>
    </row>
    <row r="143" spans="1:7" ht="30">
      <c r="A143" s="108" t="s">
        <v>706</v>
      </c>
      <c r="B143" s="107">
        <v>133</v>
      </c>
      <c r="C143" s="108" t="s">
        <v>524</v>
      </c>
      <c r="D143" s="108"/>
      <c r="E143" s="108"/>
      <c r="F143" s="108" t="s">
        <v>524</v>
      </c>
      <c r="G143" s="108" t="s">
        <v>524</v>
      </c>
    </row>
    <row r="144" spans="1:7" ht="15">
      <c r="A144" s="108" t="s">
        <v>707</v>
      </c>
      <c r="B144" s="107">
        <v>134</v>
      </c>
      <c r="C144" s="108" t="s">
        <v>524</v>
      </c>
      <c r="D144" s="108"/>
      <c r="E144" s="108"/>
      <c r="F144" s="108" t="s">
        <v>524</v>
      </c>
      <c r="G144" s="108" t="s">
        <v>524</v>
      </c>
    </row>
    <row r="145" spans="1:7" ht="15">
      <c r="A145" s="108" t="s">
        <v>708</v>
      </c>
      <c r="B145" s="107">
        <v>135</v>
      </c>
      <c r="C145" s="108" t="s">
        <v>524</v>
      </c>
      <c r="D145" s="108"/>
      <c r="E145" s="108"/>
      <c r="F145" s="108" t="s">
        <v>524</v>
      </c>
      <c r="G145" s="108" t="s">
        <v>524</v>
      </c>
    </row>
    <row r="146" spans="1:7" ht="120">
      <c r="A146" s="108" t="s">
        <v>709</v>
      </c>
      <c r="B146" s="107">
        <v>136</v>
      </c>
      <c r="C146" s="108" t="s">
        <v>524</v>
      </c>
      <c r="D146" s="108"/>
      <c r="E146" s="108"/>
      <c r="F146" s="108" t="s">
        <v>524</v>
      </c>
      <c r="G146" s="108" t="s">
        <v>524</v>
      </c>
    </row>
    <row r="147" spans="1:7" ht="30">
      <c r="A147" s="108" t="s">
        <v>710</v>
      </c>
      <c r="B147" s="107">
        <v>137</v>
      </c>
      <c r="C147" s="108" t="s">
        <v>524</v>
      </c>
      <c r="D147" s="108"/>
      <c r="E147" s="108"/>
      <c r="F147" s="108" t="s">
        <v>524</v>
      </c>
      <c r="G147" s="108" t="s">
        <v>524</v>
      </c>
    </row>
    <row r="148" spans="1:7" ht="15">
      <c r="A148" s="108" t="s">
        <v>711</v>
      </c>
      <c r="B148" s="107">
        <v>138</v>
      </c>
      <c r="C148" s="108" t="s">
        <v>524</v>
      </c>
      <c r="D148" s="108"/>
      <c r="E148" s="108"/>
      <c r="F148" s="108" t="s">
        <v>524</v>
      </c>
      <c r="G148" s="108" t="s">
        <v>524</v>
      </c>
    </row>
    <row r="149" spans="1:7" ht="30">
      <c r="A149" s="108" t="s">
        <v>712</v>
      </c>
      <c r="B149" s="107">
        <v>139</v>
      </c>
      <c r="C149" s="108" t="s">
        <v>524</v>
      </c>
      <c r="D149" s="108"/>
      <c r="E149" s="108"/>
      <c r="F149" s="108" t="s">
        <v>524</v>
      </c>
      <c r="G149" s="108" t="s">
        <v>524</v>
      </c>
    </row>
    <row r="150" spans="1:7" ht="30">
      <c r="A150" s="108" t="s">
        <v>713</v>
      </c>
      <c r="B150" s="107">
        <v>140</v>
      </c>
      <c r="C150" s="108" t="s">
        <v>524</v>
      </c>
      <c r="D150" s="108"/>
      <c r="E150" s="108"/>
      <c r="F150" s="108" t="s">
        <v>524</v>
      </c>
      <c r="G150" s="108" t="s">
        <v>524</v>
      </c>
    </row>
    <row r="151" spans="1:7" ht="45">
      <c r="A151" s="108" t="s">
        <v>714</v>
      </c>
      <c r="B151" s="107">
        <v>141</v>
      </c>
      <c r="C151" s="108" t="s">
        <v>524</v>
      </c>
      <c r="D151" s="108"/>
      <c r="E151" s="108"/>
      <c r="F151" s="108" t="s">
        <v>524</v>
      </c>
      <c r="G151" s="108" t="s">
        <v>524</v>
      </c>
    </row>
    <row r="152" spans="1:7" ht="30">
      <c r="A152" s="118" t="s">
        <v>715</v>
      </c>
      <c r="B152" s="111">
        <v>142</v>
      </c>
      <c r="C152" s="111">
        <v>1500000</v>
      </c>
      <c r="D152" s="111"/>
      <c r="E152" s="111"/>
      <c r="F152" s="111">
        <v>1500000</v>
      </c>
      <c r="G152" s="111">
        <v>1739135</v>
      </c>
    </row>
    <row r="153" spans="1:7" ht="60">
      <c r="A153" s="108" t="s">
        <v>716</v>
      </c>
      <c r="B153" s="107">
        <v>143</v>
      </c>
      <c r="C153" s="108" t="s">
        <v>524</v>
      </c>
      <c r="D153" s="108"/>
      <c r="E153" s="108"/>
      <c r="F153" s="108" t="s">
        <v>524</v>
      </c>
      <c r="G153" s="108" t="s">
        <v>524</v>
      </c>
    </row>
    <row r="154" spans="1:7" ht="60">
      <c r="A154" s="108" t="s">
        <v>717</v>
      </c>
      <c r="B154" s="107">
        <v>144</v>
      </c>
      <c r="C154" s="108" t="s">
        <v>524</v>
      </c>
      <c r="D154" s="108"/>
      <c r="E154" s="108"/>
      <c r="F154" s="108" t="s">
        <v>524</v>
      </c>
      <c r="G154" s="107">
        <v>1739135</v>
      </c>
    </row>
    <row r="155" spans="1:7" ht="30">
      <c r="A155" s="108" t="s">
        <v>718</v>
      </c>
      <c r="B155" s="107">
        <v>145</v>
      </c>
      <c r="C155" s="108" t="s">
        <v>524</v>
      </c>
      <c r="D155" s="108"/>
      <c r="E155" s="108"/>
      <c r="F155" s="108" t="s">
        <v>524</v>
      </c>
      <c r="G155" s="108" t="s">
        <v>524</v>
      </c>
    </row>
    <row r="156" spans="1:7" ht="30">
      <c r="A156" s="108" t="s">
        <v>719</v>
      </c>
      <c r="B156" s="107">
        <v>146</v>
      </c>
      <c r="C156" s="108" t="s">
        <v>524</v>
      </c>
      <c r="D156" s="108"/>
      <c r="E156" s="108"/>
      <c r="F156" s="108" t="s">
        <v>524</v>
      </c>
      <c r="G156" s="108" t="s">
        <v>524</v>
      </c>
    </row>
    <row r="157" spans="1:7" ht="45">
      <c r="A157" s="118" t="s">
        <v>720</v>
      </c>
      <c r="B157" s="111">
        <v>147</v>
      </c>
      <c r="C157" s="111">
        <v>0</v>
      </c>
      <c r="D157" s="111"/>
      <c r="E157" s="111"/>
      <c r="F157" s="111">
        <v>0</v>
      </c>
      <c r="G157" s="111">
        <v>0</v>
      </c>
    </row>
    <row r="158" spans="1:7" ht="15">
      <c r="A158" s="108" t="s">
        <v>721</v>
      </c>
      <c r="B158" s="107">
        <v>148</v>
      </c>
      <c r="C158" s="108" t="s">
        <v>524</v>
      </c>
      <c r="D158" s="108"/>
      <c r="E158" s="108"/>
      <c r="F158" s="108" t="s">
        <v>524</v>
      </c>
      <c r="G158" s="108" t="s">
        <v>524</v>
      </c>
    </row>
    <row r="159" spans="1:7" ht="75">
      <c r="A159" s="108" t="s">
        <v>722</v>
      </c>
      <c r="B159" s="107">
        <v>149</v>
      </c>
      <c r="C159" s="108" t="s">
        <v>524</v>
      </c>
      <c r="D159" s="108"/>
      <c r="E159" s="108"/>
      <c r="F159" s="108" t="s">
        <v>524</v>
      </c>
      <c r="G159" s="108" t="s">
        <v>524</v>
      </c>
    </row>
    <row r="160" spans="1:7" ht="30">
      <c r="A160" s="108" t="s">
        <v>723</v>
      </c>
      <c r="B160" s="107">
        <v>150</v>
      </c>
      <c r="C160" s="108" t="s">
        <v>524</v>
      </c>
      <c r="D160" s="108"/>
      <c r="E160" s="108"/>
      <c r="F160" s="108" t="s">
        <v>524</v>
      </c>
      <c r="G160" s="108" t="s">
        <v>524</v>
      </c>
    </row>
    <row r="161" spans="1:7" ht="30">
      <c r="A161" s="108" t="s">
        <v>724</v>
      </c>
      <c r="B161" s="107">
        <v>151</v>
      </c>
      <c r="C161" s="108" t="s">
        <v>524</v>
      </c>
      <c r="D161" s="108"/>
      <c r="E161" s="108"/>
      <c r="F161" s="108" t="s">
        <v>524</v>
      </c>
      <c r="G161" s="108" t="s">
        <v>524</v>
      </c>
    </row>
    <row r="162" spans="1:7" ht="30">
      <c r="A162" s="108" t="s">
        <v>725</v>
      </c>
      <c r="B162" s="107">
        <v>152</v>
      </c>
      <c r="C162" s="108" t="s">
        <v>524</v>
      </c>
      <c r="D162" s="108"/>
      <c r="E162" s="108"/>
      <c r="F162" s="108" t="s">
        <v>524</v>
      </c>
      <c r="G162" s="108" t="s">
        <v>524</v>
      </c>
    </row>
    <row r="163" spans="1:7" ht="30">
      <c r="A163" s="108" t="s">
        <v>726</v>
      </c>
      <c r="B163" s="107">
        <v>153</v>
      </c>
      <c r="C163" s="108" t="s">
        <v>524</v>
      </c>
      <c r="D163" s="108"/>
      <c r="E163" s="108"/>
      <c r="F163" s="108" t="s">
        <v>524</v>
      </c>
      <c r="G163" s="108" t="s">
        <v>524</v>
      </c>
    </row>
    <row r="164" spans="1:7" ht="45">
      <c r="A164" s="108" t="s">
        <v>727</v>
      </c>
      <c r="B164" s="107">
        <v>154</v>
      </c>
      <c r="C164" s="108" t="s">
        <v>524</v>
      </c>
      <c r="D164" s="108"/>
      <c r="E164" s="108"/>
      <c r="F164" s="108" t="s">
        <v>524</v>
      </c>
      <c r="G164" s="107">
        <v>0</v>
      </c>
    </row>
    <row r="165" spans="1:7" ht="30">
      <c r="A165" s="108" t="s">
        <v>728</v>
      </c>
      <c r="B165" s="107">
        <v>155</v>
      </c>
      <c r="C165" s="108" t="s">
        <v>524</v>
      </c>
      <c r="D165" s="108"/>
      <c r="E165" s="108"/>
      <c r="F165" s="108" t="s">
        <v>524</v>
      </c>
      <c r="G165" s="107">
        <v>0</v>
      </c>
    </row>
    <row r="166" spans="1:7" ht="30">
      <c r="A166" s="108" t="s">
        <v>729</v>
      </c>
      <c r="B166" s="107">
        <v>156</v>
      </c>
      <c r="C166" s="108" t="s">
        <v>524</v>
      </c>
      <c r="D166" s="108"/>
      <c r="E166" s="108"/>
      <c r="F166" s="108" t="s">
        <v>524</v>
      </c>
      <c r="G166" s="108" t="s">
        <v>524</v>
      </c>
    </row>
    <row r="167" spans="1:7" ht="30">
      <c r="A167" s="108" t="s">
        <v>730</v>
      </c>
      <c r="B167" s="107">
        <v>157</v>
      </c>
      <c r="C167" s="108" t="s">
        <v>524</v>
      </c>
      <c r="D167" s="108"/>
      <c r="E167" s="108"/>
      <c r="F167" s="108" t="s">
        <v>524</v>
      </c>
      <c r="G167" s="108" t="s">
        <v>524</v>
      </c>
    </row>
    <row r="168" spans="1:7" ht="30">
      <c r="A168" s="108" t="s">
        <v>731</v>
      </c>
      <c r="B168" s="107">
        <v>158</v>
      </c>
      <c r="C168" s="108" t="s">
        <v>524</v>
      </c>
      <c r="D168" s="108"/>
      <c r="E168" s="108"/>
      <c r="F168" s="108" t="s">
        <v>524</v>
      </c>
      <c r="G168" s="108" t="s">
        <v>524</v>
      </c>
    </row>
    <row r="169" spans="1:7" ht="30">
      <c r="A169" s="108" t="s">
        <v>732</v>
      </c>
      <c r="B169" s="107">
        <v>159</v>
      </c>
      <c r="C169" s="108" t="s">
        <v>524</v>
      </c>
      <c r="D169" s="108"/>
      <c r="E169" s="108"/>
      <c r="F169" s="108" t="s">
        <v>524</v>
      </c>
      <c r="G169" s="108" t="s">
        <v>524</v>
      </c>
    </row>
    <row r="170" spans="1:7" ht="30">
      <c r="A170" s="108" t="s">
        <v>733</v>
      </c>
      <c r="B170" s="107">
        <v>160</v>
      </c>
      <c r="C170" s="108" t="s">
        <v>524</v>
      </c>
      <c r="D170" s="108"/>
      <c r="E170" s="108"/>
      <c r="F170" s="108" t="s">
        <v>524</v>
      </c>
      <c r="G170" s="108" t="s">
        <v>524</v>
      </c>
    </row>
    <row r="171" spans="1:7" ht="30">
      <c r="A171" s="108" t="s">
        <v>734</v>
      </c>
      <c r="B171" s="107">
        <v>161</v>
      </c>
      <c r="C171" s="108" t="s">
        <v>524</v>
      </c>
      <c r="D171" s="108"/>
      <c r="E171" s="108"/>
      <c r="F171" s="108" t="s">
        <v>524</v>
      </c>
      <c r="G171" s="108" t="s">
        <v>524</v>
      </c>
    </row>
    <row r="172" spans="1:7" ht="105">
      <c r="A172" s="108" t="s">
        <v>735</v>
      </c>
      <c r="B172" s="107">
        <v>162</v>
      </c>
      <c r="C172" s="108" t="s">
        <v>524</v>
      </c>
      <c r="D172" s="108"/>
      <c r="E172" s="108"/>
      <c r="F172" s="108" t="s">
        <v>524</v>
      </c>
      <c r="G172" s="107">
        <v>0</v>
      </c>
    </row>
    <row r="173" spans="1:7" ht="60">
      <c r="A173" s="108" t="s">
        <v>736</v>
      </c>
      <c r="B173" s="107">
        <v>163</v>
      </c>
      <c r="C173" s="108" t="s">
        <v>524</v>
      </c>
      <c r="D173" s="108"/>
      <c r="E173" s="108"/>
      <c r="F173" s="108" t="s">
        <v>524</v>
      </c>
      <c r="G173" s="107">
        <v>0</v>
      </c>
    </row>
    <row r="174" spans="1:7" ht="45">
      <c r="A174" s="118" t="s">
        <v>737</v>
      </c>
      <c r="B174" s="111">
        <v>164</v>
      </c>
      <c r="C174" s="111">
        <v>1500000</v>
      </c>
      <c r="D174" s="111"/>
      <c r="E174" s="111"/>
      <c r="F174" s="111">
        <v>1500000</v>
      </c>
      <c r="G174" s="111">
        <v>1739135</v>
      </c>
    </row>
    <row r="175" spans="1:7" ht="30">
      <c r="A175" s="108" t="s">
        <v>738</v>
      </c>
      <c r="B175" s="107">
        <v>165</v>
      </c>
      <c r="C175" s="107">
        <v>2000</v>
      </c>
      <c r="D175" s="107"/>
      <c r="E175" s="107"/>
      <c r="F175" s="107">
        <v>2000</v>
      </c>
      <c r="G175" s="107">
        <v>4227</v>
      </c>
    </row>
    <row r="176" spans="1:7" ht="30">
      <c r="A176" s="108" t="s">
        <v>739</v>
      </c>
      <c r="B176" s="107">
        <v>166</v>
      </c>
      <c r="C176" s="108" t="s">
        <v>524</v>
      </c>
      <c r="D176" s="108"/>
      <c r="E176" s="108"/>
      <c r="F176" s="108" t="s">
        <v>524</v>
      </c>
      <c r="G176" s="108" t="s">
        <v>524</v>
      </c>
    </row>
    <row r="177" spans="1:7" ht="15">
      <c r="A177" s="108" t="s">
        <v>740</v>
      </c>
      <c r="B177" s="107">
        <v>167</v>
      </c>
      <c r="C177" s="108" t="s">
        <v>524</v>
      </c>
      <c r="D177" s="108"/>
      <c r="E177" s="108"/>
      <c r="F177" s="108" t="s">
        <v>524</v>
      </c>
      <c r="G177" s="108" t="s">
        <v>524</v>
      </c>
    </row>
    <row r="178" spans="1:7" ht="30">
      <c r="A178" s="108" t="s">
        <v>741</v>
      </c>
      <c r="B178" s="107">
        <v>168</v>
      </c>
      <c r="C178" s="108" t="s">
        <v>524</v>
      </c>
      <c r="D178" s="108"/>
      <c r="E178" s="108"/>
      <c r="F178" s="108" t="s">
        <v>524</v>
      </c>
      <c r="G178" s="107">
        <v>0</v>
      </c>
    </row>
    <row r="179" spans="1:7" ht="15">
      <c r="A179" s="108" t="s">
        <v>742</v>
      </c>
      <c r="B179" s="107">
        <v>169</v>
      </c>
      <c r="C179" s="108" t="s">
        <v>524</v>
      </c>
      <c r="D179" s="108"/>
      <c r="E179" s="108"/>
      <c r="F179" s="108" t="s">
        <v>524</v>
      </c>
      <c r="G179" s="107">
        <v>0</v>
      </c>
    </row>
    <row r="180" spans="1:7" ht="30">
      <c r="A180" s="108" t="s">
        <v>743</v>
      </c>
      <c r="B180" s="107">
        <v>170</v>
      </c>
      <c r="C180" s="108" t="s">
        <v>524</v>
      </c>
      <c r="D180" s="108"/>
      <c r="E180" s="108"/>
      <c r="F180" s="108" t="s">
        <v>524</v>
      </c>
      <c r="G180" s="107">
        <v>0</v>
      </c>
    </row>
    <row r="181" spans="1:7" ht="90">
      <c r="A181" s="108" t="s">
        <v>744</v>
      </c>
      <c r="B181" s="107">
        <v>171</v>
      </c>
      <c r="C181" s="108" t="s">
        <v>524</v>
      </c>
      <c r="D181" s="108"/>
      <c r="E181" s="108"/>
      <c r="F181" s="108" t="s">
        <v>524</v>
      </c>
      <c r="G181" s="108" t="s">
        <v>524</v>
      </c>
    </row>
    <row r="182" spans="1:7" ht="30">
      <c r="A182" s="108" t="s">
        <v>745</v>
      </c>
      <c r="B182" s="107">
        <v>172</v>
      </c>
      <c r="C182" s="108" t="s">
        <v>524</v>
      </c>
      <c r="D182" s="108"/>
      <c r="E182" s="108"/>
      <c r="F182" s="108" t="s">
        <v>524</v>
      </c>
      <c r="G182" s="107">
        <v>0</v>
      </c>
    </row>
    <row r="183" spans="1:7" ht="30">
      <c r="A183" s="108" t="s">
        <v>746</v>
      </c>
      <c r="B183" s="107">
        <v>173</v>
      </c>
      <c r="C183" s="108" t="s">
        <v>524</v>
      </c>
      <c r="D183" s="108"/>
      <c r="E183" s="108"/>
      <c r="F183" s="108" t="s">
        <v>524</v>
      </c>
      <c r="G183" s="107">
        <v>0</v>
      </c>
    </row>
    <row r="184" spans="1:7" ht="30">
      <c r="A184" s="108" t="s">
        <v>747</v>
      </c>
      <c r="B184" s="107">
        <v>174</v>
      </c>
      <c r="C184" s="108" t="s">
        <v>524</v>
      </c>
      <c r="D184" s="108"/>
      <c r="E184" s="108"/>
      <c r="F184" s="108" t="s">
        <v>524</v>
      </c>
      <c r="G184" s="107">
        <v>0</v>
      </c>
    </row>
    <row r="185" spans="1:7" ht="15">
      <c r="A185" s="108" t="s">
        <v>748</v>
      </c>
      <c r="B185" s="107">
        <v>175</v>
      </c>
      <c r="C185" s="108" t="s">
        <v>524</v>
      </c>
      <c r="D185" s="108"/>
      <c r="E185" s="108"/>
      <c r="F185" s="108" t="s">
        <v>524</v>
      </c>
      <c r="G185" s="107">
        <v>0</v>
      </c>
    </row>
    <row r="186" spans="1:7" ht="90">
      <c r="A186" s="108" t="s">
        <v>749</v>
      </c>
      <c r="B186" s="107">
        <v>176</v>
      </c>
      <c r="C186" s="108" t="s">
        <v>524</v>
      </c>
      <c r="D186" s="108"/>
      <c r="E186" s="108"/>
      <c r="F186" s="108" t="s">
        <v>524</v>
      </c>
      <c r="G186" s="107">
        <v>71</v>
      </c>
    </row>
    <row r="187" spans="1:7" ht="15">
      <c r="A187" s="108" t="s">
        <v>750</v>
      </c>
      <c r="B187" s="107">
        <v>177</v>
      </c>
      <c r="C187" s="108" t="s">
        <v>524</v>
      </c>
      <c r="D187" s="108"/>
      <c r="E187" s="108"/>
      <c r="F187" s="108" t="s">
        <v>524</v>
      </c>
      <c r="G187" s="107">
        <v>459</v>
      </c>
    </row>
    <row r="188" spans="1:7" ht="30">
      <c r="A188" s="108" t="s">
        <v>751</v>
      </c>
      <c r="B188" s="107">
        <v>178</v>
      </c>
      <c r="C188" s="108" t="s">
        <v>524</v>
      </c>
      <c r="D188" s="108"/>
      <c r="E188" s="108"/>
      <c r="F188" s="108" t="s">
        <v>524</v>
      </c>
      <c r="G188" s="107">
        <v>0</v>
      </c>
    </row>
    <row r="189" spans="1:7" ht="30">
      <c r="A189" s="108" t="s">
        <v>752</v>
      </c>
      <c r="B189" s="107">
        <v>179</v>
      </c>
      <c r="C189" s="108" t="s">
        <v>524</v>
      </c>
      <c r="D189" s="108"/>
      <c r="E189" s="108"/>
      <c r="F189" s="108" t="s">
        <v>524</v>
      </c>
      <c r="G189" s="107">
        <v>0</v>
      </c>
    </row>
    <row r="190" spans="1:7" ht="30">
      <c r="A190" s="108" t="s">
        <v>753</v>
      </c>
      <c r="B190" s="107">
        <v>180</v>
      </c>
      <c r="C190" s="108" t="s">
        <v>524</v>
      </c>
      <c r="D190" s="108"/>
      <c r="E190" s="108"/>
      <c r="F190" s="108" t="s">
        <v>524</v>
      </c>
      <c r="G190" s="107">
        <v>0</v>
      </c>
    </row>
    <row r="191" spans="1:7" ht="45">
      <c r="A191" s="108" t="s">
        <v>754</v>
      </c>
      <c r="B191" s="107">
        <v>181</v>
      </c>
      <c r="C191" s="108" t="s">
        <v>524</v>
      </c>
      <c r="D191" s="108"/>
      <c r="E191" s="108"/>
      <c r="F191" s="108" t="s">
        <v>524</v>
      </c>
      <c r="G191" s="107">
        <v>0</v>
      </c>
    </row>
    <row r="192" spans="1:7" ht="30">
      <c r="A192" s="108" t="s">
        <v>755</v>
      </c>
      <c r="B192" s="107">
        <v>182</v>
      </c>
      <c r="C192" s="108" t="s">
        <v>524</v>
      </c>
      <c r="D192" s="108"/>
      <c r="E192" s="108"/>
      <c r="F192" s="108" t="s">
        <v>524</v>
      </c>
      <c r="G192" s="107">
        <v>0</v>
      </c>
    </row>
    <row r="193" spans="1:7" ht="30">
      <c r="A193" s="108" t="s">
        <v>756</v>
      </c>
      <c r="B193" s="107">
        <v>183</v>
      </c>
      <c r="C193" s="108" t="s">
        <v>524</v>
      </c>
      <c r="D193" s="108"/>
      <c r="E193" s="108"/>
      <c r="F193" s="108" t="s">
        <v>524</v>
      </c>
      <c r="G193" s="107">
        <v>0</v>
      </c>
    </row>
    <row r="194" spans="1:7" ht="45">
      <c r="A194" s="118" t="s">
        <v>757</v>
      </c>
      <c r="B194" s="111">
        <v>184</v>
      </c>
      <c r="C194" s="111">
        <v>2172000</v>
      </c>
      <c r="D194" s="111"/>
      <c r="E194" s="111"/>
      <c r="F194" s="111">
        <v>2172000</v>
      </c>
      <c r="G194" s="111">
        <v>2382362</v>
      </c>
    </row>
    <row r="195" spans="1:7" ht="30">
      <c r="A195" s="108" t="s">
        <v>758</v>
      </c>
      <c r="B195" s="107">
        <v>185</v>
      </c>
      <c r="C195" s="107">
        <v>0</v>
      </c>
      <c r="D195" s="107"/>
      <c r="E195" s="107"/>
      <c r="F195" s="107">
        <v>0</v>
      </c>
      <c r="G195" s="107">
        <v>0</v>
      </c>
    </row>
    <row r="196" spans="1:7" ht="30">
      <c r="A196" s="108" t="s">
        <v>759</v>
      </c>
      <c r="B196" s="107">
        <v>186</v>
      </c>
      <c r="C196" s="107">
        <v>0</v>
      </c>
      <c r="D196" s="107"/>
      <c r="E196" s="107"/>
      <c r="F196" s="107">
        <v>0</v>
      </c>
      <c r="G196" s="107">
        <v>3135203</v>
      </c>
    </row>
    <row r="197" spans="1:7" ht="45">
      <c r="A197" s="108" t="s">
        <v>760</v>
      </c>
      <c r="B197" s="107">
        <v>187</v>
      </c>
      <c r="C197" s="108" t="s">
        <v>524</v>
      </c>
      <c r="D197" s="108"/>
      <c r="E197" s="108"/>
      <c r="F197" s="108" t="s">
        <v>524</v>
      </c>
      <c r="G197" s="107">
        <v>2893408</v>
      </c>
    </row>
    <row r="198" spans="1:7" ht="60">
      <c r="A198" s="108" t="s">
        <v>761</v>
      </c>
      <c r="B198" s="107">
        <v>188</v>
      </c>
      <c r="C198" s="108" t="s">
        <v>524</v>
      </c>
      <c r="D198" s="108"/>
      <c r="E198" s="108"/>
      <c r="F198" s="108" t="s">
        <v>524</v>
      </c>
      <c r="G198" s="108" t="s">
        <v>524</v>
      </c>
    </row>
    <row r="199" spans="1:7" ht="30">
      <c r="A199" s="108" t="s">
        <v>762</v>
      </c>
      <c r="B199" s="107">
        <v>189</v>
      </c>
      <c r="C199" s="107">
        <v>1224000</v>
      </c>
      <c r="D199" s="107"/>
      <c r="E199" s="107"/>
      <c r="F199" s="107">
        <v>1224000</v>
      </c>
      <c r="G199" s="107">
        <v>218692</v>
      </c>
    </row>
    <row r="200" spans="1:7" ht="30">
      <c r="A200" s="108" t="s">
        <v>763</v>
      </c>
      <c r="B200" s="107">
        <v>190</v>
      </c>
      <c r="C200" s="108" t="s">
        <v>524</v>
      </c>
      <c r="D200" s="108"/>
      <c r="E200" s="108"/>
      <c r="F200" s="108" t="s">
        <v>524</v>
      </c>
      <c r="G200" s="107">
        <v>193692</v>
      </c>
    </row>
    <row r="201" spans="1:7" ht="30">
      <c r="A201" s="108" t="s">
        <v>764</v>
      </c>
      <c r="B201" s="107">
        <v>191</v>
      </c>
      <c r="C201" s="107">
        <v>7000000</v>
      </c>
      <c r="D201" s="107"/>
      <c r="E201" s="107"/>
      <c r="F201" s="107">
        <v>7000000</v>
      </c>
      <c r="G201" s="107">
        <v>5000</v>
      </c>
    </row>
    <row r="202" spans="1:7" ht="45">
      <c r="A202" s="108" t="s">
        <v>765</v>
      </c>
      <c r="B202" s="107">
        <v>192</v>
      </c>
      <c r="C202" s="108" t="s">
        <v>524</v>
      </c>
      <c r="D202" s="108"/>
      <c r="E202" s="108"/>
      <c r="F202" s="108" t="s">
        <v>524</v>
      </c>
      <c r="G202" s="107">
        <v>0</v>
      </c>
    </row>
    <row r="203" spans="1:7" ht="60">
      <c r="A203" s="108" t="s">
        <v>766</v>
      </c>
      <c r="B203" s="107">
        <v>193</v>
      </c>
      <c r="C203" s="108" t="s">
        <v>524</v>
      </c>
      <c r="D203" s="108"/>
      <c r="E203" s="108"/>
      <c r="F203" s="108" t="s">
        <v>524</v>
      </c>
      <c r="G203" s="107">
        <v>0</v>
      </c>
    </row>
    <row r="204" spans="1:7" ht="45">
      <c r="A204" s="108" t="s">
        <v>767</v>
      </c>
      <c r="B204" s="107">
        <v>194</v>
      </c>
      <c r="C204" s="108" t="s">
        <v>524</v>
      </c>
      <c r="D204" s="108"/>
      <c r="E204" s="108"/>
      <c r="F204" s="108" t="s">
        <v>524</v>
      </c>
      <c r="G204" s="107">
        <v>0</v>
      </c>
    </row>
    <row r="205" spans="1:7" ht="45">
      <c r="A205" s="108" t="s">
        <v>768</v>
      </c>
      <c r="B205" s="107">
        <v>195</v>
      </c>
      <c r="C205" s="108" t="s">
        <v>524</v>
      </c>
      <c r="D205" s="108"/>
      <c r="E205" s="108"/>
      <c r="F205" s="108" t="s">
        <v>524</v>
      </c>
      <c r="G205" s="107">
        <v>0</v>
      </c>
    </row>
    <row r="206" spans="1:7" ht="60">
      <c r="A206" s="108" t="s">
        <v>769</v>
      </c>
      <c r="B206" s="107">
        <v>196</v>
      </c>
      <c r="C206" s="108" t="s">
        <v>524</v>
      </c>
      <c r="D206" s="108"/>
      <c r="E206" s="108"/>
      <c r="F206" s="108" t="s">
        <v>524</v>
      </c>
      <c r="G206" s="107">
        <v>0</v>
      </c>
    </row>
    <row r="207" spans="1:7" ht="30">
      <c r="A207" s="108" t="s">
        <v>770</v>
      </c>
      <c r="B207" s="107">
        <v>197</v>
      </c>
      <c r="C207" s="108" t="s">
        <v>524</v>
      </c>
      <c r="D207" s="108"/>
      <c r="E207" s="108"/>
      <c r="F207" s="108" t="s">
        <v>524</v>
      </c>
      <c r="G207" s="107">
        <v>0</v>
      </c>
    </row>
    <row r="208" spans="1:7" ht="15">
      <c r="A208" s="108" t="s">
        <v>771</v>
      </c>
      <c r="B208" s="107">
        <v>198</v>
      </c>
      <c r="C208" s="107">
        <v>0</v>
      </c>
      <c r="D208" s="107"/>
      <c r="E208" s="107"/>
      <c r="F208" s="107">
        <v>0</v>
      </c>
      <c r="G208" s="107">
        <v>0</v>
      </c>
    </row>
    <row r="209" spans="1:7" ht="30">
      <c r="A209" s="108" t="s">
        <v>772</v>
      </c>
      <c r="B209" s="107">
        <v>199</v>
      </c>
      <c r="C209" s="107">
        <v>0</v>
      </c>
      <c r="D209" s="107"/>
      <c r="E209" s="107"/>
      <c r="F209" s="107">
        <v>0</v>
      </c>
      <c r="G209" s="107">
        <v>0</v>
      </c>
    </row>
    <row r="210" spans="1:7" ht="30">
      <c r="A210" s="108" t="s">
        <v>773</v>
      </c>
      <c r="B210" s="107">
        <v>200</v>
      </c>
      <c r="C210" s="107">
        <v>0</v>
      </c>
      <c r="D210" s="107"/>
      <c r="E210" s="107"/>
      <c r="F210" s="107">
        <v>0</v>
      </c>
      <c r="G210" s="107">
        <v>0</v>
      </c>
    </row>
    <row r="211" spans="1:7" ht="60">
      <c r="A211" s="108" t="s">
        <v>774</v>
      </c>
      <c r="B211" s="107">
        <v>201</v>
      </c>
      <c r="C211" s="107">
        <v>0</v>
      </c>
      <c r="D211" s="107"/>
      <c r="E211" s="107"/>
      <c r="F211" s="107">
        <v>0</v>
      </c>
      <c r="G211" s="107">
        <v>0</v>
      </c>
    </row>
    <row r="212" spans="1:7" ht="30">
      <c r="A212" s="108" t="s">
        <v>775</v>
      </c>
      <c r="B212" s="107">
        <v>202</v>
      </c>
      <c r="C212" s="108" t="s">
        <v>524</v>
      </c>
      <c r="D212" s="108"/>
      <c r="E212" s="108"/>
      <c r="F212" s="108" t="s">
        <v>524</v>
      </c>
      <c r="G212" s="107">
        <v>0</v>
      </c>
    </row>
    <row r="213" spans="1:7" ht="30">
      <c r="A213" s="108" t="s">
        <v>776</v>
      </c>
      <c r="B213" s="107">
        <v>203</v>
      </c>
      <c r="C213" s="108" t="s">
        <v>524</v>
      </c>
      <c r="D213" s="108"/>
      <c r="E213" s="108"/>
      <c r="F213" s="108" t="s">
        <v>524</v>
      </c>
      <c r="G213" s="107">
        <v>0</v>
      </c>
    </row>
    <row r="214" spans="1:7" ht="45">
      <c r="A214" s="108" t="s">
        <v>777</v>
      </c>
      <c r="B214" s="107">
        <v>204</v>
      </c>
      <c r="C214" s="107">
        <v>10000</v>
      </c>
      <c r="D214" s="107"/>
      <c r="E214" s="107"/>
      <c r="F214" s="107">
        <v>10000</v>
      </c>
      <c r="G214" s="107">
        <v>9936</v>
      </c>
    </row>
    <row r="215" spans="1:7" ht="30">
      <c r="A215" s="108" t="s">
        <v>778</v>
      </c>
      <c r="B215" s="107">
        <v>205</v>
      </c>
      <c r="C215" s="108" t="s">
        <v>524</v>
      </c>
      <c r="D215" s="108"/>
      <c r="E215" s="108"/>
      <c r="F215" s="108" t="s">
        <v>524</v>
      </c>
      <c r="G215" s="107">
        <v>0</v>
      </c>
    </row>
    <row r="216" spans="1:7" ht="30">
      <c r="A216" s="108" t="s">
        <v>779</v>
      </c>
      <c r="B216" s="107">
        <v>206</v>
      </c>
      <c r="C216" s="108" t="s">
        <v>524</v>
      </c>
      <c r="D216" s="108"/>
      <c r="E216" s="108"/>
      <c r="F216" s="108" t="s">
        <v>524</v>
      </c>
      <c r="G216" s="107">
        <v>0</v>
      </c>
    </row>
    <row r="217" spans="1:7" ht="45">
      <c r="A217" s="118" t="s">
        <v>780</v>
      </c>
      <c r="B217" s="111">
        <v>207</v>
      </c>
      <c r="C217" s="111">
        <v>10000</v>
      </c>
      <c r="D217" s="111"/>
      <c r="E217" s="111"/>
      <c r="F217" s="111">
        <v>10000</v>
      </c>
      <c r="G217" s="111">
        <v>9936</v>
      </c>
    </row>
    <row r="218" spans="1:7" ht="45">
      <c r="A218" s="108" t="s">
        <v>781</v>
      </c>
      <c r="B218" s="107">
        <v>208</v>
      </c>
      <c r="C218" s="107">
        <v>0</v>
      </c>
      <c r="D218" s="107"/>
      <c r="E218" s="107"/>
      <c r="F218" s="107">
        <v>0</v>
      </c>
      <c r="G218" s="107">
        <v>0</v>
      </c>
    </row>
    <row r="219" spans="1:7" ht="45">
      <c r="A219" s="108" t="s">
        <v>782</v>
      </c>
      <c r="B219" s="107">
        <v>209</v>
      </c>
      <c r="C219" s="107">
        <v>0</v>
      </c>
      <c r="D219" s="107"/>
      <c r="E219" s="107"/>
      <c r="F219" s="107">
        <v>0</v>
      </c>
      <c r="G219" s="107">
        <v>0</v>
      </c>
    </row>
    <row r="220" spans="1:7" ht="45">
      <c r="A220" s="108" t="s">
        <v>783</v>
      </c>
      <c r="B220" s="107">
        <v>210</v>
      </c>
      <c r="C220" s="108" t="s">
        <v>524</v>
      </c>
      <c r="D220" s="108"/>
      <c r="E220" s="108"/>
      <c r="F220" s="108" t="s">
        <v>524</v>
      </c>
      <c r="G220" s="107">
        <v>0</v>
      </c>
    </row>
    <row r="221" spans="1:7" ht="60">
      <c r="A221" s="108" t="s">
        <v>784</v>
      </c>
      <c r="B221" s="107">
        <v>211</v>
      </c>
      <c r="C221" s="108" t="s">
        <v>524</v>
      </c>
      <c r="D221" s="108"/>
      <c r="E221" s="108"/>
      <c r="F221" s="108" t="s">
        <v>524</v>
      </c>
      <c r="G221" s="107">
        <v>0</v>
      </c>
    </row>
    <row r="222" spans="1:7" ht="30">
      <c r="A222" s="108" t="s">
        <v>785</v>
      </c>
      <c r="B222" s="107">
        <v>212</v>
      </c>
      <c r="C222" s="108" t="s">
        <v>524</v>
      </c>
      <c r="D222" s="108"/>
      <c r="E222" s="108"/>
      <c r="F222" s="108" t="s">
        <v>524</v>
      </c>
      <c r="G222" s="107">
        <v>0</v>
      </c>
    </row>
    <row r="223" spans="1:7" ht="60">
      <c r="A223" s="108" t="s">
        <v>786</v>
      </c>
      <c r="B223" s="107">
        <v>213</v>
      </c>
      <c r="C223" s="108" t="s">
        <v>524</v>
      </c>
      <c r="D223" s="108"/>
      <c r="E223" s="108"/>
      <c r="F223" s="108" t="s">
        <v>524</v>
      </c>
      <c r="G223" s="107">
        <v>0</v>
      </c>
    </row>
    <row r="224" spans="1:7" ht="45">
      <c r="A224" s="108" t="s">
        <v>787</v>
      </c>
      <c r="B224" s="107">
        <v>214</v>
      </c>
      <c r="C224" s="108" t="s">
        <v>524</v>
      </c>
      <c r="D224" s="108"/>
      <c r="E224" s="108"/>
      <c r="F224" s="108" t="s">
        <v>524</v>
      </c>
      <c r="G224" s="107">
        <v>0</v>
      </c>
    </row>
    <row r="225" spans="1:7" ht="30">
      <c r="A225" s="118" t="s">
        <v>788</v>
      </c>
      <c r="B225" s="111">
        <v>215</v>
      </c>
      <c r="C225" s="111">
        <v>0</v>
      </c>
      <c r="D225" s="111"/>
      <c r="E225" s="111"/>
      <c r="F225" s="111">
        <v>0</v>
      </c>
      <c r="G225" s="111">
        <v>0</v>
      </c>
    </row>
    <row r="226" spans="1:7" ht="30">
      <c r="A226" s="108" t="s">
        <v>789</v>
      </c>
      <c r="B226" s="107">
        <v>216</v>
      </c>
      <c r="C226" s="107">
        <v>0</v>
      </c>
      <c r="D226" s="107"/>
      <c r="E226" s="107"/>
      <c r="F226" s="107">
        <v>0</v>
      </c>
      <c r="G226" s="107">
        <v>0</v>
      </c>
    </row>
    <row r="227" spans="1:7" ht="30">
      <c r="A227" s="108" t="s">
        <v>790</v>
      </c>
      <c r="B227" s="107">
        <v>217</v>
      </c>
      <c r="C227" s="107">
        <v>40000</v>
      </c>
      <c r="D227" s="107">
        <v>155000</v>
      </c>
      <c r="E227" s="107">
        <v>4000000</v>
      </c>
      <c r="F227" s="107">
        <v>4195000</v>
      </c>
      <c r="G227" s="107">
        <v>4442457</v>
      </c>
    </row>
    <row r="228" spans="1:7" ht="165">
      <c r="A228" s="108" t="s">
        <v>791</v>
      </c>
      <c r="B228" s="107">
        <v>218</v>
      </c>
      <c r="C228" s="108" t="s">
        <v>524</v>
      </c>
      <c r="D228" s="108"/>
      <c r="E228" s="108"/>
      <c r="F228" s="108" t="s">
        <v>524</v>
      </c>
      <c r="G228" s="107">
        <v>4000000</v>
      </c>
    </row>
    <row r="229" spans="1:7" ht="30">
      <c r="A229" s="108" t="s">
        <v>792</v>
      </c>
      <c r="B229" s="107">
        <v>219</v>
      </c>
      <c r="C229" s="108" t="s">
        <v>524</v>
      </c>
      <c r="D229" s="108"/>
      <c r="E229" s="108"/>
      <c r="F229" s="108" t="s">
        <v>524</v>
      </c>
      <c r="G229" s="107">
        <v>15400</v>
      </c>
    </row>
    <row r="230" spans="1:7" ht="45">
      <c r="A230" s="118" t="s">
        <v>793</v>
      </c>
      <c r="B230" s="111">
        <v>220</v>
      </c>
      <c r="C230" s="111">
        <v>8274000</v>
      </c>
      <c r="D230" s="111">
        <f>SUM(D195+D196+D199+D201+D208+D209+D210+D217+D225+D226+D227)</f>
        <v>155000</v>
      </c>
      <c r="E230" s="111">
        <f>SUM(E195+E196+E199+E201+E208+E209+E210+E217+E225+E226+E227)</f>
        <v>4000000</v>
      </c>
      <c r="F230" s="111">
        <v>12429000</v>
      </c>
      <c r="G230" s="111">
        <v>7811288</v>
      </c>
    </row>
    <row r="231" spans="1:7" ht="30">
      <c r="A231" s="108" t="s">
        <v>794</v>
      </c>
      <c r="B231" s="107">
        <v>221</v>
      </c>
      <c r="C231" s="107">
        <v>0</v>
      </c>
      <c r="D231" s="107"/>
      <c r="E231" s="107"/>
      <c r="F231" s="107">
        <v>0</v>
      </c>
      <c r="G231" s="107">
        <v>0</v>
      </c>
    </row>
    <row r="232" spans="1:7" ht="60">
      <c r="A232" s="108" t="s">
        <v>795</v>
      </c>
      <c r="B232" s="107">
        <v>222</v>
      </c>
      <c r="C232" s="108" t="s">
        <v>524</v>
      </c>
      <c r="D232" s="108"/>
      <c r="E232" s="108"/>
      <c r="F232" s="108" t="s">
        <v>524</v>
      </c>
      <c r="G232" s="107">
        <v>0</v>
      </c>
    </row>
    <row r="233" spans="1:7" ht="30">
      <c r="A233" s="108" t="s">
        <v>796</v>
      </c>
      <c r="B233" s="107">
        <v>223</v>
      </c>
      <c r="C233" s="107">
        <v>0</v>
      </c>
      <c r="D233" s="107"/>
      <c r="E233" s="107"/>
      <c r="F233" s="107">
        <v>0</v>
      </c>
      <c r="G233" s="107">
        <v>0</v>
      </c>
    </row>
    <row r="234" spans="1:7" ht="30">
      <c r="A234" s="108" t="s">
        <v>797</v>
      </c>
      <c r="B234" s="107">
        <v>224</v>
      </c>
      <c r="C234" s="108" t="s">
        <v>524</v>
      </c>
      <c r="D234" s="108"/>
      <c r="E234" s="108"/>
      <c r="F234" s="108" t="s">
        <v>524</v>
      </c>
      <c r="G234" s="107">
        <v>0</v>
      </c>
    </row>
    <row r="235" spans="1:7" ht="30">
      <c r="A235" s="108" t="s">
        <v>798</v>
      </c>
      <c r="B235" s="107">
        <v>225</v>
      </c>
      <c r="C235" s="107">
        <v>0</v>
      </c>
      <c r="D235" s="107"/>
      <c r="E235" s="107"/>
      <c r="F235" s="107">
        <v>0</v>
      </c>
      <c r="G235" s="107">
        <v>0</v>
      </c>
    </row>
    <row r="236" spans="1:7" ht="30">
      <c r="A236" s="108" t="s">
        <v>799</v>
      </c>
      <c r="B236" s="107">
        <v>226</v>
      </c>
      <c r="C236" s="107">
        <v>0</v>
      </c>
      <c r="D236" s="107"/>
      <c r="E236" s="107"/>
      <c r="F236" s="107">
        <v>0</v>
      </c>
      <c r="G236" s="107">
        <v>0</v>
      </c>
    </row>
    <row r="237" spans="1:7" ht="30">
      <c r="A237" s="108" t="s">
        <v>800</v>
      </c>
      <c r="B237" s="107">
        <v>227</v>
      </c>
      <c r="C237" s="108" t="s">
        <v>524</v>
      </c>
      <c r="D237" s="108"/>
      <c r="E237" s="108"/>
      <c r="F237" s="108" t="s">
        <v>524</v>
      </c>
      <c r="G237" s="107">
        <v>0</v>
      </c>
    </row>
    <row r="238" spans="1:7" ht="45">
      <c r="A238" s="108" t="s">
        <v>801</v>
      </c>
      <c r="B238" s="107">
        <v>228</v>
      </c>
      <c r="C238" s="107">
        <v>0</v>
      </c>
      <c r="D238" s="107"/>
      <c r="E238" s="107"/>
      <c r="F238" s="107">
        <v>0</v>
      </c>
      <c r="G238" s="107">
        <v>0</v>
      </c>
    </row>
    <row r="239" spans="1:7" ht="30">
      <c r="A239" s="118" t="s">
        <v>802</v>
      </c>
      <c r="B239" s="111">
        <v>229</v>
      </c>
      <c r="C239" s="111">
        <v>0</v>
      </c>
      <c r="D239" s="111"/>
      <c r="E239" s="111"/>
      <c r="F239" s="111">
        <v>0</v>
      </c>
      <c r="G239" s="111">
        <v>0</v>
      </c>
    </row>
    <row r="240" spans="1:7" ht="75">
      <c r="A240" s="108" t="s">
        <v>803</v>
      </c>
      <c r="B240" s="107">
        <v>230</v>
      </c>
      <c r="C240" s="107">
        <v>0</v>
      </c>
      <c r="D240" s="107"/>
      <c r="E240" s="107"/>
      <c r="F240" s="107">
        <v>0</v>
      </c>
      <c r="G240" s="107">
        <v>0</v>
      </c>
    </row>
    <row r="241" spans="1:7" ht="60">
      <c r="A241" s="108" t="s">
        <v>804</v>
      </c>
      <c r="B241" s="107">
        <v>231</v>
      </c>
      <c r="C241" s="107">
        <v>0</v>
      </c>
      <c r="D241" s="107"/>
      <c r="E241" s="107"/>
      <c r="F241" s="107">
        <v>0</v>
      </c>
      <c r="G241" s="107">
        <v>0</v>
      </c>
    </row>
    <row r="242" spans="1:7" ht="90">
      <c r="A242" s="108" t="s">
        <v>805</v>
      </c>
      <c r="B242" s="107">
        <v>232</v>
      </c>
      <c r="C242" s="107">
        <v>0</v>
      </c>
      <c r="D242" s="107"/>
      <c r="E242" s="107"/>
      <c r="F242" s="107">
        <v>0</v>
      </c>
      <c r="G242" s="107">
        <v>0</v>
      </c>
    </row>
    <row r="243" spans="1:7" ht="75">
      <c r="A243" s="118" t="s">
        <v>806</v>
      </c>
      <c r="B243" s="111">
        <v>233</v>
      </c>
      <c r="C243" s="111">
        <v>0</v>
      </c>
      <c r="D243" s="111"/>
      <c r="E243" s="111"/>
      <c r="F243" s="111">
        <v>0</v>
      </c>
      <c r="G243" s="111">
        <v>320000</v>
      </c>
    </row>
    <row r="244" spans="1:7" ht="30">
      <c r="A244" s="108" t="s">
        <v>807</v>
      </c>
      <c r="B244" s="107">
        <v>234</v>
      </c>
      <c r="C244" s="108" t="s">
        <v>524</v>
      </c>
      <c r="D244" s="108"/>
      <c r="E244" s="108"/>
      <c r="F244" s="108" t="s">
        <v>524</v>
      </c>
      <c r="G244" s="107">
        <v>0</v>
      </c>
    </row>
    <row r="245" spans="1:7" ht="30">
      <c r="A245" s="108" t="s">
        <v>808</v>
      </c>
      <c r="B245" s="107">
        <v>235</v>
      </c>
      <c r="C245" s="108" t="s">
        <v>524</v>
      </c>
      <c r="D245" s="108"/>
      <c r="E245" s="108"/>
      <c r="F245" s="108" t="s">
        <v>524</v>
      </c>
      <c r="G245" s="107">
        <v>0</v>
      </c>
    </row>
    <row r="246" spans="1:7" ht="30">
      <c r="A246" s="108" t="s">
        <v>809</v>
      </c>
      <c r="B246" s="107">
        <v>236</v>
      </c>
      <c r="C246" s="108" t="s">
        <v>524</v>
      </c>
      <c r="D246" s="108"/>
      <c r="E246" s="108"/>
      <c r="F246" s="108" t="s">
        <v>524</v>
      </c>
      <c r="G246" s="107">
        <v>0</v>
      </c>
    </row>
    <row r="247" spans="1:7" ht="15">
      <c r="A247" s="108" t="s">
        <v>810</v>
      </c>
      <c r="B247" s="107">
        <v>237</v>
      </c>
      <c r="C247" s="108" t="s">
        <v>524</v>
      </c>
      <c r="D247" s="108"/>
      <c r="E247" s="108"/>
      <c r="F247" s="108" t="s">
        <v>524</v>
      </c>
      <c r="G247" s="107">
        <v>320000</v>
      </c>
    </row>
    <row r="248" spans="1:7" ht="30">
      <c r="A248" s="108" t="s">
        <v>811</v>
      </c>
      <c r="B248" s="107">
        <v>238</v>
      </c>
      <c r="C248" s="108" t="s">
        <v>524</v>
      </c>
      <c r="D248" s="108"/>
      <c r="E248" s="108"/>
      <c r="F248" s="108" t="s">
        <v>524</v>
      </c>
      <c r="G248" s="107">
        <v>0</v>
      </c>
    </row>
    <row r="249" spans="1:7" ht="45">
      <c r="A249" s="108" t="s">
        <v>812</v>
      </c>
      <c r="B249" s="107">
        <v>239</v>
      </c>
      <c r="C249" s="108" t="s">
        <v>524</v>
      </c>
      <c r="D249" s="108"/>
      <c r="E249" s="108"/>
      <c r="F249" s="108" t="s">
        <v>524</v>
      </c>
      <c r="G249" s="107">
        <v>0</v>
      </c>
    </row>
    <row r="250" spans="1:7" ht="45">
      <c r="A250" s="108" t="s">
        <v>813</v>
      </c>
      <c r="B250" s="107">
        <v>240</v>
      </c>
      <c r="C250" s="108" t="s">
        <v>524</v>
      </c>
      <c r="D250" s="108"/>
      <c r="E250" s="108"/>
      <c r="F250" s="108" t="s">
        <v>524</v>
      </c>
      <c r="G250" s="107">
        <v>0</v>
      </c>
    </row>
    <row r="251" spans="1:7" ht="30">
      <c r="A251" s="108" t="s">
        <v>814</v>
      </c>
      <c r="B251" s="107">
        <v>241</v>
      </c>
      <c r="C251" s="108" t="s">
        <v>524</v>
      </c>
      <c r="D251" s="108"/>
      <c r="E251" s="108"/>
      <c r="F251" s="108" t="s">
        <v>524</v>
      </c>
      <c r="G251" s="107">
        <v>0</v>
      </c>
    </row>
    <row r="252" spans="1:7" ht="30">
      <c r="A252" s="108" t="s">
        <v>815</v>
      </c>
      <c r="B252" s="107">
        <v>242</v>
      </c>
      <c r="C252" s="108" t="s">
        <v>524</v>
      </c>
      <c r="D252" s="108"/>
      <c r="E252" s="108"/>
      <c r="F252" s="108" t="s">
        <v>524</v>
      </c>
      <c r="G252" s="107">
        <v>0</v>
      </c>
    </row>
    <row r="253" spans="1:7" ht="45">
      <c r="A253" s="118" t="s">
        <v>816</v>
      </c>
      <c r="B253" s="111">
        <v>243</v>
      </c>
      <c r="C253" s="111">
        <v>0</v>
      </c>
      <c r="D253" s="111"/>
      <c r="E253" s="111"/>
      <c r="F253" s="111">
        <v>0</v>
      </c>
      <c r="G253" s="111">
        <v>0</v>
      </c>
    </row>
    <row r="254" spans="1:7" ht="30">
      <c r="A254" s="108" t="s">
        <v>817</v>
      </c>
      <c r="B254" s="107">
        <v>244</v>
      </c>
      <c r="C254" s="108" t="s">
        <v>524</v>
      </c>
      <c r="D254" s="108"/>
      <c r="E254" s="108"/>
      <c r="F254" s="108" t="s">
        <v>524</v>
      </c>
      <c r="G254" s="107">
        <v>0</v>
      </c>
    </row>
    <row r="255" spans="1:7" ht="30">
      <c r="A255" s="108" t="s">
        <v>818</v>
      </c>
      <c r="B255" s="107">
        <v>245</v>
      </c>
      <c r="C255" s="108" t="s">
        <v>524</v>
      </c>
      <c r="D255" s="108"/>
      <c r="E255" s="108"/>
      <c r="F255" s="108" t="s">
        <v>524</v>
      </c>
      <c r="G255" s="107">
        <v>0</v>
      </c>
    </row>
    <row r="256" spans="1:7" ht="30">
      <c r="A256" s="108" t="s">
        <v>819</v>
      </c>
      <c r="B256" s="107">
        <v>246</v>
      </c>
      <c r="C256" s="108" t="s">
        <v>524</v>
      </c>
      <c r="D256" s="108"/>
      <c r="E256" s="108"/>
      <c r="F256" s="108" t="s">
        <v>524</v>
      </c>
      <c r="G256" s="107">
        <v>0</v>
      </c>
    </row>
    <row r="257" spans="1:7" ht="15">
      <c r="A257" s="108" t="s">
        <v>820</v>
      </c>
      <c r="B257" s="107">
        <v>247</v>
      </c>
      <c r="C257" s="108" t="s">
        <v>524</v>
      </c>
      <c r="D257" s="108"/>
      <c r="E257" s="108"/>
      <c r="F257" s="108" t="s">
        <v>524</v>
      </c>
      <c r="G257" s="107">
        <v>0</v>
      </c>
    </row>
    <row r="258" spans="1:7" ht="30">
      <c r="A258" s="108" t="s">
        <v>821</v>
      </c>
      <c r="B258" s="107">
        <v>248</v>
      </c>
      <c r="C258" s="108" t="s">
        <v>524</v>
      </c>
      <c r="D258" s="108"/>
      <c r="E258" s="108"/>
      <c r="F258" s="108" t="s">
        <v>524</v>
      </c>
      <c r="G258" s="107">
        <v>0</v>
      </c>
    </row>
    <row r="259" spans="1:7" ht="45">
      <c r="A259" s="108" t="s">
        <v>822</v>
      </c>
      <c r="B259" s="107">
        <v>249</v>
      </c>
      <c r="C259" s="108" t="s">
        <v>524</v>
      </c>
      <c r="D259" s="108"/>
      <c r="E259" s="108"/>
      <c r="F259" s="108" t="s">
        <v>524</v>
      </c>
      <c r="G259" s="107">
        <v>0</v>
      </c>
    </row>
    <row r="260" spans="1:7" ht="45">
      <c r="A260" s="108" t="s">
        <v>823</v>
      </c>
      <c r="B260" s="107">
        <v>250</v>
      </c>
      <c r="C260" s="108" t="s">
        <v>524</v>
      </c>
      <c r="D260" s="108"/>
      <c r="E260" s="108"/>
      <c r="F260" s="108" t="s">
        <v>524</v>
      </c>
      <c r="G260" s="107">
        <v>0</v>
      </c>
    </row>
    <row r="261" spans="1:7" ht="30">
      <c r="A261" s="108" t="s">
        <v>824</v>
      </c>
      <c r="B261" s="107">
        <v>251</v>
      </c>
      <c r="C261" s="108" t="s">
        <v>524</v>
      </c>
      <c r="D261" s="108"/>
      <c r="E261" s="108"/>
      <c r="F261" s="108" t="s">
        <v>524</v>
      </c>
      <c r="G261" s="107">
        <v>0</v>
      </c>
    </row>
    <row r="262" spans="1:7" ht="15">
      <c r="A262" s="108" t="s">
        <v>825</v>
      </c>
      <c r="B262" s="107">
        <v>252</v>
      </c>
      <c r="C262" s="108" t="s">
        <v>524</v>
      </c>
      <c r="D262" s="108"/>
      <c r="E262" s="108"/>
      <c r="F262" s="108" t="s">
        <v>524</v>
      </c>
      <c r="G262" s="107">
        <v>0</v>
      </c>
    </row>
    <row r="263" spans="1:7" ht="45">
      <c r="A263" s="108" t="s">
        <v>826</v>
      </c>
      <c r="B263" s="107">
        <v>253</v>
      </c>
      <c r="C263" s="108" t="s">
        <v>524</v>
      </c>
      <c r="D263" s="108"/>
      <c r="E263" s="108"/>
      <c r="F263" s="108" t="s">
        <v>524</v>
      </c>
      <c r="G263" s="107">
        <v>0</v>
      </c>
    </row>
    <row r="264" spans="1:7" ht="15">
      <c r="A264" s="108" t="s">
        <v>827</v>
      </c>
      <c r="B264" s="107">
        <v>254</v>
      </c>
      <c r="C264" s="108" t="s">
        <v>524</v>
      </c>
      <c r="D264" s="108"/>
      <c r="E264" s="108"/>
      <c r="F264" s="108" t="s">
        <v>524</v>
      </c>
      <c r="G264" s="107">
        <v>0</v>
      </c>
    </row>
    <row r="265" spans="1:7" ht="45">
      <c r="A265" s="118" t="s">
        <v>828</v>
      </c>
      <c r="B265" s="111">
        <v>255</v>
      </c>
      <c r="C265" s="111">
        <v>0</v>
      </c>
      <c r="D265" s="111"/>
      <c r="E265" s="111"/>
      <c r="F265" s="111">
        <v>0</v>
      </c>
      <c r="G265" s="111">
        <v>320000</v>
      </c>
    </row>
    <row r="266" spans="1:7" ht="75">
      <c r="A266" s="108" t="s">
        <v>829</v>
      </c>
      <c r="B266" s="107">
        <v>256</v>
      </c>
      <c r="C266" s="107">
        <v>0</v>
      </c>
      <c r="D266" s="107"/>
      <c r="E266" s="107"/>
      <c r="F266" s="107">
        <v>0</v>
      </c>
      <c r="G266" s="107">
        <v>0</v>
      </c>
    </row>
    <row r="267" spans="1:7" ht="60">
      <c r="A267" s="108" t="s">
        <v>830</v>
      </c>
      <c r="B267" s="107">
        <v>257</v>
      </c>
      <c r="C267" s="107">
        <v>0</v>
      </c>
      <c r="D267" s="107"/>
      <c r="E267" s="107"/>
      <c r="F267" s="107">
        <v>0</v>
      </c>
      <c r="G267" s="107">
        <v>0</v>
      </c>
    </row>
    <row r="268" spans="1:7" ht="90">
      <c r="A268" s="108" t="s">
        <v>831</v>
      </c>
      <c r="B268" s="107">
        <v>258</v>
      </c>
      <c r="C268" s="107">
        <v>0</v>
      </c>
      <c r="D268" s="107"/>
      <c r="E268" s="107"/>
      <c r="F268" s="107">
        <v>0</v>
      </c>
      <c r="G268" s="107">
        <v>0</v>
      </c>
    </row>
    <row r="269" spans="1:7" ht="75">
      <c r="A269" s="118" t="s">
        <v>832</v>
      </c>
      <c r="B269" s="111">
        <v>259</v>
      </c>
      <c r="C269" s="111">
        <v>0</v>
      </c>
      <c r="D269" s="111"/>
      <c r="E269" s="111"/>
      <c r="F269" s="111">
        <v>0</v>
      </c>
      <c r="G269" s="111">
        <v>0</v>
      </c>
    </row>
    <row r="270" spans="1:7" ht="30">
      <c r="A270" s="108" t="s">
        <v>833</v>
      </c>
      <c r="B270" s="107">
        <v>260</v>
      </c>
      <c r="C270" s="108" t="s">
        <v>524</v>
      </c>
      <c r="D270" s="108"/>
      <c r="E270" s="108"/>
      <c r="F270" s="108" t="s">
        <v>524</v>
      </c>
      <c r="G270" s="107">
        <v>0</v>
      </c>
    </row>
    <row r="271" spans="1:7" ht="30">
      <c r="A271" s="108" t="s">
        <v>834</v>
      </c>
      <c r="B271" s="107">
        <v>261</v>
      </c>
      <c r="C271" s="108" t="s">
        <v>524</v>
      </c>
      <c r="D271" s="108"/>
      <c r="E271" s="108"/>
      <c r="F271" s="108" t="s">
        <v>524</v>
      </c>
      <c r="G271" s="107">
        <v>0</v>
      </c>
    </row>
    <row r="272" spans="1:7" ht="30">
      <c r="A272" s="108" t="s">
        <v>835</v>
      </c>
      <c r="B272" s="107">
        <v>262</v>
      </c>
      <c r="C272" s="108" t="s">
        <v>524</v>
      </c>
      <c r="D272" s="108"/>
      <c r="E272" s="108"/>
      <c r="F272" s="108" t="s">
        <v>524</v>
      </c>
      <c r="G272" s="107">
        <v>0</v>
      </c>
    </row>
    <row r="273" spans="1:7" ht="15">
      <c r="A273" s="108" t="s">
        <v>836</v>
      </c>
      <c r="B273" s="107">
        <v>263</v>
      </c>
      <c r="C273" s="108" t="s">
        <v>524</v>
      </c>
      <c r="D273" s="108"/>
      <c r="E273" s="108"/>
      <c r="F273" s="108" t="s">
        <v>524</v>
      </c>
      <c r="G273" s="107">
        <v>0</v>
      </c>
    </row>
    <row r="274" spans="1:7" ht="30">
      <c r="A274" s="108" t="s">
        <v>837</v>
      </c>
      <c r="B274" s="107">
        <v>264</v>
      </c>
      <c r="C274" s="108" t="s">
        <v>524</v>
      </c>
      <c r="D274" s="108"/>
      <c r="E274" s="108"/>
      <c r="F274" s="108" t="s">
        <v>524</v>
      </c>
      <c r="G274" s="107">
        <v>0</v>
      </c>
    </row>
    <row r="275" spans="1:7" ht="45">
      <c r="A275" s="108" t="s">
        <v>838</v>
      </c>
      <c r="B275" s="107">
        <v>265</v>
      </c>
      <c r="C275" s="108" t="s">
        <v>524</v>
      </c>
      <c r="D275" s="108"/>
      <c r="E275" s="108"/>
      <c r="F275" s="108" t="s">
        <v>524</v>
      </c>
      <c r="G275" s="107">
        <v>0</v>
      </c>
    </row>
    <row r="276" spans="1:7" ht="45">
      <c r="A276" s="108" t="s">
        <v>839</v>
      </c>
      <c r="B276" s="107">
        <v>266</v>
      </c>
      <c r="C276" s="108" t="s">
        <v>524</v>
      </c>
      <c r="D276" s="108"/>
      <c r="E276" s="108"/>
      <c r="F276" s="108" t="s">
        <v>524</v>
      </c>
      <c r="G276" s="107">
        <v>0</v>
      </c>
    </row>
    <row r="277" spans="1:7" ht="30">
      <c r="A277" s="108" t="s">
        <v>840</v>
      </c>
      <c r="B277" s="107">
        <v>267</v>
      </c>
      <c r="C277" s="108" t="s">
        <v>524</v>
      </c>
      <c r="D277" s="108"/>
      <c r="E277" s="108"/>
      <c r="F277" s="108" t="s">
        <v>524</v>
      </c>
      <c r="G277" s="107">
        <v>0</v>
      </c>
    </row>
    <row r="278" spans="1:7" ht="30">
      <c r="A278" s="108" t="s">
        <v>841</v>
      </c>
      <c r="B278" s="107">
        <v>268</v>
      </c>
      <c r="C278" s="108" t="s">
        <v>524</v>
      </c>
      <c r="D278" s="108"/>
      <c r="E278" s="108"/>
      <c r="F278" s="108" t="s">
        <v>524</v>
      </c>
      <c r="G278" s="107">
        <v>0</v>
      </c>
    </row>
    <row r="279" spans="1:7" ht="45">
      <c r="A279" s="118" t="s">
        <v>842</v>
      </c>
      <c r="B279" s="111">
        <v>269</v>
      </c>
      <c r="C279" s="111">
        <v>0</v>
      </c>
      <c r="D279" s="111"/>
      <c r="E279" s="111"/>
      <c r="F279" s="111">
        <v>0</v>
      </c>
      <c r="G279" s="111">
        <v>0</v>
      </c>
    </row>
    <row r="280" spans="1:7" ht="30">
      <c r="A280" s="108" t="s">
        <v>843</v>
      </c>
      <c r="B280" s="107">
        <v>270</v>
      </c>
      <c r="C280" s="108" t="s">
        <v>524</v>
      </c>
      <c r="D280" s="108"/>
      <c r="E280" s="108"/>
      <c r="F280" s="108" t="s">
        <v>524</v>
      </c>
      <c r="G280" s="107">
        <v>0</v>
      </c>
    </row>
    <row r="281" spans="1:7" ht="30">
      <c r="A281" s="108" t="s">
        <v>844</v>
      </c>
      <c r="B281" s="107">
        <v>271</v>
      </c>
      <c r="C281" s="108" t="s">
        <v>524</v>
      </c>
      <c r="D281" s="108"/>
      <c r="E281" s="108"/>
      <c r="F281" s="108" t="s">
        <v>524</v>
      </c>
      <c r="G281" s="107">
        <v>0</v>
      </c>
    </row>
    <row r="282" spans="1:7" ht="30">
      <c r="A282" s="108" t="s">
        <v>845</v>
      </c>
      <c r="B282" s="107">
        <v>272</v>
      </c>
      <c r="C282" s="108" t="s">
        <v>524</v>
      </c>
      <c r="D282" s="108"/>
      <c r="E282" s="108"/>
      <c r="F282" s="108" t="s">
        <v>524</v>
      </c>
      <c r="G282" s="107">
        <v>0</v>
      </c>
    </row>
    <row r="283" spans="1:7" ht="15">
      <c r="A283" s="108" t="s">
        <v>846</v>
      </c>
      <c r="B283" s="107">
        <v>273</v>
      </c>
      <c r="C283" s="108" t="s">
        <v>524</v>
      </c>
      <c r="D283" s="108"/>
      <c r="E283" s="108"/>
      <c r="F283" s="108" t="s">
        <v>524</v>
      </c>
      <c r="G283" s="107">
        <v>0</v>
      </c>
    </row>
    <row r="284" spans="1:7" ht="30">
      <c r="A284" s="108" t="s">
        <v>847</v>
      </c>
      <c r="B284" s="107">
        <v>274</v>
      </c>
      <c r="C284" s="108" t="s">
        <v>524</v>
      </c>
      <c r="D284" s="108"/>
      <c r="E284" s="108"/>
      <c r="F284" s="108" t="s">
        <v>524</v>
      </c>
      <c r="G284" s="107">
        <v>0</v>
      </c>
    </row>
    <row r="285" spans="1:7" ht="45">
      <c r="A285" s="108" t="s">
        <v>848</v>
      </c>
      <c r="B285" s="107">
        <v>275</v>
      </c>
      <c r="C285" s="108" t="s">
        <v>524</v>
      </c>
      <c r="D285" s="108"/>
      <c r="E285" s="108"/>
      <c r="F285" s="108" t="s">
        <v>524</v>
      </c>
      <c r="G285" s="107">
        <v>0</v>
      </c>
    </row>
    <row r="286" spans="1:7" ht="45">
      <c r="A286" s="108" t="s">
        <v>849</v>
      </c>
      <c r="B286" s="107">
        <v>276</v>
      </c>
      <c r="C286" s="108" t="s">
        <v>524</v>
      </c>
      <c r="D286" s="108"/>
      <c r="E286" s="108"/>
      <c r="F286" s="108" t="s">
        <v>524</v>
      </c>
      <c r="G286" s="107">
        <v>0</v>
      </c>
    </row>
    <row r="287" spans="1:7" ht="30">
      <c r="A287" s="108" t="s">
        <v>850</v>
      </c>
      <c r="B287" s="107">
        <v>277</v>
      </c>
      <c r="C287" s="108" t="s">
        <v>524</v>
      </c>
      <c r="D287" s="108"/>
      <c r="E287" s="108"/>
      <c r="F287" s="108" t="s">
        <v>524</v>
      </c>
      <c r="G287" s="107">
        <v>0</v>
      </c>
    </row>
    <row r="288" spans="1:7" ht="15">
      <c r="A288" s="108" t="s">
        <v>851</v>
      </c>
      <c r="B288" s="107">
        <v>278</v>
      </c>
      <c r="C288" s="108" t="s">
        <v>524</v>
      </c>
      <c r="D288" s="108"/>
      <c r="E288" s="108"/>
      <c r="F288" s="108" t="s">
        <v>524</v>
      </c>
      <c r="G288" s="107">
        <v>0</v>
      </c>
    </row>
    <row r="289" spans="1:7" ht="45">
      <c r="A289" s="108" t="s">
        <v>852</v>
      </c>
      <c r="B289" s="107">
        <v>279</v>
      </c>
      <c r="C289" s="108" t="s">
        <v>524</v>
      </c>
      <c r="D289" s="108"/>
      <c r="E289" s="108"/>
      <c r="F289" s="108" t="s">
        <v>524</v>
      </c>
      <c r="G289" s="107">
        <v>0</v>
      </c>
    </row>
    <row r="290" spans="1:7" ht="15">
      <c r="A290" s="108" t="s">
        <v>853</v>
      </c>
      <c r="B290" s="107">
        <v>280</v>
      </c>
      <c r="C290" s="108" t="s">
        <v>524</v>
      </c>
      <c r="D290" s="108"/>
      <c r="E290" s="108"/>
      <c r="F290" s="108" t="s">
        <v>524</v>
      </c>
      <c r="G290" s="107">
        <v>0</v>
      </c>
    </row>
    <row r="291" spans="1:7" ht="45">
      <c r="A291" s="118" t="s">
        <v>854</v>
      </c>
      <c r="B291" s="111">
        <v>281</v>
      </c>
      <c r="C291" s="111">
        <v>0</v>
      </c>
      <c r="D291" s="111"/>
      <c r="E291" s="111"/>
      <c r="F291" s="111">
        <v>0</v>
      </c>
      <c r="G291" s="111">
        <v>0</v>
      </c>
    </row>
    <row r="292" spans="1:7" ht="45">
      <c r="A292" s="126" t="s">
        <v>855</v>
      </c>
      <c r="B292" s="127">
        <v>282</v>
      </c>
      <c r="C292" s="122">
        <v>162823967</v>
      </c>
      <c r="D292" s="122">
        <f>SUM(D53+D89+D194+D230+D239+D265+D291)</f>
        <v>3622849</v>
      </c>
      <c r="E292" s="122">
        <f>SUM(E53+E89+E194+E230+E239+E265)</f>
        <v>27249282</v>
      </c>
      <c r="F292" s="122">
        <v>193696098</v>
      </c>
      <c r="G292" s="122">
        <v>201579904</v>
      </c>
    </row>
    <row r="293" spans="1:7" ht="45">
      <c r="A293" s="108" t="s">
        <v>856</v>
      </c>
      <c r="B293" s="107">
        <v>1</v>
      </c>
      <c r="C293" s="107">
        <v>0</v>
      </c>
      <c r="D293" s="107"/>
      <c r="E293" s="107"/>
      <c r="F293" s="107">
        <v>0</v>
      </c>
      <c r="G293" s="107">
        <v>0</v>
      </c>
    </row>
    <row r="294" spans="1:7" ht="45">
      <c r="A294" s="108" t="s">
        <v>857</v>
      </c>
      <c r="B294" s="107">
        <v>2</v>
      </c>
      <c r="C294" s="107">
        <v>0</v>
      </c>
      <c r="D294" s="107"/>
      <c r="E294" s="107"/>
      <c r="F294" s="107">
        <v>0</v>
      </c>
      <c r="G294" s="107">
        <v>0</v>
      </c>
    </row>
    <row r="295" spans="1:7" ht="45">
      <c r="A295" s="108" t="s">
        <v>858</v>
      </c>
      <c r="B295" s="107">
        <v>3</v>
      </c>
      <c r="C295" s="107">
        <v>0</v>
      </c>
      <c r="D295" s="107"/>
      <c r="E295" s="107"/>
      <c r="F295" s="107">
        <v>0</v>
      </c>
      <c r="G295" s="107">
        <v>0</v>
      </c>
    </row>
    <row r="296" spans="1:7" ht="45">
      <c r="A296" s="118" t="s">
        <v>859</v>
      </c>
      <c r="B296" s="111">
        <v>4</v>
      </c>
      <c r="C296" s="111">
        <v>0</v>
      </c>
      <c r="D296" s="111"/>
      <c r="E296" s="111"/>
      <c r="F296" s="111">
        <v>0</v>
      </c>
      <c r="G296" s="111">
        <v>0</v>
      </c>
    </row>
    <row r="297" spans="1:7" ht="60">
      <c r="A297" s="108" t="s">
        <v>860</v>
      </c>
      <c r="B297" s="107">
        <v>5</v>
      </c>
      <c r="C297" s="107">
        <v>0</v>
      </c>
      <c r="D297" s="107"/>
      <c r="E297" s="107"/>
      <c r="F297" s="107">
        <v>0</v>
      </c>
      <c r="G297" s="107">
        <v>0</v>
      </c>
    </row>
    <row r="298" spans="1:7" ht="30">
      <c r="A298" s="108" t="s">
        <v>861</v>
      </c>
      <c r="B298" s="107">
        <v>6</v>
      </c>
      <c r="C298" s="108" t="s">
        <v>524</v>
      </c>
      <c r="D298" s="108"/>
      <c r="E298" s="108"/>
      <c r="F298" s="108" t="s">
        <v>524</v>
      </c>
      <c r="G298" s="107">
        <v>0</v>
      </c>
    </row>
    <row r="299" spans="1:7" ht="30">
      <c r="A299" s="108" t="s">
        <v>862</v>
      </c>
      <c r="B299" s="107">
        <v>7</v>
      </c>
      <c r="C299" s="108" t="s">
        <v>524</v>
      </c>
      <c r="D299" s="108"/>
      <c r="E299" s="108"/>
      <c r="F299" s="108" t="s">
        <v>524</v>
      </c>
      <c r="G299" s="107">
        <v>0</v>
      </c>
    </row>
    <row r="300" spans="1:7" ht="45">
      <c r="A300" s="108" t="s">
        <v>863</v>
      </c>
      <c r="B300" s="107">
        <v>8</v>
      </c>
      <c r="C300" s="107">
        <v>0</v>
      </c>
      <c r="D300" s="107"/>
      <c r="E300" s="107"/>
      <c r="F300" s="107">
        <v>0</v>
      </c>
      <c r="G300" s="107">
        <v>0</v>
      </c>
    </row>
    <row r="301" spans="1:7" ht="45">
      <c r="A301" s="108" t="s">
        <v>864</v>
      </c>
      <c r="B301" s="107">
        <v>9</v>
      </c>
      <c r="C301" s="107">
        <v>0</v>
      </c>
      <c r="D301" s="107"/>
      <c r="E301" s="107"/>
      <c r="F301" s="107">
        <v>0</v>
      </c>
      <c r="G301" s="107">
        <v>0</v>
      </c>
    </row>
    <row r="302" spans="1:7" ht="45">
      <c r="A302" s="108" t="s">
        <v>865</v>
      </c>
      <c r="B302" s="107">
        <v>10</v>
      </c>
      <c r="C302" s="107">
        <v>0</v>
      </c>
      <c r="D302" s="107"/>
      <c r="E302" s="107"/>
      <c r="F302" s="107">
        <v>0</v>
      </c>
      <c r="G302" s="107">
        <v>0</v>
      </c>
    </row>
    <row r="303" spans="1:7" ht="45">
      <c r="A303" s="118" t="s">
        <v>866</v>
      </c>
      <c r="B303" s="111">
        <v>11</v>
      </c>
      <c r="C303" s="111">
        <v>0</v>
      </c>
      <c r="D303" s="111"/>
      <c r="E303" s="111"/>
      <c r="F303" s="111">
        <v>0</v>
      </c>
      <c r="G303" s="111">
        <v>0</v>
      </c>
    </row>
    <row r="304" spans="1:7" ht="45">
      <c r="A304" s="108" t="s">
        <v>867</v>
      </c>
      <c r="B304" s="107">
        <v>12</v>
      </c>
      <c r="C304" s="107">
        <v>14215188</v>
      </c>
      <c r="D304" s="107">
        <v>1721909</v>
      </c>
      <c r="E304" s="107"/>
      <c r="F304" s="107">
        <v>15937097</v>
      </c>
      <c r="G304" s="107">
        <v>15937097</v>
      </c>
    </row>
    <row r="305" spans="1:7" ht="45">
      <c r="A305" s="108" t="s">
        <v>868</v>
      </c>
      <c r="B305" s="107">
        <v>13</v>
      </c>
      <c r="C305" s="107">
        <v>0</v>
      </c>
      <c r="D305" s="107"/>
      <c r="E305" s="107"/>
      <c r="F305" s="107">
        <v>0</v>
      </c>
      <c r="G305" s="107">
        <v>0</v>
      </c>
    </row>
    <row r="306" spans="1:7" ht="30">
      <c r="A306" s="118" t="s">
        <v>869</v>
      </c>
      <c r="B306" s="111">
        <v>14</v>
      </c>
      <c r="C306" s="111">
        <v>14215188</v>
      </c>
      <c r="D306" s="107">
        <v>1721909</v>
      </c>
      <c r="E306" s="111"/>
      <c r="F306" s="111">
        <v>15937097</v>
      </c>
      <c r="G306" s="111">
        <v>15937097</v>
      </c>
    </row>
    <row r="307" spans="1:7" ht="30">
      <c r="A307" s="108" t="s">
        <v>870</v>
      </c>
      <c r="B307" s="107">
        <v>15</v>
      </c>
      <c r="C307" s="107">
        <v>0</v>
      </c>
      <c r="D307" s="107"/>
      <c r="E307" s="107"/>
      <c r="F307" s="107">
        <v>0</v>
      </c>
      <c r="G307" s="107">
        <v>1960555</v>
      </c>
    </row>
    <row r="308" spans="1:7" ht="45">
      <c r="A308" s="108" t="s">
        <v>871</v>
      </c>
      <c r="B308" s="107">
        <v>16</v>
      </c>
      <c r="C308" s="108" t="s">
        <v>524</v>
      </c>
      <c r="D308" s="108"/>
      <c r="E308" s="108"/>
      <c r="F308" s="108" t="s">
        <v>524</v>
      </c>
      <c r="G308" s="108" t="s">
        <v>524</v>
      </c>
    </row>
    <row r="309" spans="1:7" ht="30">
      <c r="A309" s="108" t="s">
        <v>872</v>
      </c>
      <c r="B309" s="107">
        <v>17</v>
      </c>
      <c r="C309" s="107">
        <v>0</v>
      </c>
      <c r="D309" s="107"/>
      <c r="E309" s="107"/>
      <c r="F309" s="107">
        <v>0</v>
      </c>
      <c r="G309" s="107">
        <v>0</v>
      </c>
    </row>
    <row r="310" spans="1:7" ht="30">
      <c r="A310" s="108" t="s">
        <v>873</v>
      </c>
      <c r="B310" s="107">
        <v>18</v>
      </c>
      <c r="C310" s="107">
        <v>0</v>
      </c>
      <c r="D310" s="107"/>
      <c r="E310" s="107"/>
      <c r="F310" s="107">
        <v>0</v>
      </c>
      <c r="G310" s="107">
        <v>0</v>
      </c>
    </row>
    <row r="311" spans="1:7" ht="45">
      <c r="A311" s="108" t="s">
        <v>874</v>
      </c>
      <c r="B311" s="107">
        <v>19</v>
      </c>
      <c r="C311" s="108" t="s">
        <v>524</v>
      </c>
      <c r="D311" s="108"/>
      <c r="E311" s="108"/>
      <c r="F311" s="108" t="s">
        <v>524</v>
      </c>
      <c r="G311" s="108" t="s">
        <v>524</v>
      </c>
    </row>
    <row r="312" spans="1:7" ht="30">
      <c r="A312" s="108" t="s">
        <v>875</v>
      </c>
      <c r="B312" s="107">
        <v>20</v>
      </c>
      <c r="C312" s="108" t="s">
        <v>524</v>
      </c>
      <c r="D312" s="108"/>
      <c r="E312" s="108"/>
      <c r="F312" s="108" t="s">
        <v>524</v>
      </c>
      <c r="G312" s="108" t="s">
        <v>524</v>
      </c>
    </row>
    <row r="313" spans="1:7" ht="30">
      <c r="A313" s="108" t="s">
        <v>876</v>
      </c>
      <c r="B313" s="107">
        <v>21</v>
      </c>
      <c r="C313" s="108" t="s">
        <v>524</v>
      </c>
      <c r="D313" s="108"/>
      <c r="E313" s="108"/>
      <c r="F313" s="108" t="s">
        <v>524</v>
      </c>
      <c r="G313" s="108" t="s">
        <v>524</v>
      </c>
    </row>
    <row r="314" spans="1:7" ht="30">
      <c r="A314" s="108" t="s">
        <v>877</v>
      </c>
      <c r="B314" s="107">
        <v>22</v>
      </c>
      <c r="C314" s="108" t="s">
        <v>524</v>
      </c>
      <c r="D314" s="108"/>
      <c r="E314" s="108"/>
      <c r="F314" s="108" t="s">
        <v>524</v>
      </c>
      <c r="G314" s="108" t="s">
        <v>524</v>
      </c>
    </row>
    <row r="315" spans="1:7" ht="45">
      <c r="A315" s="118" t="s">
        <v>878</v>
      </c>
      <c r="B315" s="111">
        <v>23</v>
      </c>
      <c r="C315" s="111">
        <v>14215188</v>
      </c>
      <c r="D315" s="107">
        <v>1721909</v>
      </c>
      <c r="E315" s="111"/>
      <c r="F315" s="111">
        <v>15937097</v>
      </c>
      <c r="G315" s="111">
        <v>17897652</v>
      </c>
    </row>
    <row r="316" spans="1:7" ht="45">
      <c r="A316" s="108" t="s">
        <v>879</v>
      </c>
      <c r="B316" s="107">
        <v>24</v>
      </c>
      <c r="C316" s="107">
        <v>0</v>
      </c>
      <c r="D316" s="107"/>
      <c r="E316" s="107"/>
      <c r="F316" s="107">
        <v>0</v>
      </c>
      <c r="G316" s="107">
        <v>0</v>
      </c>
    </row>
    <row r="317" spans="1:7" ht="45">
      <c r="A317" s="108" t="s">
        <v>880</v>
      </c>
      <c r="B317" s="107">
        <v>25</v>
      </c>
      <c r="C317" s="107">
        <v>0</v>
      </c>
      <c r="D317" s="107"/>
      <c r="E317" s="107"/>
      <c r="F317" s="107">
        <v>0</v>
      </c>
      <c r="G317" s="107">
        <v>0</v>
      </c>
    </row>
    <row r="318" spans="1:7" ht="30">
      <c r="A318" s="108" t="s">
        <v>881</v>
      </c>
      <c r="B318" s="107">
        <v>26</v>
      </c>
      <c r="C318" s="107">
        <v>0</v>
      </c>
      <c r="D318" s="107"/>
      <c r="E318" s="107"/>
      <c r="F318" s="107">
        <v>0</v>
      </c>
      <c r="G318" s="107">
        <v>0</v>
      </c>
    </row>
    <row r="319" spans="1:7" ht="60">
      <c r="A319" s="108" t="s">
        <v>882</v>
      </c>
      <c r="B319" s="107">
        <v>27</v>
      </c>
      <c r="C319" s="107">
        <v>0</v>
      </c>
      <c r="D319" s="107"/>
      <c r="E319" s="107"/>
      <c r="F319" s="107">
        <v>0</v>
      </c>
      <c r="G319" s="107">
        <v>0</v>
      </c>
    </row>
    <row r="320" spans="1:7" ht="45">
      <c r="A320" s="108" t="s">
        <v>883</v>
      </c>
      <c r="B320" s="107">
        <v>28</v>
      </c>
      <c r="C320" s="107">
        <v>0</v>
      </c>
      <c r="D320" s="107"/>
      <c r="E320" s="107"/>
      <c r="F320" s="107">
        <v>0</v>
      </c>
      <c r="G320" s="107">
        <v>0</v>
      </c>
    </row>
    <row r="321" spans="1:7" ht="30">
      <c r="A321" s="118" t="s">
        <v>884</v>
      </c>
      <c r="B321" s="111">
        <v>29</v>
      </c>
      <c r="C321" s="111">
        <v>0</v>
      </c>
      <c r="D321" s="111"/>
      <c r="E321" s="111"/>
      <c r="F321" s="111">
        <v>0</v>
      </c>
      <c r="G321" s="111">
        <v>0</v>
      </c>
    </row>
    <row r="322" spans="1:7" ht="45">
      <c r="A322" s="108" t="s">
        <v>885</v>
      </c>
      <c r="B322" s="107">
        <v>30</v>
      </c>
      <c r="C322" s="107">
        <v>0</v>
      </c>
      <c r="D322" s="107"/>
      <c r="E322" s="107"/>
      <c r="F322" s="107">
        <v>0</v>
      </c>
      <c r="G322" s="107">
        <v>0</v>
      </c>
    </row>
    <row r="323" spans="1:7" ht="15">
      <c r="A323" s="108" t="s">
        <v>886</v>
      </c>
      <c r="B323" s="107">
        <v>31</v>
      </c>
      <c r="C323" s="107">
        <v>0</v>
      </c>
      <c r="D323" s="107"/>
      <c r="E323" s="107"/>
      <c r="F323" s="107">
        <v>0</v>
      </c>
      <c r="G323" s="107">
        <v>0</v>
      </c>
    </row>
    <row r="324" spans="1:7" ht="30">
      <c r="A324" s="115" t="s">
        <v>887</v>
      </c>
      <c r="B324" s="114">
        <v>32</v>
      </c>
      <c r="C324" s="114">
        <v>14215188</v>
      </c>
      <c r="D324" s="114">
        <f>SUM(D315)</f>
        <v>1721909</v>
      </c>
      <c r="E324" s="114"/>
      <c r="F324" s="114">
        <v>15937097</v>
      </c>
      <c r="G324" s="114">
        <v>17897652</v>
      </c>
    </row>
    <row r="325" spans="1:7" ht="15">
      <c r="A325" s="113" t="s">
        <v>888</v>
      </c>
      <c r="B325" s="113"/>
      <c r="C325" s="114">
        <f>SUM(C292+C324)</f>
        <v>177039155</v>
      </c>
      <c r="D325" s="114">
        <f>SUM(D292+D324)</f>
        <v>5344758</v>
      </c>
      <c r="E325" s="114">
        <f>SUM(E292+E324)</f>
        <v>27249282</v>
      </c>
      <c r="F325" s="114">
        <f>SUM(F292+F324)</f>
        <v>209633195</v>
      </c>
      <c r="G325" s="114">
        <f>SUM(G292+G324)</f>
        <v>219477556</v>
      </c>
    </row>
  </sheetData>
  <sheetProtection/>
  <mergeCells count="1">
    <mergeCell ref="A3:G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317"/>
  <sheetViews>
    <sheetView zoomScalePageLayoutView="0" workbookViewId="0" topLeftCell="A1">
      <selection activeCell="A2" sqref="A2:C4"/>
    </sheetView>
  </sheetViews>
  <sheetFormatPr defaultColWidth="9.140625" defaultRowHeight="15"/>
  <cols>
    <col min="1" max="1" width="51.421875" style="0" customWidth="1"/>
    <col min="2" max="2" width="6.140625" style="0" customWidth="1"/>
    <col min="3" max="3" width="23.8515625" style="0" customWidth="1"/>
  </cols>
  <sheetData>
    <row r="1" ht="15.75" thickBot="1"/>
    <row r="2" spans="1:3" ht="15">
      <c r="A2" s="257" t="s">
        <v>940</v>
      </c>
      <c r="B2" s="258"/>
      <c r="C2" s="259"/>
    </row>
    <row r="3" spans="1:3" ht="15">
      <c r="A3" s="260"/>
      <c r="B3" s="261"/>
      <c r="C3" s="262"/>
    </row>
    <row r="4" spans="1:3" ht="15.75" thickBot="1">
      <c r="A4" s="263"/>
      <c r="B4" s="264"/>
      <c r="C4" s="265"/>
    </row>
    <row r="6" ht="15.75" thickBot="1"/>
    <row r="7" spans="1:3" ht="15">
      <c r="A7" s="255" t="s">
        <v>12</v>
      </c>
      <c r="B7" s="255" t="s">
        <v>440</v>
      </c>
      <c r="C7" s="255" t="s">
        <v>165</v>
      </c>
    </row>
    <row r="8" spans="1:3" ht="15">
      <c r="A8" s="256"/>
      <c r="B8" s="256"/>
      <c r="C8" s="256"/>
    </row>
    <row r="9" spans="1:3" ht="15">
      <c r="A9" s="128" t="s">
        <v>166</v>
      </c>
      <c r="B9" s="129">
        <v>1</v>
      </c>
      <c r="C9" s="129">
        <v>0</v>
      </c>
    </row>
    <row r="10" spans="1:3" ht="15">
      <c r="A10" s="128" t="s">
        <v>167</v>
      </c>
      <c r="B10" s="129">
        <v>2</v>
      </c>
      <c r="C10" s="129">
        <v>0</v>
      </c>
    </row>
    <row r="11" spans="1:3" ht="15">
      <c r="A11" s="128" t="s">
        <v>168</v>
      </c>
      <c r="B11" s="129">
        <v>3</v>
      </c>
      <c r="C11" s="129">
        <v>0</v>
      </c>
    </row>
    <row r="12" spans="1:3" ht="26.25">
      <c r="A12" s="128" t="s">
        <v>169</v>
      </c>
      <c r="B12" s="129">
        <v>4</v>
      </c>
      <c r="C12" s="129">
        <v>0</v>
      </c>
    </row>
    <row r="13" spans="1:3" ht="15">
      <c r="A13" s="128" t="s">
        <v>170</v>
      </c>
      <c r="B13" s="129">
        <v>5</v>
      </c>
      <c r="C13" s="129">
        <v>0</v>
      </c>
    </row>
    <row r="14" spans="1:3" ht="15">
      <c r="A14" s="128" t="s">
        <v>171</v>
      </c>
      <c r="B14" s="129">
        <v>6</v>
      </c>
      <c r="C14" s="129">
        <v>0</v>
      </c>
    </row>
    <row r="15" spans="1:3" ht="15">
      <c r="A15" s="128" t="s">
        <v>172</v>
      </c>
      <c r="B15" s="129">
        <v>7</v>
      </c>
      <c r="C15" s="129">
        <v>0</v>
      </c>
    </row>
    <row r="16" spans="1:3" ht="15">
      <c r="A16" s="128" t="s">
        <v>173</v>
      </c>
      <c r="B16" s="129">
        <v>8</v>
      </c>
      <c r="C16" s="129">
        <v>0</v>
      </c>
    </row>
    <row r="17" spans="1:3" ht="15">
      <c r="A17" s="128" t="s">
        <v>174</v>
      </c>
      <c r="B17" s="129">
        <v>9</v>
      </c>
      <c r="C17" s="129">
        <v>0</v>
      </c>
    </row>
    <row r="18" spans="1:3" ht="15">
      <c r="A18" s="128" t="s">
        <v>175</v>
      </c>
      <c r="B18" s="129">
        <v>10</v>
      </c>
      <c r="C18" s="129">
        <v>0</v>
      </c>
    </row>
    <row r="19" spans="1:3" ht="15">
      <c r="A19" s="128" t="s">
        <v>176</v>
      </c>
      <c r="B19" s="129">
        <v>11</v>
      </c>
      <c r="C19" s="129">
        <v>0</v>
      </c>
    </row>
    <row r="20" spans="1:3" ht="15">
      <c r="A20" s="128" t="s">
        <v>177</v>
      </c>
      <c r="B20" s="129">
        <v>12</v>
      </c>
      <c r="C20" s="129">
        <v>0</v>
      </c>
    </row>
    <row r="21" spans="1:3" ht="15">
      <c r="A21" s="128" t="s">
        <v>178</v>
      </c>
      <c r="B21" s="129">
        <v>13</v>
      </c>
      <c r="C21" s="129">
        <v>0</v>
      </c>
    </row>
    <row r="22" spans="1:3" ht="15">
      <c r="A22" s="128" t="s">
        <v>179</v>
      </c>
      <c r="B22" s="129">
        <v>14</v>
      </c>
      <c r="C22" s="129">
        <v>0</v>
      </c>
    </row>
    <row r="23" spans="1:3" ht="15">
      <c r="A23" s="128" t="s">
        <v>180</v>
      </c>
      <c r="B23" s="129">
        <v>15</v>
      </c>
      <c r="C23" s="129">
        <v>0</v>
      </c>
    </row>
    <row r="24" spans="1:3" ht="15">
      <c r="A24" s="128" t="s">
        <v>181</v>
      </c>
      <c r="B24" s="129">
        <v>16</v>
      </c>
      <c r="C24" s="129">
        <v>4594622</v>
      </c>
    </row>
    <row r="25" spans="1:3" ht="26.25">
      <c r="A25" s="128" t="s">
        <v>182</v>
      </c>
      <c r="B25" s="129">
        <v>17</v>
      </c>
      <c r="C25" s="129">
        <v>0</v>
      </c>
    </row>
    <row r="26" spans="1:3" ht="15">
      <c r="A26" s="128" t="s">
        <v>183</v>
      </c>
      <c r="B26" s="129">
        <v>18</v>
      </c>
      <c r="C26" s="129">
        <v>19157</v>
      </c>
    </row>
    <row r="27" spans="1:3" ht="15">
      <c r="A27" s="128" t="s">
        <v>184</v>
      </c>
      <c r="B27" s="129">
        <v>19</v>
      </c>
      <c r="C27" s="129">
        <v>4613779</v>
      </c>
    </row>
    <row r="28" spans="1:3" ht="15">
      <c r="A28" s="128" t="s">
        <v>185</v>
      </c>
      <c r="B28" s="129">
        <v>20</v>
      </c>
      <c r="C28" s="129">
        <v>4613779</v>
      </c>
    </row>
    <row r="29" spans="1:3" ht="26.25">
      <c r="A29" s="128" t="s">
        <v>186</v>
      </c>
      <c r="B29" s="129">
        <v>21</v>
      </c>
      <c r="C29" s="129">
        <v>857725</v>
      </c>
    </row>
    <row r="30" spans="1:3" ht="15">
      <c r="A30" s="128" t="s">
        <v>187</v>
      </c>
      <c r="B30" s="129">
        <v>22</v>
      </c>
      <c r="C30" s="129">
        <v>833780</v>
      </c>
    </row>
    <row r="31" spans="1:3" ht="15">
      <c r="A31" s="128" t="s">
        <v>188</v>
      </c>
      <c r="B31" s="129">
        <v>23</v>
      </c>
      <c r="C31" s="129">
        <v>0</v>
      </c>
    </row>
    <row r="32" spans="1:3" ht="15">
      <c r="A32" s="128" t="s">
        <v>189</v>
      </c>
      <c r="B32" s="129">
        <v>24</v>
      </c>
      <c r="C32" s="129">
        <v>980</v>
      </c>
    </row>
    <row r="33" spans="1:3" ht="15">
      <c r="A33" s="128" t="s">
        <v>190</v>
      </c>
      <c r="B33" s="129">
        <v>25</v>
      </c>
      <c r="C33" s="129">
        <v>0</v>
      </c>
    </row>
    <row r="34" spans="1:3" ht="39">
      <c r="A34" s="128" t="s">
        <v>191</v>
      </c>
      <c r="B34" s="129">
        <v>26</v>
      </c>
      <c r="C34" s="129">
        <v>0</v>
      </c>
    </row>
    <row r="35" spans="1:3" ht="15">
      <c r="A35" s="128" t="s">
        <v>192</v>
      </c>
      <c r="B35" s="129">
        <v>27</v>
      </c>
      <c r="C35" s="129">
        <v>22965</v>
      </c>
    </row>
    <row r="36" spans="1:3" ht="15">
      <c r="A36" s="128" t="s">
        <v>193</v>
      </c>
      <c r="B36" s="129">
        <v>28</v>
      </c>
      <c r="C36" s="129">
        <v>0</v>
      </c>
    </row>
    <row r="37" spans="1:3" ht="15">
      <c r="A37" s="128" t="s">
        <v>194</v>
      </c>
      <c r="B37" s="129">
        <v>29</v>
      </c>
      <c r="C37" s="129">
        <v>553283</v>
      </c>
    </row>
    <row r="38" spans="1:3" ht="15">
      <c r="A38" s="128" t="s">
        <v>195</v>
      </c>
      <c r="B38" s="129">
        <v>30</v>
      </c>
      <c r="C38" s="129">
        <v>0</v>
      </c>
    </row>
    <row r="39" spans="1:3" ht="15">
      <c r="A39" s="128" t="s">
        <v>196</v>
      </c>
      <c r="B39" s="129">
        <v>31</v>
      </c>
      <c r="C39" s="129">
        <v>553283</v>
      </c>
    </row>
    <row r="40" spans="1:3" ht="15">
      <c r="A40" s="128" t="s">
        <v>197</v>
      </c>
      <c r="B40" s="129">
        <v>32</v>
      </c>
      <c r="C40" s="129">
        <v>96297</v>
      </c>
    </row>
    <row r="41" spans="1:3" ht="15">
      <c r="A41" s="128" t="s">
        <v>198</v>
      </c>
      <c r="B41" s="129">
        <v>33</v>
      </c>
      <c r="C41" s="129">
        <v>222826</v>
      </c>
    </row>
    <row r="42" spans="1:3" ht="15">
      <c r="A42" s="128" t="s">
        <v>199</v>
      </c>
      <c r="B42" s="129">
        <v>34</v>
      </c>
      <c r="C42" s="129">
        <v>319123</v>
      </c>
    </row>
    <row r="43" spans="1:3" ht="15">
      <c r="A43" s="128" t="s">
        <v>200</v>
      </c>
      <c r="B43" s="129">
        <v>35</v>
      </c>
      <c r="C43" s="129">
        <v>525125</v>
      </c>
    </row>
    <row r="44" spans="1:3" ht="15">
      <c r="A44" s="128" t="s">
        <v>201</v>
      </c>
      <c r="B44" s="129">
        <v>36</v>
      </c>
      <c r="C44" s="129">
        <v>0</v>
      </c>
    </row>
    <row r="45" spans="1:3" ht="15">
      <c r="A45" s="128" t="s">
        <v>202</v>
      </c>
      <c r="B45" s="129">
        <v>37</v>
      </c>
      <c r="C45" s="129">
        <v>0</v>
      </c>
    </row>
    <row r="46" spans="1:3" ht="26.25">
      <c r="A46" s="128" t="s">
        <v>203</v>
      </c>
      <c r="B46" s="129">
        <v>38</v>
      </c>
      <c r="C46" s="129">
        <v>0</v>
      </c>
    </row>
    <row r="47" spans="1:3" ht="15">
      <c r="A47" s="128" t="s">
        <v>204</v>
      </c>
      <c r="B47" s="129">
        <v>39</v>
      </c>
      <c r="C47" s="129">
        <v>251181</v>
      </c>
    </row>
    <row r="48" spans="1:3" ht="15">
      <c r="A48" s="128" t="s">
        <v>205</v>
      </c>
      <c r="B48" s="129">
        <v>40</v>
      </c>
      <c r="C48" s="129">
        <v>0</v>
      </c>
    </row>
    <row r="49" spans="1:3" ht="15">
      <c r="A49" s="128" t="s">
        <v>206</v>
      </c>
      <c r="B49" s="129">
        <v>41</v>
      </c>
      <c r="C49" s="129">
        <v>0</v>
      </c>
    </row>
    <row r="50" spans="1:3" ht="15">
      <c r="A50" s="128" t="s">
        <v>207</v>
      </c>
      <c r="B50" s="129">
        <v>42</v>
      </c>
      <c r="C50" s="129">
        <v>169700</v>
      </c>
    </row>
    <row r="51" spans="1:3" ht="15">
      <c r="A51" s="128" t="s">
        <v>208</v>
      </c>
      <c r="B51" s="129">
        <v>43</v>
      </c>
      <c r="C51" s="129">
        <v>1015555</v>
      </c>
    </row>
    <row r="52" spans="1:3" ht="15">
      <c r="A52" s="128" t="s">
        <v>209</v>
      </c>
      <c r="B52" s="129">
        <v>44</v>
      </c>
      <c r="C52" s="129">
        <v>23279</v>
      </c>
    </row>
    <row r="53" spans="1:3" ht="15">
      <c r="A53" s="128" t="s">
        <v>210</v>
      </c>
      <c r="B53" s="129">
        <v>45</v>
      </c>
      <c r="C53" s="129">
        <v>1961561</v>
      </c>
    </row>
    <row r="54" spans="1:3" ht="15">
      <c r="A54" s="128" t="s">
        <v>211</v>
      </c>
      <c r="B54" s="129">
        <v>46</v>
      </c>
      <c r="C54" s="129">
        <v>0</v>
      </c>
    </row>
    <row r="55" spans="1:3" ht="15">
      <c r="A55" s="128" t="s">
        <v>212</v>
      </c>
      <c r="B55" s="129">
        <v>47</v>
      </c>
      <c r="C55" s="129">
        <v>0</v>
      </c>
    </row>
    <row r="56" spans="1:3" ht="15">
      <c r="A56" s="128" t="s">
        <v>213</v>
      </c>
      <c r="B56" s="129">
        <v>48</v>
      </c>
      <c r="C56" s="129">
        <v>0</v>
      </c>
    </row>
    <row r="57" spans="1:3" ht="26.25">
      <c r="A57" s="128" t="s">
        <v>214</v>
      </c>
      <c r="B57" s="129">
        <v>49</v>
      </c>
      <c r="C57" s="129">
        <v>449956</v>
      </c>
    </row>
    <row r="58" spans="1:3" ht="15">
      <c r="A58" s="128" t="s">
        <v>215</v>
      </c>
      <c r="B58" s="129">
        <v>50</v>
      </c>
      <c r="C58" s="129">
        <v>0</v>
      </c>
    </row>
    <row r="59" spans="1:3" ht="15">
      <c r="A59" s="128" t="s">
        <v>216</v>
      </c>
      <c r="B59" s="129">
        <v>51</v>
      </c>
      <c r="C59" s="129">
        <v>21</v>
      </c>
    </row>
    <row r="60" spans="1:3" ht="15">
      <c r="A60" s="128" t="s">
        <v>217</v>
      </c>
      <c r="B60" s="129">
        <v>52</v>
      </c>
      <c r="C60" s="129">
        <v>0</v>
      </c>
    </row>
    <row r="61" spans="1:3" ht="15">
      <c r="A61" s="128" t="s">
        <v>218</v>
      </c>
      <c r="B61" s="129">
        <v>53</v>
      </c>
      <c r="C61" s="129">
        <v>0</v>
      </c>
    </row>
    <row r="62" spans="1:3" ht="15">
      <c r="A62" s="128" t="s">
        <v>219</v>
      </c>
      <c r="B62" s="129">
        <v>54</v>
      </c>
      <c r="C62" s="129">
        <v>0</v>
      </c>
    </row>
    <row r="63" spans="1:3" ht="26.25">
      <c r="A63" s="128" t="s">
        <v>220</v>
      </c>
      <c r="B63" s="129">
        <v>55</v>
      </c>
      <c r="C63" s="129">
        <v>0</v>
      </c>
    </row>
    <row r="64" spans="1:3" ht="26.25">
      <c r="A64" s="128" t="s">
        <v>221</v>
      </c>
      <c r="B64" s="129">
        <v>56</v>
      </c>
      <c r="C64" s="129">
        <v>0</v>
      </c>
    </row>
    <row r="65" spans="1:3" ht="26.25">
      <c r="A65" s="128" t="s">
        <v>222</v>
      </c>
      <c r="B65" s="129">
        <v>57</v>
      </c>
      <c r="C65" s="129">
        <v>0</v>
      </c>
    </row>
    <row r="66" spans="1:3" ht="15">
      <c r="A66" s="128" t="s">
        <v>223</v>
      </c>
      <c r="B66" s="129">
        <v>58</v>
      </c>
      <c r="C66" s="129">
        <v>108909</v>
      </c>
    </row>
    <row r="67" spans="1:3" ht="26.25">
      <c r="A67" s="128" t="s">
        <v>224</v>
      </c>
      <c r="B67" s="129">
        <v>59</v>
      </c>
      <c r="C67" s="129">
        <v>558886</v>
      </c>
    </row>
    <row r="68" spans="1:3" ht="15">
      <c r="A68" s="128" t="s">
        <v>225</v>
      </c>
      <c r="B68" s="129">
        <v>60</v>
      </c>
      <c r="C68" s="129">
        <v>3392853</v>
      </c>
    </row>
    <row r="69" spans="1:3" ht="15">
      <c r="A69" s="128" t="s">
        <v>226</v>
      </c>
      <c r="B69" s="129">
        <v>61</v>
      </c>
      <c r="C69" s="129">
        <v>0</v>
      </c>
    </row>
    <row r="70" spans="1:3" ht="15">
      <c r="A70" s="128" t="s">
        <v>227</v>
      </c>
      <c r="B70" s="129">
        <v>62</v>
      </c>
      <c r="C70" s="129">
        <v>0</v>
      </c>
    </row>
    <row r="71" spans="1:3" ht="15">
      <c r="A71" s="128" t="s">
        <v>228</v>
      </c>
      <c r="B71" s="129">
        <v>63</v>
      </c>
      <c r="C71" s="129">
        <v>0</v>
      </c>
    </row>
    <row r="72" spans="1:3" ht="15">
      <c r="A72" s="128" t="s">
        <v>229</v>
      </c>
      <c r="B72" s="129">
        <v>64</v>
      </c>
      <c r="C72" s="129">
        <v>0</v>
      </c>
    </row>
    <row r="73" spans="1:3" ht="15">
      <c r="A73" s="128" t="s">
        <v>230</v>
      </c>
      <c r="B73" s="129">
        <v>65</v>
      </c>
      <c r="C73" s="129">
        <v>0</v>
      </c>
    </row>
    <row r="74" spans="1:3" ht="15">
      <c r="A74" s="128" t="s">
        <v>231</v>
      </c>
      <c r="B74" s="129">
        <v>66</v>
      </c>
      <c r="C74" s="129">
        <v>0</v>
      </c>
    </row>
    <row r="75" spans="1:3" ht="26.25">
      <c r="A75" s="128" t="s">
        <v>232</v>
      </c>
      <c r="B75" s="129">
        <v>67</v>
      </c>
      <c r="C75" s="129">
        <v>0</v>
      </c>
    </row>
    <row r="76" spans="1:3" ht="15">
      <c r="A76" s="128" t="s">
        <v>233</v>
      </c>
      <c r="B76" s="129">
        <v>68</v>
      </c>
      <c r="C76" s="129">
        <v>0</v>
      </c>
    </row>
    <row r="77" spans="1:3" ht="15">
      <c r="A77" s="128" t="s">
        <v>234</v>
      </c>
      <c r="B77" s="129">
        <v>69</v>
      </c>
      <c r="C77" s="129">
        <v>0</v>
      </c>
    </row>
    <row r="78" spans="1:3" ht="15">
      <c r="A78" s="128" t="s">
        <v>235</v>
      </c>
      <c r="B78" s="129">
        <v>70</v>
      </c>
      <c r="C78" s="129">
        <v>0</v>
      </c>
    </row>
    <row r="79" spans="1:3" ht="26.25">
      <c r="A79" s="128" t="s">
        <v>236</v>
      </c>
      <c r="B79" s="129">
        <v>71</v>
      </c>
      <c r="C79" s="129">
        <v>0</v>
      </c>
    </row>
    <row r="80" spans="1:3" ht="26.25">
      <c r="A80" s="128" t="s">
        <v>237</v>
      </c>
      <c r="B80" s="129">
        <v>72</v>
      </c>
      <c r="C80" s="129">
        <v>0</v>
      </c>
    </row>
    <row r="81" spans="1:3" ht="15">
      <c r="A81" s="128" t="s">
        <v>238</v>
      </c>
      <c r="B81" s="129">
        <v>73</v>
      </c>
      <c r="C81" s="129">
        <v>0</v>
      </c>
    </row>
    <row r="82" spans="1:3" ht="26.25">
      <c r="A82" s="128" t="s">
        <v>545</v>
      </c>
      <c r="B82" s="129">
        <v>74</v>
      </c>
      <c r="C82" s="129">
        <v>0</v>
      </c>
    </row>
    <row r="83" spans="1:3" ht="15">
      <c r="A83" s="128" t="s">
        <v>239</v>
      </c>
      <c r="B83" s="129">
        <v>75</v>
      </c>
      <c r="C83" s="129">
        <v>0</v>
      </c>
    </row>
    <row r="84" spans="1:3" ht="26.25">
      <c r="A84" s="128" t="s">
        <v>240</v>
      </c>
      <c r="B84" s="129">
        <v>76</v>
      </c>
      <c r="C84" s="129">
        <v>0</v>
      </c>
    </row>
    <row r="85" spans="1:3" ht="15">
      <c r="A85" s="128" t="s">
        <v>241</v>
      </c>
      <c r="B85" s="129">
        <v>77</v>
      </c>
      <c r="C85" s="129">
        <v>0</v>
      </c>
    </row>
    <row r="86" spans="1:3" ht="26.25">
      <c r="A86" s="128" t="s">
        <v>242</v>
      </c>
      <c r="B86" s="129">
        <v>78</v>
      </c>
      <c r="C86" s="129">
        <v>0</v>
      </c>
    </row>
    <row r="87" spans="1:3" ht="26.25">
      <c r="A87" s="128" t="s">
        <v>243</v>
      </c>
      <c r="B87" s="129">
        <v>79</v>
      </c>
      <c r="C87" s="129">
        <v>0</v>
      </c>
    </row>
    <row r="88" spans="1:3" ht="15">
      <c r="A88" s="128" t="s">
        <v>244</v>
      </c>
      <c r="B88" s="129">
        <v>80</v>
      </c>
      <c r="C88" s="129">
        <v>0</v>
      </c>
    </row>
    <row r="89" spans="1:3" ht="15">
      <c r="A89" s="128" t="s">
        <v>245</v>
      </c>
      <c r="B89" s="129">
        <v>81</v>
      </c>
      <c r="C89" s="129">
        <v>0</v>
      </c>
    </row>
    <row r="90" spans="1:3" ht="26.25">
      <c r="A90" s="128" t="s">
        <v>546</v>
      </c>
      <c r="B90" s="129">
        <v>82</v>
      </c>
      <c r="C90" s="129">
        <v>0</v>
      </c>
    </row>
    <row r="91" spans="1:3" ht="26.25">
      <c r="A91" s="128" t="s">
        <v>246</v>
      </c>
      <c r="B91" s="129">
        <v>83</v>
      </c>
      <c r="C91" s="129">
        <v>0</v>
      </c>
    </row>
    <row r="92" spans="1:3" ht="26.25">
      <c r="A92" s="128" t="s">
        <v>548</v>
      </c>
      <c r="B92" s="129">
        <v>84</v>
      </c>
      <c r="C92" s="129">
        <v>0</v>
      </c>
    </row>
    <row r="93" spans="1:3" ht="51.75">
      <c r="A93" s="128" t="s">
        <v>247</v>
      </c>
      <c r="B93" s="129">
        <v>85</v>
      </c>
      <c r="C93" s="129">
        <v>0</v>
      </c>
    </row>
    <row r="94" spans="1:3" ht="26.25">
      <c r="A94" s="128" t="s">
        <v>248</v>
      </c>
      <c r="B94" s="129">
        <v>86</v>
      </c>
      <c r="C94" s="129">
        <v>0</v>
      </c>
    </row>
    <row r="95" spans="1:3" ht="15">
      <c r="A95" s="128" t="s">
        <v>249</v>
      </c>
      <c r="B95" s="129">
        <v>87</v>
      </c>
      <c r="C95" s="129">
        <v>0</v>
      </c>
    </row>
    <row r="96" spans="1:3" ht="15">
      <c r="A96" s="128" t="s">
        <v>250</v>
      </c>
      <c r="B96" s="129">
        <v>88</v>
      </c>
      <c r="C96" s="129">
        <v>0</v>
      </c>
    </row>
    <row r="97" spans="1:3" ht="26.25">
      <c r="A97" s="128" t="s">
        <v>251</v>
      </c>
      <c r="B97" s="129">
        <v>89</v>
      </c>
      <c r="C97" s="129">
        <v>0</v>
      </c>
    </row>
    <row r="98" spans="1:3" ht="15">
      <c r="A98" s="128" t="s">
        <v>252</v>
      </c>
      <c r="B98" s="129">
        <v>90</v>
      </c>
      <c r="C98" s="129">
        <v>0</v>
      </c>
    </row>
    <row r="99" spans="1:3" ht="26.25">
      <c r="A99" s="128" t="s">
        <v>253</v>
      </c>
      <c r="B99" s="129">
        <v>91</v>
      </c>
      <c r="C99" s="129">
        <v>0</v>
      </c>
    </row>
    <row r="100" spans="1:3" ht="15">
      <c r="A100" s="128" t="s">
        <v>254</v>
      </c>
      <c r="B100" s="129">
        <v>92</v>
      </c>
      <c r="C100" s="129">
        <v>0</v>
      </c>
    </row>
    <row r="101" spans="1:3" ht="15">
      <c r="A101" s="128" t="s">
        <v>549</v>
      </c>
      <c r="B101" s="129">
        <v>93</v>
      </c>
      <c r="C101" s="129">
        <v>0</v>
      </c>
    </row>
    <row r="102" spans="1:3" ht="15">
      <c r="A102" s="128" t="s">
        <v>255</v>
      </c>
      <c r="B102" s="129">
        <v>94</v>
      </c>
      <c r="C102" s="129">
        <v>0</v>
      </c>
    </row>
    <row r="103" spans="1:3" ht="15">
      <c r="A103" s="128" t="s">
        <v>256</v>
      </c>
      <c r="B103" s="129">
        <v>95</v>
      </c>
      <c r="C103" s="129">
        <v>0</v>
      </c>
    </row>
    <row r="104" spans="1:3" ht="15">
      <c r="A104" s="128" t="s">
        <v>550</v>
      </c>
      <c r="B104" s="129">
        <v>96</v>
      </c>
      <c r="C104" s="129">
        <v>0</v>
      </c>
    </row>
    <row r="105" spans="1:3" ht="15">
      <c r="A105" s="128" t="s">
        <v>257</v>
      </c>
      <c r="B105" s="129">
        <v>97</v>
      </c>
      <c r="C105" s="129">
        <v>0</v>
      </c>
    </row>
    <row r="106" spans="1:3" ht="15">
      <c r="A106" s="128" t="s">
        <v>258</v>
      </c>
      <c r="B106" s="129">
        <v>98</v>
      </c>
      <c r="C106" s="129">
        <v>0</v>
      </c>
    </row>
    <row r="107" spans="1:3" ht="15">
      <c r="A107" s="128" t="s">
        <v>259</v>
      </c>
      <c r="B107" s="129">
        <v>99</v>
      </c>
      <c r="C107" s="129">
        <v>0</v>
      </c>
    </row>
    <row r="108" spans="1:3" ht="15">
      <c r="A108" s="128" t="s">
        <v>260</v>
      </c>
      <c r="B108" s="129">
        <v>100</v>
      </c>
      <c r="C108" s="129">
        <v>0</v>
      </c>
    </row>
    <row r="109" spans="1:3" ht="26.25">
      <c r="A109" s="128" t="s">
        <v>261</v>
      </c>
      <c r="B109" s="129">
        <v>101</v>
      </c>
      <c r="C109" s="129">
        <v>0</v>
      </c>
    </row>
    <row r="110" spans="1:3" ht="26.25">
      <c r="A110" s="128" t="s">
        <v>262</v>
      </c>
      <c r="B110" s="129">
        <v>102</v>
      </c>
      <c r="C110" s="129">
        <v>0</v>
      </c>
    </row>
    <row r="111" spans="1:3" ht="15">
      <c r="A111" s="128" t="s">
        <v>263</v>
      </c>
      <c r="B111" s="129">
        <v>103</v>
      </c>
      <c r="C111" s="129">
        <v>0</v>
      </c>
    </row>
    <row r="112" spans="1:3" ht="15">
      <c r="A112" s="128" t="s">
        <v>264</v>
      </c>
      <c r="B112" s="129">
        <v>104</v>
      </c>
      <c r="C112" s="129">
        <v>0</v>
      </c>
    </row>
    <row r="113" spans="1:3" ht="26.25">
      <c r="A113" s="128" t="s">
        <v>265</v>
      </c>
      <c r="B113" s="129">
        <v>105</v>
      </c>
      <c r="C113" s="129">
        <v>0</v>
      </c>
    </row>
    <row r="114" spans="1:3" ht="26.25">
      <c r="A114" s="128" t="s">
        <v>266</v>
      </c>
      <c r="B114" s="129">
        <v>106</v>
      </c>
      <c r="C114" s="129">
        <v>0</v>
      </c>
    </row>
    <row r="115" spans="1:3" ht="39">
      <c r="A115" s="128" t="s">
        <v>267</v>
      </c>
      <c r="B115" s="129">
        <v>107</v>
      </c>
      <c r="C115" s="129">
        <v>0</v>
      </c>
    </row>
    <row r="116" spans="1:3" ht="26.25">
      <c r="A116" s="128" t="s">
        <v>268</v>
      </c>
      <c r="B116" s="129">
        <v>108</v>
      </c>
      <c r="C116" s="129">
        <v>0</v>
      </c>
    </row>
    <row r="117" spans="1:3" ht="26.25">
      <c r="A117" s="128" t="s">
        <v>269</v>
      </c>
      <c r="B117" s="129">
        <v>109</v>
      </c>
      <c r="C117" s="129">
        <v>0</v>
      </c>
    </row>
    <row r="118" spans="1:3" ht="15">
      <c r="A118" s="128" t="s">
        <v>270</v>
      </c>
      <c r="B118" s="129">
        <v>110</v>
      </c>
      <c r="C118" s="129">
        <v>0</v>
      </c>
    </row>
    <row r="119" spans="1:3" ht="26.25">
      <c r="A119" s="128" t="s">
        <v>271</v>
      </c>
      <c r="B119" s="129">
        <v>111</v>
      </c>
      <c r="C119" s="129">
        <v>0</v>
      </c>
    </row>
    <row r="120" spans="1:3" ht="15">
      <c r="A120" s="128" t="s">
        <v>272</v>
      </c>
      <c r="B120" s="129">
        <v>112</v>
      </c>
      <c r="C120" s="129">
        <v>0</v>
      </c>
    </row>
    <row r="121" spans="1:3" ht="26.25">
      <c r="A121" s="128" t="s">
        <v>273</v>
      </c>
      <c r="B121" s="129">
        <v>113</v>
      </c>
      <c r="C121" s="129">
        <v>0</v>
      </c>
    </row>
    <row r="122" spans="1:3" ht="26.25">
      <c r="A122" s="128" t="s">
        <v>274</v>
      </c>
      <c r="B122" s="129">
        <v>114</v>
      </c>
      <c r="C122" s="129">
        <v>0</v>
      </c>
    </row>
    <row r="123" spans="1:3" ht="15">
      <c r="A123" s="128" t="s">
        <v>275</v>
      </c>
      <c r="B123" s="129">
        <v>115</v>
      </c>
      <c r="C123" s="129">
        <v>0</v>
      </c>
    </row>
    <row r="124" spans="1:3" ht="15">
      <c r="A124" s="128" t="s">
        <v>276</v>
      </c>
      <c r="B124" s="129">
        <v>116</v>
      </c>
      <c r="C124" s="129">
        <v>0</v>
      </c>
    </row>
    <row r="125" spans="1:3" ht="26.25">
      <c r="A125" s="128" t="s">
        <v>277</v>
      </c>
      <c r="B125" s="129">
        <v>117</v>
      </c>
      <c r="C125" s="129">
        <v>0</v>
      </c>
    </row>
    <row r="126" spans="1:3" ht="26.25">
      <c r="A126" s="128" t="s">
        <v>278</v>
      </c>
      <c r="B126" s="129">
        <v>118</v>
      </c>
      <c r="C126" s="129">
        <v>0</v>
      </c>
    </row>
    <row r="127" spans="1:3" ht="26.25">
      <c r="A127" s="128" t="s">
        <v>552</v>
      </c>
      <c r="B127" s="129">
        <v>119</v>
      </c>
      <c r="C127" s="129">
        <v>0</v>
      </c>
    </row>
    <row r="128" spans="1:3" ht="15">
      <c r="A128" s="128" t="s">
        <v>553</v>
      </c>
      <c r="B128" s="129">
        <v>120</v>
      </c>
      <c r="C128" s="129">
        <v>0</v>
      </c>
    </row>
    <row r="129" spans="1:3" ht="15">
      <c r="A129" s="128" t="s">
        <v>279</v>
      </c>
      <c r="B129" s="129">
        <v>121</v>
      </c>
      <c r="C129" s="129">
        <v>0</v>
      </c>
    </row>
    <row r="130" spans="1:3" ht="26.25">
      <c r="A130" s="128" t="s">
        <v>280</v>
      </c>
      <c r="B130" s="129">
        <v>122</v>
      </c>
      <c r="C130" s="129">
        <v>0</v>
      </c>
    </row>
    <row r="131" spans="1:3" ht="26.25">
      <c r="A131" s="128" t="s">
        <v>281</v>
      </c>
      <c r="B131" s="129">
        <v>123</v>
      </c>
      <c r="C131" s="129">
        <v>0</v>
      </c>
    </row>
    <row r="132" spans="1:3" ht="15">
      <c r="A132" s="128" t="s">
        <v>282</v>
      </c>
      <c r="B132" s="129">
        <v>124</v>
      </c>
      <c r="C132" s="129">
        <v>0</v>
      </c>
    </row>
    <row r="133" spans="1:3" ht="15">
      <c r="A133" s="128" t="s">
        <v>555</v>
      </c>
      <c r="B133" s="129">
        <v>125</v>
      </c>
      <c r="C133" s="129">
        <v>0</v>
      </c>
    </row>
    <row r="134" spans="1:3" ht="26.25">
      <c r="A134" s="128" t="s">
        <v>283</v>
      </c>
      <c r="B134" s="129">
        <v>126</v>
      </c>
      <c r="C134" s="129">
        <v>0</v>
      </c>
    </row>
    <row r="135" spans="1:3" ht="26.25">
      <c r="A135" s="128" t="s">
        <v>556</v>
      </c>
      <c r="B135" s="129">
        <v>127</v>
      </c>
      <c r="C135" s="129">
        <v>0</v>
      </c>
    </row>
    <row r="136" spans="1:3" ht="15">
      <c r="A136" s="128" t="s">
        <v>284</v>
      </c>
      <c r="B136" s="129">
        <v>128</v>
      </c>
      <c r="C136" s="129">
        <v>0</v>
      </c>
    </row>
    <row r="137" spans="1:3" ht="15">
      <c r="A137" s="128" t="s">
        <v>285</v>
      </c>
      <c r="B137" s="129">
        <v>129</v>
      </c>
      <c r="C137" s="129">
        <v>0</v>
      </c>
    </row>
    <row r="138" spans="1:3" ht="26.25">
      <c r="A138" s="128" t="s">
        <v>286</v>
      </c>
      <c r="B138" s="129">
        <v>130</v>
      </c>
      <c r="C138" s="129">
        <v>0</v>
      </c>
    </row>
    <row r="139" spans="1:3" ht="15">
      <c r="A139" s="128" t="s">
        <v>287</v>
      </c>
      <c r="B139" s="129">
        <v>131</v>
      </c>
      <c r="C139" s="129">
        <v>0</v>
      </c>
    </row>
    <row r="140" spans="1:3" ht="15">
      <c r="A140" s="128" t="s">
        <v>288</v>
      </c>
      <c r="B140" s="129">
        <v>132</v>
      </c>
      <c r="C140" s="129">
        <v>0</v>
      </c>
    </row>
    <row r="141" spans="1:3" ht="15">
      <c r="A141" s="128" t="s">
        <v>289</v>
      </c>
      <c r="B141" s="129">
        <v>133</v>
      </c>
      <c r="C141" s="129">
        <v>0</v>
      </c>
    </row>
    <row r="142" spans="1:3" ht="15">
      <c r="A142" s="128" t="s">
        <v>290</v>
      </c>
      <c r="B142" s="129">
        <v>134</v>
      </c>
      <c r="C142" s="129">
        <v>0</v>
      </c>
    </row>
    <row r="143" spans="1:3" ht="15">
      <c r="A143" s="128" t="s">
        <v>291</v>
      </c>
      <c r="B143" s="129">
        <v>135</v>
      </c>
      <c r="C143" s="129">
        <v>0</v>
      </c>
    </row>
    <row r="144" spans="1:3" ht="26.25">
      <c r="A144" s="128" t="s">
        <v>292</v>
      </c>
      <c r="B144" s="129">
        <v>136</v>
      </c>
      <c r="C144" s="129">
        <v>0</v>
      </c>
    </row>
    <row r="145" spans="1:3" ht="26.25">
      <c r="A145" s="128" t="s">
        <v>293</v>
      </c>
      <c r="B145" s="129">
        <v>137</v>
      </c>
      <c r="C145" s="129">
        <v>0</v>
      </c>
    </row>
    <row r="146" spans="1:3" ht="26.25">
      <c r="A146" s="128" t="s">
        <v>557</v>
      </c>
      <c r="B146" s="129">
        <v>138</v>
      </c>
      <c r="C146" s="129">
        <v>0</v>
      </c>
    </row>
    <row r="147" spans="1:3" ht="15">
      <c r="A147" s="128" t="s">
        <v>294</v>
      </c>
      <c r="B147" s="129">
        <v>139</v>
      </c>
      <c r="C147" s="129">
        <v>0</v>
      </c>
    </row>
    <row r="148" spans="1:3" ht="15">
      <c r="A148" s="128" t="s">
        <v>295</v>
      </c>
      <c r="B148" s="129">
        <v>140</v>
      </c>
      <c r="C148" s="129">
        <v>0</v>
      </c>
    </row>
    <row r="149" spans="1:3" ht="26.25">
      <c r="A149" s="128" t="s">
        <v>296</v>
      </c>
      <c r="B149" s="129">
        <v>141</v>
      </c>
      <c r="C149" s="129">
        <v>0</v>
      </c>
    </row>
    <row r="150" spans="1:3" ht="15">
      <c r="A150" s="128" t="s">
        <v>297</v>
      </c>
      <c r="B150" s="129">
        <v>142</v>
      </c>
      <c r="C150" s="129">
        <v>0</v>
      </c>
    </row>
    <row r="151" spans="1:3" ht="15">
      <c r="A151" s="128" t="s">
        <v>298</v>
      </c>
      <c r="B151" s="129">
        <v>143</v>
      </c>
      <c r="C151" s="129">
        <v>0</v>
      </c>
    </row>
    <row r="152" spans="1:3" ht="15">
      <c r="A152" s="128" t="s">
        <v>299</v>
      </c>
      <c r="B152" s="129">
        <v>144</v>
      </c>
      <c r="C152" s="129">
        <v>0</v>
      </c>
    </row>
    <row r="153" spans="1:3" ht="15">
      <c r="A153" s="128" t="s">
        <v>300</v>
      </c>
      <c r="B153" s="129">
        <v>145</v>
      </c>
      <c r="C153" s="129">
        <v>0</v>
      </c>
    </row>
    <row r="154" spans="1:3" ht="15">
      <c r="A154" s="128" t="s">
        <v>301</v>
      </c>
      <c r="B154" s="129">
        <v>146</v>
      </c>
      <c r="C154" s="129">
        <v>0</v>
      </c>
    </row>
    <row r="155" spans="1:3" ht="26.25">
      <c r="A155" s="128" t="s">
        <v>302</v>
      </c>
      <c r="B155" s="129">
        <v>147</v>
      </c>
      <c r="C155" s="129">
        <v>0</v>
      </c>
    </row>
    <row r="156" spans="1:3" ht="26.25">
      <c r="A156" s="128" t="s">
        <v>303</v>
      </c>
      <c r="B156" s="129">
        <v>148</v>
      </c>
      <c r="C156" s="129">
        <v>0</v>
      </c>
    </row>
    <row r="157" spans="1:3" ht="26.25">
      <c r="A157" s="128" t="s">
        <v>558</v>
      </c>
      <c r="B157" s="129">
        <v>149</v>
      </c>
      <c r="C157" s="129">
        <v>0</v>
      </c>
    </row>
    <row r="158" spans="1:3" ht="15">
      <c r="A158" s="128" t="s">
        <v>304</v>
      </c>
      <c r="B158" s="129">
        <v>150</v>
      </c>
      <c r="C158" s="129">
        <v>0</v>
      </c>
    </row>
    <row r="159" spans="1:3" ht="15">
      <c r="A159" s="128" t="s">
        <v>305</v>
      </c>
      <c r="B159" s="129">
        <v>151</v>
      </c>
      <c r="C159" s="129">
        <v>0</v>
      </c>
    </row>
    <row r="160" spans="1:3" ht="26.25">
      <c r="A160" s="128" t="s">
        <v>306</v>
      </c>
      <c r="B160" s="129">
        <v>152</v>
      </c>
      <c r="C160" s="129">
        <v>0</v>
      </c>
    </row>
    <row r="161" spans="1:3" ht="15">
      <c r="A161" s="128" t="s">
        <v>307</v>
      </c>
      <c r="B161" s="129">
        <v>153</v>
      </c>
      <c r="C161" s="129">
        <v>0</v>
      </c>
    </row>
    <row r="162" spans="1:3" ht="15">
      <c r="A162" s="128" t="s">
        <v>308</v>
      </c>
      <c r="B162" s="129">
        <v>154</v>
      </c>
      <c r="C162" s="129">
        <v>0</v>
      </c>
    </row>
    <row r="163" spans="1:3" ht="15">
      <c r="A163" s="128" t="s">
        <v>309</v>
      </c>
      <c r="B163" s="129">
        <v>155</v>
      </c>
      <c r="C163" s="129">
        <v>0</v>
      </c>
    </row>
    <row r="164" spans="1:3" ht="15">
      <c r="A164" s="128" t="s">
        <v>310</v>
      </c>
      <c r="B164" s="129">
        <v>156</v>
      </c>
      <c r="C164" s="129">
        <v>0</v>
      </c>
    </row>
    <row r="165" spans="1:3" ht="15">
      <c r="A165" s="128" t="s">
        <v>311</v>
      </c>
      <c r="B165" s="129">
        <v>157</v>
      </c>
      <c r="C165" s="129">
        <v>0</v>
      </c>
    </row>
    <row r="166" spans="1:3" ht="26.25">
      <c r="A166" s="128" t="s">
        <v>312</v>
      </c>
      <c r="B166" s="129">
        <v>158</v>
      </c>
      <c r="C166" s="129">
        <v>0</v>
      </c>
    </row>
    <row r="167" spans="1:3" ht="26.25">
      <c r="A167" s="128" t="s">
        <v>313</v>
      </c>
      <c r="B167" s="129">
        <v>159</v>
      </c>
      <c r="C167" s="129">
        <v>0</v>
      </c>
    </row>
    <row r="168" spans="1:3" ht="26.25">
      <c r="A168" s="128" t="s">
        <v>559</v>
      </c>
      <c r="B168" s="129">
        <v>160</v>
      </c>
      <c r="C168" s="129">
        <v>0</v>
      </c>
    </row>
    <row r="169" spans="1:3" ht="26.25">
      <c r="A169" s="128" t="s">
        <v>314</v>
      </c>
      <c r="B169" s="129">
        <v>161</v>
      </c>
      <c r="C169" s="129">
        <v>0</v>
      </c>
    </row>
    <row r="170" spans="1:3" ht="26.25">
      <c r="A170" s="128" t="s">
        <v>560</v>
      </c>
      <c r="B170" s="129">
        <v>162</v>
      </c>
      <c r="C170" s="129">
        <v>150000</v>
      </c>
    </row>
    <row r="171" spans="1:3" ht="15">
      <c r="A171" s="128" t="s">
        <v>315</v>
      </c>
      <c r="B171" s="129">
        <v>163</v>
      </c>
      <c r="C171" s="129">
        <v>0</v>
      </c>
    </row>
    <row r="172" spans="1:3" ht="15">
      <c r="A172" s="128" t="s">
        <v>316</v>
      </c>
      <c r="B172" s="129">
        <v>164</v>
      </c>
      <c r="C172" s="129">
        <v>0</v>
      </c>
    </row>
    <row r="173" spans="1:3" ht="15">
      <c r="A173" s="128" t="s">
        <v>317</v>
      </c>
      <c r="B173" s="129">
        <v>165</v>
      </c>
      <c r="C173" s="129">
        <v>0</v>
      </c>
    </row>
    <row r="174" spans="1:3" ht="15">
      <c r="A174" s="128" t="s">
        <v>318</v>
      </c>
      <c r="B174" s="129">
        <v>166</v>
      </c>
      <c r="C174" s="129">
        <v>150000</v>
      </c>
    </row>
    <row r="175" spans="1:3" ht="15">
      <c r="A175" s="128" t="s">
        <v>319</v>
      </c>
      <c r="B175" s="129">
        <v>167</v>
      </c>
      <c r="C175" s="129">
        <v>0</v>
      </c>
    </row>
    <row r="176" spans="1:3" ht="26.25">
      <c r="A176" s="128" t="s">
        <v>320</v>
      </c>
      <c r="B176" s="129">
        <v>168</v>
      </c>
      <c r="C176" s="129">
        <v>0</v>
      </c>
    </row>
    <row r="177" spans="1:3" ht="26.25">
      <c r="A177" s="128" t="s">
        <v>321</v>
      </c>
      <c r="B177" s="129">
        <v>169</v>
      </c>
      <c r="C177" s="129">
        <v>0</v>
      </c>
    </row>
    <row r="178" spans="1:3" ht="15">
      <c r="A178" s="128" t="s">
        <v>322</v>
      </c>
      <c r="B178" s="129">
        <v>170</v>
      </c>
      <c r="C178" s="129">
        <v>0</v>
      </c>
    </row>
    <row r="179" spans="1:3" ht="15">
      <c r="A179" s="128" t="s">
        <v>323</v>
      </c>
      <c r="B179" s="129">
        <v>171</v>
      </c>
      <c r="C179" s="129">
        <v>0</v>
      </c>
    </row>
    <row r="180" spans="1:3" ht="15">
      <c r="A180" s="128" t="s">
        <v>324</v>
      </c>
      <c r="B180" s="129">
        <v>172</v>
      </c>
      <c r="C180" s="129">
        <v>0</v>
      </c>
    </row>
    <row r="181" spans="1:3" ht="15">
      <c r="A181" s="128" t="s">
        <v>325</v>
      </c>
      <c r="B181" s="129">
        <v>173</v>
      </c>
      <c r="C181" s="129">
        <v>0</v>
      </c>
    </row>
    <row r="182" spans="1:3" ht="15">
      <c r="A182" s="128" t="s">
        <v>326</v>
      </c>
      <c r="B182" s="129">
        <v>174</v>
      </c>
      <c r="C182" s="129">
        <v>0</v>
      </c>
    </row>
    <row r="183" spans="1:3" ht="15">
      <c r="A183" s="128" t="s">
        <v>327</v>
      </c>
      <c r="B183" s="129">
        <v>175</v>
      </c>
      <c r="C183" s="129">
        <v>0</v>
      </c>
    </row>
    <row r="184" spans="1:3" ht="15">
      <c r="A184" s="128" t="s">
        <v>328</v>
      </c>
      <c r="B184" s="129">
        <v>176</v>
      </c>
      <c r="C184" s="129">
        <v>0</v>
      </c>
    </row>
    <row r="185" spans="1:3" ht="26.25">
      <c r="A185" s="128" t="s">
        <v>561</v>
      </c>
      <c r="B185" s="129">
        <v>177</v>
      </c>
      <c r="C185" s="129">
        <v>275000</v>
      </c>
    </row>
    <row r="186" spans="1:3" ht="15">
      <c r="A186" s="128" t="s">
        <v>329</v>
      </c>
      <c r="B186" s="129">
        <v>178</v>
      </c>
      <c r="C186" s="129">
        <v>0</v>
      </c>
    </row>
    <row r="187" spans="1:3" ht="15">
      <c r="A187" s="128" t="s">
        <v>330</v>
      </c>
      <c r="B187" s="129">
        <v>179</v>
      </c>
      <c r="C187" s="129">
        <v>0</v>
      </c>
    </row>
    <row r="188" spans="1:3" ht="15">
      <c r="A188" s="128" t="s">
        <v>331</v>
      </c>
      <c r="B188" s="129">
        <v>180</v>
      </c>
      <c r="C188" s="129">
        <v>275000</v>
      </c>
    </row>
    <row r="189" spans="1:3" ht="15">
      <c r="A189" s="128" t="s">
        <v>332</v>
      </c>
      <c r="B189" s="129">
        <v>181</v>
      </c>
      <c r="C189" s="129">
        <v>0</v>
      </c>
    </row>
    <row r="190" spans="1:3" ht="15">
      <c r="A190" s="128" t="s">
        <v>333</v>
      </c>
      <c r="B190" s="129">
        <v>182</v>
      </c>
      <c r="C190" s="129">
        <v>0</v>
      </c>
    </row>
    <row r="191" spans="1:3" ht="26.25">
      <c r="A191" s="128" t="s">
        <v>334</v>
      </c>
      <c r="B191" s="129">
        <v>183</v>
      </c>
      <c r="C191" s="129">
        <v>0</v>
      </c>
    </row>
    <row r="192" spans="1:3" ht="26.25">
      <c r="A192" s="128" t="s">
        <v>335</v>
      </c>
      <c r="B192" s="129">
        <v>184</v>
      </c>
      <c r="C192" s="129">
        <v>0</v>
      </c>
    </row>
    <row r="193" spans="1:3" ht="15">
      <c r="A193" s="128" t="s">
        <v>336</v>
      </c>
      <c r="B193" s="129">
        <v>185</v>
      </c>
      <c r="C193" s="129">
        <v>0</v>
      </c>
    </row>
    <row r="194" spans="1:3" ht="15">
      <c r="A194" s="128" t="s">
        <v>337</v>
      </c>
      <c r="B194" s="129">
        <v>186</v>
      </c>
      <c r="C194" s="129">
        <v>0</v>
      </c>
    </row>
    <row r="195" spans="1:3" ht="15">
      <c r="A195" s="128" t="s">
        <v>338</v>
      </c>
      <c r="B195" s="129">
        <v>187</v>
      </c>
      <c r="C195" s="129">
        <v>0</v>
      </c>
    </row>
    <row r="196" spans="1:3" ht="15">
      <c r="A196" s="128" t="s">
        <v>339</v>
      </c>
      <c r="B196" s="129">
        <v>188</v>
      </c>
      <c r="C196" s="129">
        <v>0</v>
      </c>
    </row>
    <row r="197" spans="1:3" ht="39">
      <c r="A197" s="128" t="s">
        <v>562</v>
      </c>
      <c r="B197" s="129">
        <v>189</v>
      </c>
      <c r="C197" s="129">
        <v>425000</v>
      </c>
    </row>
    <row r="198" spans="1:3" ht="15">
      <c r="A198" s="128" t="s">
        <v>340</v>
      </c>
      <c r="B198" s="129">
        <v>190</v>
      </c>
      <c r="C198" s="129">
        <v>0</v>
      </c>
    </row>
    <row r="199" spans="1:3" ht="15">
      <c r="A199" s="128" t="s">
        <v>563</v>
      </c>
      <c r="B199" s="129">
        <v>191</v>
      </c>
      <c r="C199" s="129">
        <v>0</v>
      </c>
    </row>
    <row r="200" spans="1:3" ht="15">
      <c r="A200" s="128" t="s">
        <v>341</v>
      </c>
      <c r="B200" s="129">
        <v>192</v>
      </c>
      <c r="C200" s="129">
        <v>0</v>
      </c>
    </row>
    <row r="201" spans="1:3" ht="15">
      <c r="A201" s="128" t="s">
        <v>342</v>
      </c>
      <c r="B201" s="129">
        <v>193</v>
      </c>
      <c r="C201" s="129">
        <v>0</v>
      </c>
    </row>
    <row r="202" spans="1:3" ht="15">
      <c r="A202" s="128" t="s">
        <v>343</v>
      </c>
      <c r="B202" s="129">
        <v>194</v>
      </c>
      <c r="C202" s="129">
        <v>0</v>
      </c>
    </row>
    <row r="203" spans="1:3" ht="15">
      <c r="A203" s="128" t="s">
        <v>344</v>
      </c>
      <c r="B203" s="129">
        <v>195</v>
      </c>
      <c r="C203" s="129">
        <v>0</v>
      </c>
    </row>
    <row r="204" spans="1:3" ht="15">
      <c r="A204" s="128" t="s">
        <v>345</v>
      </c>
      <c r="B204" s="129">
        <v>196</v>
      </c>
      <c r="C204" s="129">
        <v>0</v>
      </c>
    </row>
    <row r="205" spans="1:3" ht="26.25">
      <c r="A205" s="128" t="s">
        <v>346</v>
      </c>
      <c r="B205" s="129">
        <v>197</v>
      </c>
      <c r="C205" s="129">
        <v>0</v>
      </c>
    </row>
    <row r="206" spans="1:3" ht="15">
      <c r="A206" s="128" t="s">
        <v>564</v>
      </c>
      <c r="B206" s="129">
        <v>198</v>
      </c>
      <c r="C206" s="129">
        <v>0</v>
      </c>
    </row>
    <row r="207" spans="1:3" ht="15">
      <c r="A207" s="128" t="s">
        <v>347</v>
      </c>
      <c r="B207" s="129">
        <v>199</v>
      </c>
      <c r="C207" s="129">
        <v>0</v>
      </c>
    </row>
    <row r="208" spans="1:3" ht="15">
      <c r="A208" s="128" t="s">
        <v>348</v>
      </c>
      <c r="B208" s="129">
        <v>200</v>
      </c>
      <c r="C208" s="129">
        <v>0</v>
      </c>
    </row>
    <row r="209" spans="1:3" ht="15">
      <c r="A209" s="128" t="s">
        <v>349</v>
      </c>
      <c r="B209" s="129">
        <v>201</v>
      </c>
      <c r="C209" s="129">
        <v>0</v>
      </c>
    </row>
    <row r="210" spans="1:3" ht="26.25">
      <c r="A210" s="128" t="s">
        <v>350</v>
      </c>
      <c r="B210" s="129">
        <v>202</v>
      </c>
      <c r="C210" s="129">
        <v>0</v>
      </c>
    </row>
    <row r="211" spans="1:3" ht="15">
      <c r="A211" s="128" t="s">
        <v>565</v>
      </c>
      <c r="B211" s="129">
        <v>203</v>
      </c>
      <c r="C211" s="129">
        <v>0</v>
      </c>
    </row>
    <row r="212" spans="1:3" ht="26.25">
      <c r="A212" s="128" t="s">
        <v>351</v>
      </c>
      <c r="B212" s="129">
        <v>204</v>
      </c>
      <c r="C212" s="129">
        <v>0</v>
      </c>
    </row>
    <row r="213" spans="1:3" ht="26.25">
      <c r="A213" s="128" t="s">
        <v>566</v>
      </c>
      <c r="B213" s="129">
        <v>205</v>
      </c>
      <c r="C213" s="129">
        <v>0</v>
      </c>
    </row>
    <row r="214" spans="1:3" ht="15">
      <c r="A214" s="128" t="s">
        <v>352</v>
      </c>
      <c r="B214" s="129">
        <v>206</v>
      </c>
      <c r="C214" s="129">
        <v>0</v>
      </c>
    </row>
    <row r="215" spans="1:3" ht="15">
      <c r="A215" s="128" t="s">
        <v>353</v>
      </c>
      <c r="B215" s="129">
        <v>207</v>
      </c>
      <c r="C215" s="129">
        <v>0</v>
      </c>
    </row>
    <row r="216" spans="1:3" ht="26.25">
      <c r="A216" s="128" t="s">
        <v>354</v>
      </c>
      <c r="B216" s="129">
        <v>208</v>
      </c>
      <c r="C216" s="129">
        <v>0</v>
      </c>
    </row>
    <row r="217" spans="1:3" ht="15">
      <c r="A217" s="128" t="s">
        <v>355</v>
      </c>
      <c r="B217" s="129">
        <v>209</v>
      </c>
      <c r="C217" s="129">
        <v>0</v>
      </c>
    </row>
    <row r="218" spans="1:3" ht="15">
      <c r="A218" s="128" t="s">
        <v>356</v>
      </c>
      <c r="B218" s="129">
        <v>210</v>
      </c>
      <c r="C218" s="129">
        <v>0</v>
      </c>
    </row>
    <row r="219" spans="1:3" ht="15">
      <c r="A219" s="128" t="s">
        <v>357</v>
      </c>
      <c r="B219" s="129">
        <v>211</v>
      </c>
      <c r="C219" s="129">
        <v>0</v>
      </c>
    </row>
    <row r="220" spans="1:3" ht="15">
      <c r="A220" s="128" t="s">
        <v>358</v>
      </c>
      <c r="B220" s="129">
        <v>212</v>
      </c>
      <c r="C220" s="129">
        <v>0</v>
      </c>
    </row>
    <row r="221" spans="1:3" ht="15">
      <c r="A221" s="128" t="s">
        <v>359</v>
      </c>
      <c r="B221" s="129">
        <v>213</v>
      </c>
      <c r="C221" s="129">
        <v>0</v>
      </c>
    </row>
    <row r="222" spans="1:3" ht="26.25">
      <c r="A222" s="128" t="s">
        <v>360</v>
      </c>
      <c r="B222" s="129">
        <v>214</v>
      </c>
      <c r="C222" s="129">
        <v>0</v>
      </c>
    </row>
    <row r="223" spans="1:3" ht="26.25">
      <c r="A223" s="128" t="s">
        <v>361</v>
      </c>
      <c r="B223" s="129">
        <v>215</v>
      </c>
      <c r="C223" s="129">
        <v>0</v>
      </c>
    </row>
    <row r="224" spans="1:3" ht="26.25">
      <c r="A224" s="128" t="s">
        <v>567</v>
      </c>
      <c r="B224" s="129">
        <v>216</v>
      </c>
      <c r="C224" s="129">
        <v>0</v>
      </c>
    </row>
    <row r="225" spans="1:3" ht="15">
      <c r="A225" s="128" t="s">
        <v>362</v>
      </c>
      <c r="B225" s="129">
        <v>217</v>
      </c>
      <c r="C225" s="129">
        <v>0</v>
      </c>
    </row>
    <row r="226" spans="1:3" ht="15">
      <c r="A226" s="128" t="s">
        <v>363</v>
      </c>
      <c r="B226" s="129">
        <v>218</v>
      </c>
      <c r="C226" s="129">
        <v>0</v>
      </c>
    </row>
    <row r="227" spans="1:3" ht="26.25">
      <c r="A227" s="128" t="s">
        <v>364</v>
      </c>
      <c r="B227" s="129">
        <v>219</v>
      </c>
      <c r="C227" s="129">
        <v>0</v>
      </c>
    </row>
    <row r="228" spans="1:3" ht="15">
      <c r="A228" s="128" t="s">
        <v>365</v>
      </c>
      <c r="B228" s="129">
        <v>220</v>
      </c>
      <c r="C228" s="129">
        <v>0</v>
      </c>
    </row>
    <row r="229" spans="1:3" ht="15">
      <c r="A229" s="128" t="s">
        <v>366</v>
      </c>
      <c r="B229" s="129">
        <v>221</v>
      </c>
      <c r="C229" s="129">
        <v>0</v>
      </c>
    </row>
    <row r="230" spans="1:3" ht="15">
      <c r="A230" s="128" t="s">
        <v>367</v>
      </c>
      <c r="B230" s="129">
        <v>222</v>
      </c>
      <c r="C230" s="129">
        <v>0</v>
      </c>
    </row>
    <row r="231" spans="1:3" ht="15">
      <c r="A231" s="128" t="s">
        <v>368</v>
      </c>
      <c r="B231" s="129">
        <v>223</v>
      </c>
      <c r="C231" s="129">
        <v>0</v>
      </c>
    </row>
    <row r="232" spans="1:3" ht="15">
      <c r="A232" s="128" t="s">
        <v>369</v>
      </c>
      <c r="B232" s="129">
        <v>224</v>
      </c>
      <c r="C232" s="129">
        <v>0</v>
      </c>
    </row>
    <row r="233" spans="1:3" ht="26.25">
      <c r="A233" s="128" t="s">
        <v>370</v>
      </c>
      <c r="B233" s="129">
        <v>225</v>
      </c>
      <c r="C233" s="129">
        <v>0</v>
      </c>
    </row>
    <row r="234" spans="1:3" ht="26.25">
      <c r="A234" s="128" t="s">
        <v>371</v>
      </c>
      <c r="B234" s="129">
        <v>226</v>
      </c>
      <c r="C234" s="129">
        <v>0</v>
      </c>
    </row>
    <row r="235" spans="1:3" ht="26.25">
      <c r="A235" s="128" t="s">
        <v>568</v>
      </c>
      <c r="B235" s="129">
        <v>227</v>
      </c>
      <c r="C235" s="129">
        <v>0</v>
      </c>
    </row>
    <row r="236" spans="1:3" ht="15">
      <c r="A236" s="128" t="s">
        <v>372</v>
      </c>
      <c r="B236" s="129">
        <v>228</v>
      </c>
      <c r="C236" s="129">
        <v>0</v>
      </c>
    </row>
    <row r="237" spans="1:3" ht="15">
      <c r="A237" s="128" t="s">
        <v>373</v>
      </c>
      <c r="B237" s="129">
        <v>229</v>
      </c>
      <c r="C237" s="129">
        <v>0</v>
      </c>
    </row>
    <row r="238" spans="1:3" ht="26.25">
      <c r="A238" s="128" t="s">
        <v>374</v>
      </c>
      <c r="B238" s="129">
        <v>230</v>
      </c>
      <c r="C238" s="129">
        <v>0</v>
      </c>
    </row>
    <row r="239" spans="1:3" ht="15">
      <c r="A239" s="128" t="s">
        <v>375</v>
      </c>
      <c r="B239" s="129">
        <v>231</v>
      </c>
      <c r="C239" s="129">
        <v>0</v>
      </c>
    </row>
    <row r="240" spans="1:3" ht="15">
      <c r="A240" s="128" t="s">
        <v>376</v>
      </c>
      <c r="B240" s="129">
        <v>232</v>
      </c>
      <c r="C240" s="129">
        <v>0</v>
      </c>
    </row>
    <row r="241" spans="1:3" ht="15">
      <c r="A241" s="128" t="s">
        <v>377</v>
      </c>
      <c r="B241" s="129">
        <v>233</v>
      </c>
      <c r="C241" s="129">
        <v>0</v>
      </c>
    </row>
    <row r="242" spans="1:3" ht="15">
      <c r="A242" s="128" t="s">
        <v>378</v>
      </c>
      <c r="B242" s="129">
        <v>234</v>
      </c>
      <c r="C242" s="129">
        <v>0</v>
      </c>
    </row>
    <row r="243" spans="1:3" ht="15">
      <c r="A243" s="128" t="s">
        <v>379</v>
      </c>
      <c r="B243" s="129">
        <v>235</v>
      </c>
      <c r="C243" s="129">
        <v>0</v>
      </c>
    </row>
    <row r="244" spans="1:3" ht="26.25">
      <c r="A244" s="128" t="s">
        <v>380</v>
      </c>
      <c r="B244" s="129">
        <v>236</v>
      </c>
      <c r="C244" s="129">
        <v>0</v>
      </c>
    </row>
    <row r="245" spans="1:3" ht="26.25">
      <c r="A245" s="128" t="s">
        <v>381</v>
      </c>
      <c r="B245" s="129">
        <v>237</v>
      </c>
      <c r="C245" s="129">
        <v>0</v>
      </c>
    </row>
    <row r="246" spans="1:3" ht="26.25">
      <c r="A246" s="128" t="s">
        <v>569</v>
      </c>
      <c r="B246" s="129">
        <v>238</v>
      </c>
      <c r="C246" s="129">
        <v>0</v>
      </c>
    </row>
    <row r="247" spans="1:3" ht="26.25">
      <c r="A247" s="128" t="s">
        <v>382</v>
      </c>
      <c r="B247" s="129">
        <v>239</v>
      </c>
      <c r="C247" s="129">
        <v>0</v>
      </c>
    </row>
    <row r="248" spans="1:3" ht="26.25">
      <c r="A248" s="128" t="s">
        <v>570</v>
      </c>
      <c r="B248" s="129">
        <v>240</v>
      </c>
      <c r="C248" s="129">
        <v>0</v>
      </c>
    </row>
    <row r="249" spans="1:3" ht="15">
      <c r="A249" s="128" t="s">
        <v>383</v>
      </c>
      <c r="B249" s="129">
        <v>241</v>
      </c>
      <c r="C249" s="129">
        <v>0</v>
      </c>
    </row>
    <row r="250" spans="1:3" ht="15">
      <c r="A250" s="128" t="s">
        <v>384</v>
      </c>
      <c r="B250" s="129">
        <v>242</v>
      </c>
      <c r="C250" s="129">
        <v>0</v>
      </c>
    </row>
    <row r="251" spans="1:3" ht="15">
      <c r="A251" s="128" t="s">
        <v>385</v>
      </c>
      <c r="B251" s="129">
        <v>243</v>
      </c>
      <c r="C251" s="129">
        <v>0</v>
      </c>
    </row>
    <row r="252" spans="1:3" ht="15">
      <c r="A252" s="128" t="s">
        <v>386</v>
      </c>
      <c r="B252" s="129">
        <v>244</v>
      </c>
      <c r="C252" s="129">
        <v>0</v>
      </c>
    </row>
    <row r="253" spans="1:3" ht="15">
      <c r="A253" s="128" t="s">
        <v>387</v>
      </c>
      <c r="B253" s="129">
        <v>245</v>
      </c>
      <c r="C253" s="129">
        <v>0</v>
      </c>
    </row>
    <row r="254" spans="1:3" ht="26.25">
      <c r="A254" s="128" t="s">
        <v>388</v>
      </c>
      <c r="B254" s="129">
        <v>246</v>
      </c>
      <c r="C254" s="129">
        <v>0</v>
      </c>
    </row>
    <row r="255" spans="1:3" ht="26.25">
      <c r="A255" s="128" t="s">
        <v>389</v>
      </c>
      <c r="B255" s="129">
        <v>247</v>
      </c>
      <c r="C255" s="129">
        <v>0</v>
      </c>
    </row>
    <row r="256" spans="1:3" ht="15">
      <c r="A256" s="128" t="s">
        <v>390</v>
      </c>
      <c r="B256" s="129">
        <v>248</v>
      </c>
      <c r="C256" s="129">
        <v>0</v>
      </c>
    </row>
    <row r="257" spans="1:3" ht="15">
      <c r="A257" s="128" t="s">
        <v>391</v>
      </c>
      <c r="B257" s="129">
        <v>249</v>
      </c>
      <c r="C257" s="129">
        <v>0</v>
      </c>
    </row>
    <row r="258" spans="1:3" ht="15">
      <c r="A258" s="128" t="s">
        <v>392</v>
      </c>
      <c r="B258" s="129">
        <v>250</v>
      </c>
      <c r="C258" s="129">
        <v>0</v>
      </c>
    </row>
    <row r="259" spans="1:3" ht="15">
      <c r="A259" s="128" t="s">
        <v>393</v>
      </c>
      <c r="B259" s="129">
        <v>251</v>
      </c>
      <c r="C259" s="129">
        <v>0</v>
      </c>
    </row>
    <row r="260" spans="1:3" ht="15">
      <c r="A260" s="128" t="s">
        <v>394</v>
      </c>
      <c r="B260" s="129">
        <v>252</v>
      </c>
      <c r="C260" s="129">
        <v>0</v>
      </c>
    </row>
    <row r="261" spans="1:3" ht="15">
      <c r="A261" s="128" t="s">
        <v>395</v>
      </c>
      <c r="B261" s="129">
        <v>253</v>
      </c>
      <c r="C261" s="129">
        <v>0</v>
      </c>
    </row>
    <row r="262" spans="1:3" ht="26.25">
      <c r="A262" s="128" t="s">
        <v>571</v>
      </c>
      <c r="B262" s="129">
        <v>254</v>
      </c>
      <c r="C262" s="129">
        <v>0</v>
      </c>
    </row>
    <row r="263" spans="1:3" ht="15">
      <c r="A263" s="128" t="s">
        <v>396</v>
      </c>
      <c r="B263" s="129">
        <v>255</v>
      </c>
      <c r="C263" s="129">
        <v>0</v>
      </c>
    </row>
    <row r="264" spans="1:3" ht="15">
      <c r="A264" s="128" t="s">
        <v>397</v>
      </c>
      <c r="B264" s="129">
        <v>256</v>
      </c>
      <c r="C264" s="129">
        <v>0</v>
      </c>
    </row>
    <row r="265" spans="1:3" ht="15">
      <c r="A265" s="128" t="s">
        <v>398</v>
      </c>
      <c r="B265" s="129">
        <v>257</v>
      </c>
      <c r="C265" s="129">
        <v>0</v>
      </c>
    </row>
    <row r="266" spans="1:3" ht="15">
      <c r="A266" s="128" t="s">
        <v>399</v>
      </c>
      <c r="B266" s="129">
        <v>258</v>
      </c>
      <c r="C266" s="129">
        <v>0</v>
      </c>
    </row>
    <row r="267" spans="1:3" ht="15">
      <c r="A267" s="128" t="s">
        <v>400</v>
      </c>
      <c r="B267" s="129">
        <v>259</v>
      </c>
      <c r="C267" s="129">
        <v>0</v>
      </c>
    </row>
    <row r="268" spans="1:3" ht="26.25">
      <c r="A268" s="128" t="s">
        <v>401</v>
      </c>
      <c r="B268" s="129">
        <v>260</v>
      </c>
      <c r="C268" s="129">
        <v>0</v>
      </c>
    </row>
    <row r="269" spans="1:3" ht="26.25">
      <c r="A269" s="128" t="s">
        <v>402</v>
      </c>
      <c r="B269" s="129">
        <v>261</v>
      </c>
      <c r="C269" s="129">
        <v>0</v>
      </c>
    </row>
    <row r="270" spans="1:3" ht="15">
      <c r="A270" s="128" t="s">
        <v>403</v>
      </c>
      <c r="B270" s="129">
        <v>262</v>
      </c>
      <c r="C270" s="129">
        <v>0</v>
      </c>
    </row>
    <row r="271" spans="1:3" ht="15">
      <c r="A271" s="128" t="s">
        <v>404</v>
      </c>
      <c r="B271" s="129">
        <v>263</v>
      </c>
      <c r="C271" s="129">
        <v>0</v>
      </c>
    </row>
    <row r="272" spans="1:3" ht="15">
      <c r="A272" s="128" t="s">
        <v>405</v>
      </c>
      <c r="B272" s="129">
        <v>264</v>
      </c>
      <c r="C272" s="129">
        <v>0</v>
      </c>
    </row>
    <row r="273" spans="1:3" ht="26.25">
      <c r="A273" s="128" t="s">
        <v>572</v>
      </c>
      <c r="B273" s="129">
        <v>265</v>
      </c>
      <c r="C273" s="129">
        <v>0</v>
      </c>
    </row>
    <row r="274" spans="1:3" ht="26.25">
      <c r="A274" s="128" t="s">
        <v>573</v>
      </c>
      <c r="B274" s="129">
        <v>266</v>
      </c>
      <c r="C274" s="129">
        <v>9289357</v>
      </c>
    </row>
    <row r="275" spans="1:3" ht="26.25">
      <c r="A275" s="128" t="s">
        <v>927</v>
      </c>
      <c r="B275" s="129">
        <v>267</v>
      </c>
      <c r="C275" s="129">
        <v>0</v>
      </c>
    </row>
    <row r="276" spans="1:3" ht="15">
      <c r="A276" s="128" t="s">
        <v>406</v>
      </c>
      <c r="B276" s="129">
        <v>268</v>
      </c>
      <c r="C276" s="129">
        <v>0</v>
      </c>
    </row>
    <row r="277" spans="1:3" ht="26.25">
      <c r="A277" s="128" t="s">
        <v>407</v>
      </c>
      <c r="B277" s="129">
        <v>269</v>
      </c>
      <c r="C277" s="129">
        <v>0</v>
      </c>
    </row>
    <row r="278" spans="1:3" ht="26.25">
      <c r="A278" s="128" t="s">
        <v>928</v>
      </c>
      <c r="B278" s="129">
        <v>270</v>
      </c>
      <c r="C278" s="129">
        <v>0</v>
      </c>
    </row>
    <row r="279" spans="1:3" ht="15">
      <c r="A279" s="128" t="s">
        <v>408</v>
      </c>
      <c r="B279" s="129">
        <v>271</v>
      </c>
      <c r="C279" s="129">
        <v>0</v>
      </c>
    </row>
    <row r="280" spans="1:3" ht="26.25">
      <c r="A280" s="128" t="s">
        <v>929</v>
      </c>
      <c r="B280" s="129">
        <v>272</v>
      </c>
      <c r="C280" s="129">
        <v>0</v>
      </c>
    </row>
    <row r="281" spans="1:3" ht="26.25">
      <c r="A281" s="128" t="s">
        <v>930</v>
      </c>
      <c r="B281" s="129">
        <v>273</v>
      </c>
      <c r="C281" s="129">
        <v>0</v>
      </c>
    </row>
    <row r="282" spans="1:3" ht="15">
      <c r="A282" s="128" t="s">
        <v>409</v>
      </c>
      <c r="B282" s="129">
        <v>274</v>
      </c>
      <c r="C282" s="129">
        <v>0</v>
      </c>
    </row>
    <row r="283" spans="1:3" ht="15">
      <c r="A283" s="128" t="s">
        <v>410</v>
      </c>
      <c r="B283" s="129">
        <v>275</v>
      </c>
      <c r="C283" s="129">
        <v>0</v>
      </c>
    </row>
    <row r="284" spans="1:3" ht="15">
      <c r="A284" s="128" t="s">
        <v>411</v>
      </c>
      <c r="B284" s="129">
        <v>276</v>
      </c>
      <c r="C284" s="129">
        <v>0</v>
      </c>
    </row>
    <row r="285" spans="1:3" ht="15">
      <c r="A285" s="128" t="s">
        <v>412</v>
      </c>
      <c r="B285" s="129">
        <v>277</v>
      </c>
      <c r="C285" s="129">
        <v>0</v>
      </c>
    </row>
    <row r="286" spans="1:3" ht="26.25">
      <c r="A286" s="128" t="s">
        <v>931</v>
      </c>
      <c r="B286" s="129">
        <v>278</v>
      </c>
      <c r="C286" s="129">
        <v>0</v>
      </c>
    </row>
    <row r="287" spans="1:3" ht="15">
      <c r="A287" s="128" t="s">
        <v>413</v>
      </c>
      <c r="B287" s="129">
        <v>279</v>
      </c>
      <c r="C287" s="129">
        <v>0</v>
      </c>
    </row>
    <row r="288" spans="1:3" ht="15">
      <c r="A288" s="128" t="s">
        <v>414</v>
      </c>
      <c r="B288" s="129">
        <v>280</v>
      </c>
      <c r="C288" s="129">
        <v>0</v>
      </c>
    </row>
    <row r="289" spans="1:3" ht="15">
      <c r="A289" s="128" t="s">
        <v>415</v>
      </c>
      <c r="B289" s="129">
        <v>281</v>
      </c>
      <c r="C289" s="129">
        <v>0</v>
      </c>
    </row>
    <row r="290" spans="1:3" ht="15">
      <c r="A290" s="128" t="s">
        <v>416</v>
      </c>
      <c r="B290" s="129">
        <v>282</v>
      </c>
      <c r="C290" s="129">
        <v>0</v>
      </c>
    </row>
    <row r="291" spans="1:3" ht="26.25">
      <c r="A291" s="128" t="s">
        <v>417</v>
      </c>
      <c r="B291" s="129">
        <v>283</v>
      </c>
      <c r="C291" s="129">
        <v>0</v>
      </c>
    </row>
    <row r="292" spans="1:3" ht="15">
      <c r="A292" s="128" t="s">
        <v>418</v>
      </c>
      <c r="B292" s="129">
        <v>284</v>
      </c>
      <c r="C292" s="129">
        <v>0</v>
      </c>
    </row>
    <row r="293" spans="1:3" ht="26.25">
      <c r="A293" s="128" t="s">
        <v>932</v>
      </c>
      <c r="B293" s="129">
        <v>285</v>
      </c>
      <c r="C293" s="129">
        <v>0</v>
      </c>
    </row>
    <row r="294" spans="1:3" ht="15">
      <c r="A294" s="128" t="s">
        <v>419</v>
      </c>
      <c r="B294" s="129">
        <v>286</v>
      </c>
      <c r="C294" s="129">
        <v>0</v>
      </c>
    </row>
    <row r="295" spans="1:3" ht="15">
      <c r="A295" s="128" t="s">
        <v>420</v>
      </c>
      <c r="B295" s="129">
        <v>287</v>
      </c>
      <c r="C295" s="129">
        <v>0</v>
      </c>
    </row>
    <row r="296" spans="1:3" ht="15">
      <c r="A296" s="128" t="s">
        <v>421</v>
      </c>
      <c r="B296" s="129">
        <v>288</v>
      </c>
      <c r="C296" s="129">
        <v>0</v>
      </c>
    </row>
    <row r="297" spans="1:3" ht="15">
      <c r="A297" s="128" t="s">
        <v>422</v>
      </c>
      <c r="B297" s="129">
        <v>289</v>
      </c>
      <c r="C297" s="129">
        <v>0</v>
      </c>
    </row>
    <row r="298" spans="1:3" ht="15">
      <c r="A298" s="128" t="s">
        <v>423</v>
      </c>
      <c r="B298" s="129">
        <v>290</v>
      </c>
      <c r="C298" s="129">
        <v>0</v>
      </c>
    </row>
    <row r="299" spans="1:3" ht="15">
      <c r="A299" s="128" t="s">
        <v>424</v>
      </c>
      <c r="B299" s="129">
        <v>291</v>
      </c>
      <c r="C299" s="129">
        <v>0</v>
      </c>
    </row>
    <row r="300" spans="1:3" ht="15">
      <c r="A300" s="128" t="s">
        <v>425</v>
      </c>
      <c r="B300" s="129">
        <v>292</v>
      </c>
      <c r="C300" s="129">
        <v>0</v>
      </c>
    </row>
    <row r="301" spans="1:3" ht="15">
      <c r="A301" s="128" t="s">
        <v>426</v>
      </c>
      <c r="B301" s="129">
        <v>293</v>
      </c>
      <c r="C301" s="129">
        <v>0</v>
      </c>
    </row>
    <row r="302" spans="1:3" ht="15">
      <c r="A302" s="128" t="s">
        <v>933</v>
      </c>
      <c r="B302" s="129">
        <v>294</v>
      </c>
      <c r="C302" s="129">
        <v>0</v>
      </c>
    </row>
    <row r="303" spans="1:3" ht="15">
      <c r="A303" s="128" t="s">
        <v>934</v>
      </c>
      <c r="B303" s="129">
        <v>295</v>
      </c>
      <c r="C303" s="129">
        <v>0</v>
      </c>
    </row>
    <row r="304" spans="1:3" ht="15">
      <c r="A304" s="128" t="s">
        <v>427</v>
      </c>
      <c r="B304" s="129">
        <v>296</v>
      </c>
      <c r="C304" s="129">
        <v>0</v>
      </c>
    </row>
    <row r="305" spans="1:3" ht="15">
      <c r="A305" s="128" t="s">
        <v>428</v>
      </c>
      <c r="B305" s="129">
        <v>297</v>
      </c>
      <c r="C305" s="129">
        <v>0</v>
      </c>
    </row>
    <row r="306" spans="1:3" ht="15">
      <c r="A306" s="128" t="s">
        <v>935</v>
      </c>
      <c r="B306" s="129">
        <v>298</v>
      </c>
      <c r="C306" s="129">
        <v>0</v>
      </c>
    </row>
    <row r="307" spans="1:3" ht="15">
      <c r="A307" s="128" t="s">
        <v>429</v>
      </c>
      <c r="B307" s="129">
        <v>299</v>
      </c>
      <c r="C307" s="129">
        <v>0</v>
      </c>
    </row>
    <row r="308" spans="1:3" ht="26.25">
      <c r="A308" s="128" t="s">
        <v>430</v>
      </c>
      <c r="B308" s="129">
        <v>300</v>
      </c>
      <c r="C308" s="129">
        <v>0</v>
      </c>
    </row>
    <row r="309" spans="1:3" ht="26.25">
      <c r="A309" s="128" t="s">
        <v>936</v>
      </c>
      <c r="B309" s="129">
        <v>301</v>
      </c>
      <c r="C309" s="129">
        <v>0</v>
      </c>
    </row>
    <row r="310" spans="1:3" ht="15">
      <c r="A310" s="128" t="s">
        <v>431</v>
      </c>
      <c r="B310" s="129">
        <v>302</v>
      </c>
      <c r="C310" s="129">
        <v>0</v>
      </c>
    </row>
    <row r="311" spans="1:3" ht="15">
      <c r="A311" s="128" t="s">
        <v>937</v>
      </c>
      <c r="B311" s="129">
        <v>303</v>
      </c>
      <c r="C311" s="129">
        <v>0</v>
      </c>
    </row>
    <row r="312" spans="1:3" ht="26.25">
      <c r="A312" s="128" t="s">
        <v>432</v>
      </c>
      <c r="B312" s="129">
        <v>304</v>
      </c>
      <c r="C312" s="129">
        <v>0</v>
      </c>
    </row>
    <row r="313" spans="1:3" ht="15">
      <c r="A313" s="128" t="s">
        <v>433</v>
      </c>
      <c r="B313" s="129">
        <v>305</v>
      </c>
      <c r="C313" s="129">
        <v>0</v>
      </c>
    </row>
    <row r="314" spans="1:3" ht="15">
      <c r="A314" s="128" t="s">
        <v>938</v>
      </c>
      <c r="B314" s="129">
        <v>306</v>
      </c>
      <c r="C314" s="129">
        <v>0</v>
      </c>
    </row>
    <row r="315" spans="1:3" ht="15">
      <c r="A315" s="128" t="s">
        <v>939</v>
      </c>
      <c r="B315" s="129">
        <v>307</v>
      </c>
      <c r="C315" s="129">
        <v>9289357</v>
      </c>
    </row>
    <row r="316" spans="1:3" ht="15">
      <c r="A316" s="130" t="s">
        <v>434</v>
      </c>
      <c r="B316" s="131">
        <v>308</v>
      </c>
      <c r="C316" s="131">
        <v>0</v>
      </c>
    </row>
    <row r="317" spans="1:3" ht="15">
      <c r="A317" s="132"/>
      <c r="B317" s="132"/>
      <c r="C317" s="132"/>
    </row>
  </sheetData>
  <sheetProtection/>
  <mergeCells count="4">
    <mergeCell ref="A7:A8"/>
    <mergeCell ref="B7:B8"/>
    <mergeCell ref="C7:C8"/>
    <mergeCell ref="A2:C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17"/>
  <sheetViews>
    <sheetView zoomScalePageLayoutView="0" workbookViewId="0" topLeftCell="A1">
      <selection activeCell="A2" sqref="A2:F4"/>
    </sheetView>
  </sheetViews>
  <sheetFormatPr defaultColWidth="9.140625" defaultRowHeight="15"/>
  <cols>
    <col min="1" max="1" width="37.57421875" style="0" customWidth="1"/>
    <col min="2" max="2" width="5.7109375" style="0" customWidth="1"/>
    <col min="3" max="4" width="17.8515625" style="0" customWidth="1"/>
    <col min="5" max="5" width="23.57421875" style="0" customWidth="1"/>
    <col min="6" max="6" width="30.140625" style="0" customWidth="1"/>
    <col min="7" max="12" width="17.8515625" style="0" customWidth="1"/>
  </cols>
  <sheetData>
    <row r="1" ht="15.75" thickBot="1"/>
    <row r="2" spans="1:6" ht="15">
      <c r="A2" s="257" t="s">
        <v>943</v>
      </c>
      <c r="B2" s="258"/>
      <c r="C2" s="258"/>
      <c r="D2" s="266"/>
      <c r="E2" s="266"/>
      <c r="F2" s="267"/>
    </row>
    <row r="3" spans="1:6" ht="15">
      <c r="A3" s="260"/>
      <c r="B3" s="261"/>
      <c r="C3" s="261"/>
      <c r="D3" s="268"/>
      <c r="E3" s="268"/>
      <c r="F3" s="269"/>
    </row>
    <row r="4" spans="1:6" ht="15.75" thickBot="1">
      <c r="A4" s="263"/>
      <c r="B4" s="264"/>
      <c r="C4" s="264"/>
      <c r="D4" s="270"/>
      <c r="E4" s="270"/>
      <c r="F4" s="271"/>
    </row>
    <row r="7" ht="15.75" thickBot="1"/>
    <row r="8" spans="1:6" ht="15">
      <c r="A8" s="272" t="s">
        <v>12</v>
      </c>
      <c r="B8" s="272" t="s">
        <v>164</v>
      </c>
      <c r="C8" s="272" t="s">
        <v>515</v>
      </c>
      <c r="D8" s="272" t="s">
        <v>941</v>
      </c>
      <c r="E8" s="272" t="s">
        <v>437</v>
      </c>
      <c r="F8" s="272" t="s">
        <v>942</v>
      </c>
    </row>
    <row r="9" spans="1:6" ht="48" customHeight="1">
      <c r="A9" s="273"/>
      <c r="B9" s="273"/>
      <c r="C9" s="273"/>
      <c r="D9" s="273"/>
      <c r="E9" s="273"/>
      <c r="F9" s="273"/>
    </row>
    <row r="10" spans="1:6" ht="26.25">
      <c r="A10" s="128" t="s">
        <v>166</v>
      </c>
      <c r="B10" s="129">
        <v>1</v>
      </c>
      <c r="C10" s="129">
        <v>0</v>
      </c>
      <c r="D10" s="129">
        <v>0</v>
      </c>
      <c r="E10" s="129">
        <v>0</v>
      </c>
      <c r="F10" s="129">
        <v>0</v>
      </c>
    </row>
    <row r="11" spans="1:6" ht="15">
      <c r="A11" s="128" t="s">
        <v>167</v>
      </c>
      <c r="B11" s="129">
        <v>2</v>
      </c>
      <c r="C11" s="129">
        <v>0</v>
      </c>
      <c r="D11" s="129">
        <v>0</v>
      </c>
      <c r="E11" s="129">
        <v>0</v>
      </c>
      <c r="F11" s="129">
        <v>0</v>
      </c>
    </row>
    <row r="12" spans="1:6" ht="15">
      <c r="A12" s="128" t="s">
        <v>168</v>
      </c>
      <c r="B12" s="129">
        <v>3</v>
      </c>
      <c r="C12" s="129">
        <v>0</v>
      </c>
      <c r="D12" s="129">
        <v>0</v>
      </c>
      <c r="E12" s="129">
        <v>0</v>
      </c>
      <c r="F12" s="129">
        <v>0</v>
      </c>
    </row>
    <row r="13" spans="1:6" ht="26.25">
      <c r="A13" s="128" t="s">
        <v>169</v>
      </c>
      <c r="B13" s="129">
        <v>4</v>
      </c>
      <c r="C13" s="129">
        <v>0</v>
      </c>
      <c r="D13" s="129">
        <v>0</v>
      </c>
      <c r="E13" s="129">
        <v>0</v>
      </c>
      <c r="F13" s="129">
        <v>0</v>
      </c>
    </row>
    <row r="14" spans="1:6" ht="15">
      <c r="A14" s="128" t="s">
        <v>170</v>
      </c>
      <c r="B14" s="129">
        <v>5</v>
      </c>
      <c r="C14" s="129">
        <v>0</v>
      </c>
      <c r="D14" s="129">
        <v>0</v>
      </c>
      <c r="E14" s="129">
        <v>0</v>
      </c>
      <c r="F14" s="129">
        <v>0</v>
      </c>
    </row>
    <row r="15" spans="1:6" ht="15">
      <c r="A15" s="128" t="s">
        <v>171</v>
      </c>
      <c r="B15" s="129">
        <v>6</v>
      </c>
      <c r="C15" s="129">
        <v>0</v>
      </c>
      <c r="D15" s="129">
        <v>0</v>
      </c>
      <c r="E15" s="129">
        <v>0</v>
      </c>
      <c r="F15" s="129">
        <v>0</v>
      </c>
    </row>
    <row r="16" spans="1:6" ht="15">
      <c r="A16" s="128" t="s">
        <v>172</v>
      </c>
      <c r="B16" s="129">
        <v>7</v>
      </c>
      <c r="C16" s="129">
        <v>0</v>
      </c>
      <c r="D16" s="129">
        <v>0</v>
      </c>
      <c r="E16" s="129">
        <v>0</v>
      </c>
      <c r="F16" s="129">
        <v>0</v>
      </c>
    </row>
    <row r="17" spans="1:6" ht="15">
      <c r="A17" s="128" t="s">
        <v>173</v>
      </c>
      <c r="B17" s="129">
        <v>8</v>
      </c>
      <c r="C17" s="129">
        <v>0</v>
      </c>
      <c r="D17" s="129">
        <v>0</v>
      </c>
      <c r="E17" s="129">
        <v>0</v>
      </c>
      <c r="F17" s="129">
        <v>0</v>
      </c>
    </row>
    <row r="18" spans="1:6" ht="15">
      <c r="A18" s="128" t="s">
        <v>174</v>
      </c>
      <c r="B18" s="129">
        <v>9</v>
      </c>
      <c r="C18" s="129">
        <v>0</v>
      </c>
      <c r="D18" s="129">
        <v>0</v>
      </c>
      <c r="E18" s="129">
        <v>0</v>
      </c>
      <c r="F18" s="129">
        <v>0</v>
      </c>
    </row>
    <row r="19" spans="1:6" ht="15">
      <c r="A19" s="128" t="s">
        <v>175</v>
      </c>
      <c r="B19" s="129">
        <v>10</v>
      </c>
      <c r="C19" s="129">
        <v>0</v>
      </c>
      <c r="D19" s="129">
        <v>0</v>
      </c>
      <c r="E19" s="129">
        <v>0</v>
      </c>
      <c r="F19" s="129">
        <v>0</v>
      </c>
    </row>
    <row r="20" spans="1:6" ht="15">
      <c r="A20" s="128" t="s">
        <v>176</v>
      </c>
      <c r="B20" s="129">
        <v>11</v>
      </c>
      <c r="C20" s="129">
        <v>0</v>
      </c>
      <c r="D20" s="129">
        <v>0</v>
      </c>
      <c r="E20" s="129">
        <v>0</v>
      </c>
      <c r="F20" s="129">
        <v>0</v>
      </c>
    </row>
    <row r="21" spans="1:6" ht="15">
      <c r="A21" s="128" t="s">
        <v>177</v>
      </c>
      <c r="B21" s="129">
        <v>12</v>
      </c>
      <c r="C21" s="129">
        <v>0</v>
      </c>
      <c r="D21" s="129">
        <v>0</v>
      </c>
      <c r="E21" s="129">
        <v>0</v>
      </c>
      <c r="F21" s="129">
        <v>0</v>
      </c>
    </row>
    <row r="22" spans="1:6" ht="26.25">
      <c r="A22" s="128" t="s">
        <v>178</v>
      </c>
      <c r="B22" s="129">
        <v>13</v>
      </c>
      <c r="C22" s="129">
        <v>0</v>
      </c>
      <c r="D22" s="129">
        <v>0</v>
      </c>
      <c r="E22" s="129">
        <v>0</v>
      </c>
      <c r="F22" s="129">
        <v>0</v>
      </c>
    </row>
    <row r="23" spans="1:6" ht="15">
      <c r="A23" s="128" t="s">
        <v>179</v>
      </c>
      <c r="B23" s="129">
        <v>14</v>
      </c>
      <c r="C23" s="129">
        <v>0</v>
      </c>
      <c r="D23" s="129">
        <v>0</v>
      </c>
      <c r="E23" s="129">
        <v>0</v>
      </c>
      <c r="F23" s="129">
        <v>0</v>
      </c>
    </row>
    <row r="24" spans="1:6" ht="26.25">
      <c r="A24" s="128" t="s">
        <v>180</v>
      </c>
      <c r="B24" s="129">
        <v>15</v>
      </c>
      <c r="C24" s="129">
        <v>0</v>
      </c>
      <c r="D24" s="129">
        <v>0</v>
      </c>
      <c r="E24" s="129">
        <v>0</v>
      </c>
      <c r="F24" s="129">
        <v>0</v>
      </c>
    </row>
    <row r="25" spans="1:6" ht="15">
      <c r="A25" s="128" t="s">
        <v>181</v>
      </c>
      <c r="B25" s="129">
        <v>16</v>
      </c>
      <c r="C25" s="129">
        <v>0</v>
      </c>
      <c r="D25" s="129">
        <v>0</v>
      </c>
      <c r="E25" s="129">
        <v>0</v>
      </c>
      <c r="F25" s="129">
        <v>0</v>
      </c>
    </row>
    <row r="26" spans="1:6" ht="39">
      <c r="A26" s="128" t="s">
        <v>182</v>
      </c>
      <c r="B26" s="129">
        <v>17</v>
      </c>
      <c r="C26" s="129">
        <v>0</v>
      </c>
      <c r="D26" s="129">
        <v>0</v>
      </c>
      <c r="E26" s="129">
        <v>0</v>
      </c>
      <c r="F26" s="129">
        <v>360000</v>
      </c>
    </row>
    <row r="27" spans="1:9" ht="15">
      <c r="A27" s="128" t="s">
        <v>183</v>
      </c>
      <c r="B27" s="129">
        <v>18</v>
      </c>
      <c r="C27" s="129">
        <v>0</v>
      </c>
      <c r="D27" s="129">
        <v>0</v>
      </c>
      <c r="E27" s="129">
        <v>0</v>
      </c>
      <c r="F27" s="129">
        <v>0</v>
      </c>
      <c r="I27" s="133"/>
    </row>
    <row r="28" spans="1:6" ht="15">
      <c r="A28" s="128" t="s">
        <v>184</v>
      </c>
      <c r="B28" s="129">
        <v>19</v>
      </c>
      <c r="C28" s="129">
        <v>0</v>
      </c>
      <c r="D28" s="129">
        <v>0</v>
      </c>
      <c r="E28" s="129">
        <v>0</v>
      </c>
      <c r="F28" s="129">
        <v>360000</v>
      </c>
    </row>
    <row r="29" spans="1:6" ht="15">
      <c r="A29" s="128" t="s">
        <v>185</v>
      </c>
      <c r="B29" s="129">
        <v>20</v>
      </c>
      <c r="C29" s="129">
        <v>0</v>
      </c>
      <c r="D29" s="129">
        <v>0</v>
      </c>
      <c r="E29" s="129">
        <v>0</v>
      </c>
      <c r="F29" s="129">
        <v>360000</v>
      </c>
    </row>
    <row r="30" spans="1:6" ht="26.25">
      <c r="A30" s="128" t="s">
        <v>186</v>
      </c>
      <c r="B30" s="129">
        <v>21</v>
      </c>
      <c r="C30" s="129">
        <v>0</v>
      </c>
      <c r="D30" s="129">
        <v>0</v>
      </c>
      <c r="E30" s="129">
        <v>0</v>
      </c>
      <c r="F30" s="129">
        <v>60480</v>
      </c>
    </row>
    <row r="31" spans="1:6" ht="15">
      <c r="A31" s="128" t="s">
        <v>187</v>
      </c>
      <c r="B31" s="129">
        <v>22</v>
      </c>
      <c r="C31" s="129">
        <v>0</v>
      </c>
      <c r="D31" s="129">
        <v>0</v>
      </c>
      <c r="E31" s="129">
        <v>0</v>
      </c>
      <c r="F31" s="129">
        <v>60480</v>
      </c>
    </row>
    <row r="32" spans="1:6" ht="15">
      <c r="A32" s="128" t="s">
        <v>188</v>
      </c>
      <c r="B32" s="129">
        <v>23</v>
      </c>
      <c r="C32" s="129">
        <v>0</v>
      </c>
      <c r="D32" s="129">
        <v>0</v>
      </c>
      <c r="E32" s="129">
        <v>0</v>
      </c>
      <c r="F32" s="129">
        <v>0</v>
      </c>
    </row>
    <row r="33" spans="1:6" ht="15">
      <c r="A33" s="128" t="s">
        <v>189</v>
      </c>
      <c r="B33" s="129">
        <v>24</v>
      </c>
      <c r="C33" s="129">
        <v>0</v>
      </c>
      <c r="D33" s="129">
        <v>0</v>
      </c>
      <c r="E33" s="129">
        <v>0</v>
      </c>
      <c r="F33" s="129">
        <v>0</v>
      </c>
    </row>
    <row r="34" spans="1:6" ht="15">
      <c r="A34" s="128" t="s">
        <v>190</v>
      </c>
      <c r="B34" s="129">
        <v>25</v>
      </c>
      <c r="C34" s="129">
        <v>0</v>
      </c>
      <c r="D34" s="129">
        <v>0</v>
      </c>
      <c r="E34" s="129">
        <v>0</v>
      </c>
      <c r="F34" s="129">
        <v>0</v>
      </c>
    </row>
    <row r="35" spans="1:6" ht="39">
      <c r="A35" s="128" t="s">
        <v>191</v>
      </c>
      <c r="B35" s="129">
        <v>26</v>
      </c>
      <c r="C35" s="129">
        <v>0</v>
      </c>
      <c r="D35" s="129">
        <v>0</v>
      </c>
      <c r="E35" s="129">
        <v>0</v>
      </c>
      <c r="F35" s="129">
        <v>0</v>
      </c>
    </row>
    <row r="36" spans="1:6" ht="26.25">
      <c r="A36" s="128" t="s">
        <v>192</v>
      </c>
      <c r="B36" s="129">
        <v>27</v>
      </c>
      <c r="C36" s="129">
        <v>0</v>
      </c>
      <c r="D36" s="129">
        <v>0</v>
      </c>
      <c r="E36" s="129">
        <v>0</v>
      </c>
      <c r="F36" s="129">
        <v>0</v>
      </c>
    </row>
    <row r="37" spans="1:6" ht="15">
      <c r="A37" s="128" t="s">
        <v>193</v>
      </c>
      <c r="B37" s="129">
        <v>28</v>
      </c>
      <c r="C37" s="129">
        <v>0</v>
      </c>
      <c r="D37" s="129">
        <v>0</v>
      </c>
      <c r="E37" s="129">
        <v>0</v>
      </c>
      <c r="F37" s="129">
        <v>0</v>
      </c>
    </row>
    <row r="38" spans="1:6" ht="15">
      <c r="A38" s="128" t="s">
        <v>194</v>
      </c>
      <c r="B38" s="129">
        <v>29</v>
      </c>
      <c r="C38" s="129">
        <v>28228</v>
      </c>
      <c r="D38" s="129">
        <v>187974</v>
      </c>
      <c r="E38" s="129">
        <v>0</v>
      </c>
      <c r="F38" s="129">
        <v>0</v>
      </c>
    </row>
    <row r="39" spans="1:6" ht="15">
      <c r="A39" s="128" t="s">
        <v>195</v>
      </c>
      <c r="B39" s="129">
        <v>30</v>
      </c>
      <c r="C39" s="129">
        <v>0</v>
      </c>
      <c r="D39" s="129">
        <v>0</v>
      </c>
      <c r="E39" s="129">
        <v>0</v>
      </c>
      <c r="F39" s="129">
        <v>0</v>
      </c>
    </row>
    <row r="40" spans="1:6" ht="15">
      <c r="A40" s="128" t="s">
        <v>196</v>
      </c>
      <c r="B40" s="129">
        <v>31</v>
      </c>
      <c r="C40" s="129">
        <v>28228</v>
      </c>
      <c r="D40" s="129">
        <v>187974</v>
      </c>
      <c r="E40" s="129">
        <v>0</v>
      </c>
      <c r="F40" s="129">
        <v>0</v>
      </c>
    </row>
    <row r="41" spans="1:6" ht="26.25">
      <c r="A41" s="128" t="s">
        <v>197</v>
      </c>
      <c r="B41" s="129">
        <v>32</v>
      </c>
      <c r="C41" s="129">
        <v>0</v>
      </c>
      <c r="D41" s="129">
        <v>72000</v>
      </c>
      <c r="E41" s="129">
        <v>14400</v>
      </c>
      <c r="F41" s="129">
        <v>0</v>
      </c>
    </row>
    <row r="42" spans="1:6" ht="15">
      <c r="A42" s="128" t="s">
        <v>198</v>
      </c>
      <c r="B42" s="129">
        <v>33</v>
      </c>
      <c r="C42" s="129">
        <v>0</v>
      </c>
      <c r="D42" s="129">
        <v>30535</v>
      </c>
      <c r="E42" s="129">
        <v>10847</v>
      </c>
      <c r="F42" s="129">
        <v>0</v>
      </c>
    </row>
    <row r="43" spans="1:6" ht="15">
      <c r="A43" s="128" t="s">
        <v>199</v>
      </c>
      <c r="B43" s="129">
        <v>34</v>
      </c>
      <c r="C43" s="129">
        <v>0</v>
      </c>
      <c r="D43" s="129">
        <v>102535</v>
      </c>
      <c r="E43" s="129">
        <v>25247</v>
      </c>
      <c r="F43" s="129">
        <v>0</v>
      </c>
    </row>
    <row r="44" spans="1:6" ht="15">
      <c r="A44" s="128" t="s">
        <v>200</v>
      </c>
      <c r="B44" s="129">
        <v>35</v>
      </c>
      <c r="C44" s="129">
        <v>0</v>
      </c>
      <c r="D44" s="129">
        <v>265665</v>
      </c>
      <c r="E44" s="129">
        <v>14812</v>
      </c>
      <c r="F44" s="129">
        <v>9326</v>
      </c>
    </row>
    <row r="45" spans="1:6" ht="15">
      <c r="A45" s="128" t="s">
        <v>201</v>
      </c>
      <c r="B45" s="129">
        <v>36</v>
      </c>
      <c r="C45" s="129">
        <v>0</v>
      </c>
      <c r="D45" s="129">
        <v>0</v>
      </c>
      <c r="E45" s="129">
        <v>0</v>
      </c>
      <c r="F45" s="129">
        <v>0</v>
      </c>
    </row>
    <row r="46" spans="1:6" ht="15">
      <c r="A46" s="128" t="s">
        <v>202</v>
      </c>
      <c r="B46" s="129">
        <v>37</v>
      </c>
      <c r="C46" s="129">
        <v>0</v>
      </c>
      <c r="D46" s="129">
        <v>0</v>
      </c>
      <c r="E46" s="129">
        <v>0</v>
      </c>
      <c r="F46" s="129">
        <v>0</v>
      </c>
    </row>
    <row r="47" spans="1:6" ht="39">
      <c r="A47" s="128" t="s">
        <v>203</v>
      </c>
      <c r="B47" s="129">
        <v>38</v>
      </c>
      <c r="C47" s="129">
        <v>0</v>
      </c>
      <c r="D47" s="129">
        <v>0</v>
      </c>
      <c r="E47" s="129">
        <v>0</v>
      </c>
      <c r="F47" s="129">
        <v>0</v>
      </c>
    </row>
    <row r="48" spans="1:6" ht="15">
      <c r="A48" s="128" t="s">
        <v>204</v>
      </c>
      <c r="B48" s="129">
        <v>39</v>
      </c>
      <c r="C48" s="129">
        <v>0</v>
      </c>
      <c r="D48" s="129">
        <v>50000</v>
      </c>
      <c r="E48" s="129">
        <v>0</v>
      </c>
      <c r="F48" s="129">
        <v>0</v>
      </c>
    </row>
    <row r="49" spans="1:6" ht="15">
      <c r="A49" s="128" t="s">
        <v>205</v>
      </c>
      <c r="B49" s="129">
        <v>40</v>
      </c>
      <c r="C49" s="129">
        <v>0</v>
      </c>
      <c r="D49" s="129">
        <v>0</v>
      </c>
      <c r="E49" s="129">
        <v>0</v>
      </c>
      <c r="F49" s="129">
        <v>0</v>
      </c>
    </row>
    <row r="50" spans="1:6" ht="15">
      <c r="A50" s="128" t="s">
        <v>206</v>
      </c>
      <c r="B50" s="129">
        <v>41</v>
      </c>
      <c r="C50" s="129">
        <v>0</v>
      </c>
      <c r="D50" s="129">
        <v>0</v>
      </c>
      <c r="E50" s="129">
        <v>0</v>
      </c>
      <c r="F50" s="129">
        <v>0</v>
      </c>
    </row>
    <row r="51" spans="1:6" ht="26.25">
      <c r="A51" s="128" t="s">
        <v>207</v>
      </c>
      <c r="B51" s="129">
        <v>42</v>
      </c>
      <c r="C51" s="129">
        <v>0</v>
      </c>
      <c r="D51" s="129">
        <v>0</v>
      </c>
      <c r="E51" s="129">
        <v>0</v>
      </c>
      <c r="F51" s="129">
        <v>0</v>
      </c>
    </row>
    <row r="52" spans="1:6" ht="15">
      <c r="A52" s="128" t="s">
        <v>208</v>
      </c>
      <c r="B52" s="129">
        <v>43</v>
      </c>
      <c r="C52" s="129">
        <v>224252</v>
      </c>
      <c r="D52" s="129">
        <v>10493</v>
      </c>
      <c r="E52" s="129">
        <v>547151</v>
      </c>
      <c r="F52" s="129">
        <v>160000</v>
      </c>
    </row>
    <row r="53" spans="1:6" ht="15">
      <c r="A53" s="128" t="s">
        <v>209</v>
      </c>
      <c r="B53" s="129">
        <v>44</v>
      </c>
      <c r="C53" s="129">
        <v>0</v>
      </c>
      <c r="D53" s="129">
        <v>0</v>
      </c>
      <c r="E53" s="129">
        <v>0</v>
      </c>
      <c r="F53" s="129">
        <v>0</v>
      </c>
    </row>
    <row r="54" spans="1:6" ht="26.25">
      <c r="A54" s="128" t="s">
        <v>210</v>
      </c>
      <c r="B54" s="129">
        <v>45</v>
      </c>
      <c r="C54" s="129">
        <v>224252</v>
      </c>
      <c r="D54" s="129">
        <v>326158</v>
      </c>
      <c r="E54" s="129">
        <v>561963</v>
      </c>
      <c r="F54" s="129">
        <v>169326</v>
      </c>
    </row>
    <row r="55" spans="1:6" ht="15">
      <c r="A55" s="128" t="s">
        <v>211</v>
      </c>
      <c r="B55" s="129">
        <v>46</v>
      </c>
      <c r="C55" s="129">
        <v>0</v>
      </c>
      <c r="D55" s="129">
        <v>0</v>
      </c>
      <c r="E55" s="129">
        <v>0</v>
      </c>
      <c r="F55" s="129">
        <v>0</v>
      </c>
    </row>
    <row r="56" spans="1:6" ht="15">
      <c r="A56" s="128" t="s">
        <v>212</v>
      </c>
      <c r="B56" s="129">
        <v>47</v>
      </c>
      <c r="C56" s="129">
        <v>0</v>
      </c>
      <c r="D56" s="129">
        <v>0</v>
      </c>
      <c r="E56" s="129">
        <v>0</v>
      </c>
      <c r="F56" s="129">
        <v>0</v>
      </c>
    </row>
    <row r="57" spans="1:6" ht="26.25">
      <c r="A57" s="128" t="s">
        <v>213</v>
      </c>
      <c r="B57" s="129">
        <v>48</v>
      </c>
      <c r="C57" s="129">
        <v>0</v>
      </c>
      <c r="D57" s="129">
        <v>0</v>
      </c>
      <c r="E57" s="129">
        <v>0</v>
      </c>
      <c r="F57" s="129">
        <v>0</v>
      </c>
    </row>
    <row r="58" spans="1:6" ht="26.25">
      <c r="A58" s="128" t="s">
        <v>214</v>
      </c>
      <c r="B58" s="129">
        <v>49</v>
      </c>
      <c r="C58" s="129">
        <v>68170</v>
      </c>
      <c r="D58" s="129">
        <v>153239</v>
      </c>
      <c r="E58" s="129">
        <v>12658</v>
      </c>
      <c r="F58" s="129">
        <v>2518</v>
      </c>
    </row>
    <row r="59" spans="1:6" ht="15">
      <c r="A59" s="128" t="s">
        <v>215</v>
      </c>
      <c r="B59" s="129">
        <v>50</v>
      </c>
      <c r="C59" s="129">
        <v>0</v>
      </c>
      <c r="D59" s="129">
        <v>0</v>
      </c>
      <c r="E59" s="129">
        <v>0</v>
      </c>
      <c r="F59" s="129">
        <v>0</v>
      </c>
    </row>
    <row r="60" spans="1:6" ht="15">
      <c r="A60" s="128" t="s">
        <v>216</v>
      </c>
      <c r="B60" s="129">
        <v>51</v>
      </c>
      <c r="C60" s="129">
        <v>0</v>
      </c>
      <c r="D60" s="129">
        <v>0</v>
      </c>
      <c r="E60" s="129">
        <v>0</v>
      </c>
      <c r="F60" s="129">
        <v>0</v>
      </c>
    </row>
    <row r="61" spans="1:6" ht="15">
      <c r="A61" s="128" t="s">
        <v>217</v>
      </c>
      <c r="B61" s="129">
        <v>52</v>
      </c>
      <c r="C61" s="129">
        <v>0</v>
      </c>
      <c r="D61" s="129">
        <v>0</v>
      </c>
      <c r="E61" s="129">
        <v>0</v>
      </c>
      <c r="F61" s="129">
        <v>0</v>
      </c>
    </row>
    <row r="62" spans="1:6" ht="26.25">
      <c r="A62" s="128" t="s">
        <v>218</v>
      </c>
      <c r="B62" s="129">
        <v>53</v>
      </c>
      <c r="C62" s="129">
        <v>0</v>
      </c>
      <c r="D62" s="129">
        <v>0</v>
      </c>
      <c r="E62" s="129">
        <v>0</v>
      </c>
      <c r="F62" s="129">
        <v>0</v>
      </c>
    </row>
    <row r="63" spans="1:6" ht="26.25">
      <c r="A63" s="128" t="s">
        <v>219</v>
      </c>
      <c r="B63" s="129">
        <v>54</v>
      </c>
      <c r="C63" s="129">
        <v>0</v>
      </c>
      <c r="D63" s="129">
        <v>0</v>
      </c>
      <c r="E63" s="129">
        <v>0</v>
      </c>
      <c r="F63" s="129">
        <v>0</v>
      </c>
    </row>
    <row r="64" spans="1:6" ht="26.25">
      <c r="A64" s="128" t="s">
        <v>220</v>
      </c>
      <c r="B64" s="129">
        <v>55</v>
      </c>
      <c r="C64" s="129">
        <v>0</v>
      </c>
      <c r="D64" s="129">
        <v>0</v>
      </c>
      <c r="E64" s="129">
        <v>0</v>
      </c>
      <c r="F64" s="129">
        <v>0</v>
      </c>
    </row>
    <row r="65" spans="1:6" ht="26.25">
      <c r="A65" s="128" t="s">
        <v>221</v>
      </c>
      <c r="B65" s="129">
        <v>56</v>
      </c>
      <c r="C65" s="129">
        <v>0</v>
      </c>
      <c r="D65" s="129">
        <v>0</v>
      </c>
      <c r="E65" s="129">
        <v>0</v>
      </c>
      <c r="F65" s="129">
        <v>0</v>
      </c>
    </row>
    <row r="66" spans="1:6" ht="26.25">
      <c r="A66" s="128" t="s">
        <v>222</v>
      </c>
      <c r="B66" s="129">
        <v>57</v>
      </c>
      <c r="C66" s="129">
        <v>0</v>
      </c>
      <c r="D66" s="129">
        <v>0</v>
      </c>
      <c r="E66" s="129">
        <v>0</v>
      </c>
      <c r="F66" s="129">
        <v>0</v>
      </c>
    </row>
    <row r="67" spans="1:6" ht="15">
      <c r="A67" s="128" t="s">
        <v>223</v>
      </c>
      <c r="B67" s="129">
        <v>58</v>
      </c>
      <c r="C67" s="129">
        <v>0</v>
      </c>
      <c r="D67" s="129">
        <v>105327</v>
      </c>
      <c r="E67" s="129">
        <v>0</v>
      </c>
      <c r="F67" s="129">
        <v>0</v>
      </c>
    </row>
    <row r="68" spans="1:6" ht="26.25">
      <c r="A68" s="128" t="s">
        <v>224</v>
      </c>
      <c r="B68" s="129">
        <v>59</v>
      </c>
      <c r="C68" s="129">
        <v>68170</v>
      </c>
      <c r="D68" s="129">
        <v>258566</v>
      </c>
      <c r="E68" s="129">
        <v>12658</v>
      </c>
      <c r="F68" s="129">
        <v>2518</v>
      </c>
    </row>
    <row r="69" spans="1:6" ht="15">
      <c r="A69" s="128" t="s">
        <v>225</v>
      </c>
      <c r="B69" s="129">
        <v>60</v>
      </c>
      <c r="C69" s="129">
        <v>320650</v>
      </c>
      <c r="D69" s="129">
        <v>875233</v>
      </c>
      <c r="E69" s="129">
        <v>599868</v>
      </c>
      <c r="F69" s="129">
        <v>171844</v>
      </c>
    </row>
    <row r="70" spans="1:6" ht="15">
      <c r="A70" s="128" t="s">
        <v>226</v>
      </c>
      <c r="B70" s="129">
        <v>61</v>
      </c>
      <c r="C70" s="129">
        <v>0</v>
      </c>
      <c r="D70" s="129">
        <v>0</v>
      </c>
      <c r="E70" s="129">
        <v>0</v>
      </c>
      <c r="F70" s="129">
        <v>0</v>
      </c>
    </row>
    <row r="71" spans="1:6" ht="15">
      <c r="A71" s="128" t="s">
        <v>227</v>
      </c>
      <c r="B71" s="129">
        <v>62</v>
      </c>
      <c r="C71" s="129">
        <v>0</v>
      </c>
      <c r="D71" s="129">
        <v>0</v>
      </c>
      <c r="E71" s="129">
        <v>0</v>
      </c>
      <c r="F71" s="129">
        <v>0</v>
      </c>
    </row>
    <row r="72" spans="1:6" ht="15">
      <c r="A72" s="128" t="s">
        <v>228</v>
      </c>
      <c r="B72" s="129">
        <v>63</v>
      </c>
      <c r="C72" s="129">
        <v>0</v>
      </c>
      <c r="D72" s="129">
        <v>0</v>
      </c>
      <c r="E72" s="129">
        <v>0</v>
      </c>
      <c r="F72" s="129">
        <v>0</v>
      </c>
    </row>
    <row r="73" spans="1:6" ht="15">
      <c r="A73" s="128" t="s">
        <v>229</v>
      </c>
      <c r="B73" s="129">
        <v>64</v>
      </c>
      <c r="C73" s="129">
        <v>0</v>
      </c>
      <c r="D73" s="129">
        <v>0</v>
      </c>
      <c r="E73" s="129">
        <v>0</v>
      </c>
      <c r="F73" s="129">
        <v>0</v>
      </c>
    </row>
    <row r="74" spans="1:6" ht="15">
      <c r="A74" s="128" t="s">
        <v>230</v>
      </c>
      <c r="B74" s="129">
        <v>65</v>
      </c>
      <c r="C74" s="129">
        <v>0</v>
      </c>
      <c r="D74" s="129">
        <v>0</v>
      </c>
      <c r="E74" s="129">
        <v>0</v>
      </c>
      <c r="F74" s="129">
        <v>0</v>
      </c>
    </row>
    <row r="75" spans="1:6" ht="15">
      <c r="A75" s="128" t="s">
        <v>231</v>
      </c>
      <c r="B75" s="129">
        <v>66</v>
      </c>
      <c r="C75" s="129">
        <v>0</v>
      </c>
      <c r="D75" s="129">
        <v>0</v>
      </c>
      <c r="E75" s="129">
        <v>0</v>
      </c>
      <c r="F75" s="129">
        <v>0</v>
      </c>
    </row>
    <row r="76" spans="1:6" ht="26.25">
      <c r="A76" s="128" t="s">
        <v>232</v>
      </c>
      <c r="B76" s="129">
        <v>67</v>
      </c>
      <c r="C76" s="129">
        <v>0</v>
      </c>
      <c r="D76" s="129">
        <v>0</v>
      </c>
      <c r="E76" s="129">
        <v>0</v>
      </c>
      <c r="F76" s="129">
        <v>0</v>
      </c>
    </row>
    <row r="77" spans="1:6" ht="15">
      <c r="A77" s="128" t="s">
        <v>233</v>
      </c>
      <c r="B77" s="129">
        <v>68</v>
      </c>
      <c r="C77" s="129">
        <v>0</v>
      </c>
      <c r="D77" s="129">
        <v>0</v>
      </c>
      <c r="E77" s="129">
        <v>0</v>
      </c>
      <c r="F77" s="129">
        <v>0</v>
      </c>
    </row>
    <row r="78" spans="1:6" ht="15">
      <c r="A78" s="128" t="s">
        <v>234</v>
      </c>
      <c r="B78" s="129">
        <v>69</v>
      </c>
      <c r="C78" s="129">
        <v>0</v>
      </c>
      <c r="D78" s="129">
        <v>0</v>
      </c>
      <c r="E78" s="129">
        <v>0</v>
      </c>
      <c r="F78" s="129">
        <v>0</v>
      </c>
    </row>
    <row r="79" spans="1:6" ht="26.25">
      <c r="A79" s="128" t="s">
        <v>235</v>
      </c>
      <c r="B79" s="129">
        <v>70</v>
      </c>
      <c r="C79" s="129">
        <v>0</v>
      </c>
      <c r="D79" s="129">
        <v>0</v>
      </c>
      <c r="E79" s="129">
        <v>0</v>
      </c>
      <c r="F79" s="129">
        <v>0</v>
      </c>
    </row>
    <row r="80" spans="1:6" ht="26.25">
      <c r="A80" s="128" t="s">
        <v>236</v>
      </c>
      <c r="B80" s="129">
        <v>71</v>
      </c>
      <c r="C80" s="129">
        <v>0</v>
      </c>
      <c r="D80" s="129">
        <v>0</v>
      </c>
      <c r="E80" s="129">
        <v>0</v>
      </c>
      <c r="F80" s="129">
        <v>0</v>
      </c>
    </row>
    <row r="81" spans="1:6" ht="26.25">
      <c r="A81" s="128" t="s">
        <v>237</v>
      </c>
      <c r="B81" s="129">
        <v>72</v>
      </c>
      <c r="C81" s="129">
        <v>0</v>
      </c>
      <c r="D81" s="129">
        <v>0</v>
      </c>
      <c r="E81" s="129">
        <v>0</v>
      </c>
      <c r="F81" s="129">
        <v>0</v>
      </c>
    </row>
    <row r="82" spans="1:6" ht="15">
      <c r="A82" s="128" t="s">
        <v>238</v>
      </c>
      <c r="B82" s="129">
        <v>73</v>
      </c>
      <c r="C82" s="129">
        <v>0</v>
      </c>
      <c r="D82" s="129">
        <v>0</v>
      </c>
      <c r="E82" s="129">
        <v>0</v>
      </c>
      <c r="F82" s="129">
        <v>0</v>
      </c>
    </row>
    <row r="83" spans="1:6" ht="39">
      <c r="A83" s="128" t="s">
        <v>545</v>
      </c>
      <c r="B83" s="129">
        <v>74</v>
      </c>
      <c r="C83" s="129">
        <v>0</v>
      </c>
      <c r="D83" s="129">
        <v>0</v>
      </c>
      <c r="E83" s="129">
        <v>0</v>
      </c>
      <c r="F83" s="129">
        <v>0</v>
      </c>
    </row>
    <row r="84" spans="1:6" ht="15">
      <c r="A84" s="128" t="s">
        <v>239</v>
      </c>
      <c r="B84" s="129">
        <v>75</v>
      </c>
      <c r="C84" s="129">
        <v>0</v>
      </c>
      <c r="D84" s="129">
        <v>0</v>
      </c>
      <c r="E84" s="129">
        <v>0</v>
      </c>
      <c r="F84" s="129">
        <v>0</v>
      </c>
    </row>
    <row r="85" spans="1:6" ht="26.25">
      <c r="A85" s="128" t="s">
        <v>240</v>
      </c>
      <c r="B85" s="129">
        <v>76</v>
      </c>
      <c r="C85" s="129">
        <v>0</v>
      </c>
      <c r="D85" s="129">
        <v>0</v>
      </c>
      <c r="E85" s="129">
        <v>0</v>
      </c>
      <c r="F85" s="129">
        <v>0</v>
      </c>
    </row>
    <row r="86" spans="1:6" ht="15">
      <c r="A86" s="128" t="s">
        <v>241</v>
      </c>
      <c r="B86" s="129">
        <v>77</v>
      </c>
      <c r="C86" s="129">
        <v>0</v>
      </c>
      <c r="D86" s="129">
        <v>0</v>
      </c>
      <c r="E86" s="129">
        <v>0</v>
      </c>
      <c r="F86" s="129">
        <v>0</v>
      </c>
    </row>
    <row r="87" spans="1:6" ht="26.25">
      <c r="A87" s="128" t="s">
        <v>242</v>
      </c>
      <c r="B87" s="129">
        <v>78</v>
      </c>
      <c r="C87" s="129">
        <v>0</v>
      </c>
      <c r="D87" s="129">
        <v>0</v>
      </c>
      <c r="E87" s="129">
        <v>0</v>
      </c>
      <c r="F87" s="129">
        <v>0</v>
      </c>
    </row>
    <row r="88" spans="1:6" ht="39">
      <c r="A88" s="128" t="s">
        <v>243</v>
      </c>
      <c r="B88" s="129">
        <v>79</v>
      </c>
      <c r="C88" s="129">
        <v>0</v>
      </c>
      <c r="D88" s="129">
        <v>0</v>
      </c>
      <c r="E88" s="129">
        <v>0</v>
      </c>
      <c r="F88" s="129">
        <v>0</v>
      </c>
    </row>
    <row r="89" spans="1:6" ht="26.25">
      <c r="A89" s="128" t="s">
        <v>244</v>
      </c>
      <c r="B89" s="129">
        <v>80</v>
      </c>
      <c r="C89" s="129">
        <v>0</v>
      </c>
      <c r="D89" s="129">
        <v>0</v>
      </c>
      <c r="E89" s="129">
        <v>0</v>
      </c>
      <c r="F89" s="129">
        <v>0</v>
      </c>
    </row>
    <row r="90" spans="1:6" ht="15">
      <c r="A90" s="128" t="s">
        <v>245</v>
      </c>
      <c r="B90" s="129">
        <v>81</v>
      </c>
      <c r="C90" s="129">
        <v>0</v>
      </c>
      <c r="D90" s="129">
        <v>0</v>
      </c>
      <c r="E90" s="129">
        <v>0</v>
      </c>
      <c r="F90" s="129">
        <v>0</v>
      </c>
    </row>
    <row r="91" spans="1:6" ht="26.25">
      <c r="A91" s="128" t="s">
        <v>546</v>
      </c>
      <c r="B91" s="129">
        <v>82</v>
      </c>
      <c r="C91" s="129">
        <v>0</v>
      </c>
      <c r="D91" s="129">
        <v>0</v>
      </c>
      <c r="E91" s="129">
        <v>0</v>
      </c>
      <c r="F91" s="129">
        <v>0</v>
      </c>
    </row>
    <row r="92" spans="1:6" ht="39">
      <c r="A92" s="128" t="s">
        <v>246</v>
      </c>
      <c r="B92" s="129">
        <v>83</v>
      </c>
      <c r="C92" s="129">
        <v>0</v>
      </c>
      <c r="D92" s="129">
        <v>0</v>
      </c>
      <c r="E92" s="129">
        <v>0</v>
      </c>
      <c r="F92" s="129">
        <v>0</v>
      </c>
    </row>
    <row r="93" spans="1:6" ht="26.25">
      <c r="A93" s="128" t="s">
        <v>548</v>
      </c>
      <c r="B93" s="129">
        <v>84</v>
      </c>
      <c r="C93" s="129">
        <v>0</v>
      </c>
      <c r="D93" s="129">
        <v>0</v>
      </c>
      <c r="E93" s="129">
        <v>0</v>
      </c>
      <c r="F93" s="129">
        <v>0</v>
      </c>
    </row>
    <row r="94" spans="1:6" ht="77.25">
      <c r="A94" s="128" t="s">
        <v>247</v>
      </c>
      <c r="B94" s="129">
        <v>85</v>
      </c>
      <c r="C94" s="129">
        <v>0</v>
      </c>
      <c r="D94" s="129">
        <v>0</v>
      </c>
      <c r="E94" s="129">
        <v>0</v>
      </c>
      <c r="F94" s="129">
        <v>0</v>
      </c>
    </row>
    <row r="95" spans="1:6" ht="39">
      <c r="A95" s="128" t="s">
        <v>248</v>
      </c>
      <c r="B95" s="129">
        <v>86</v>
      </c>
      <c r="C95" s="129">
        <v>0</v>
      </c>
      <c r="D95" s="129">
        <v>0</v>
      </c>
      <c r="E95" s="129">
        <v>0</v>
      </c>
      <c r="F95" s="129">
        <v>0</v>
      </c>
    </row>
    <row r="96" spans="1:6" ht="15">
      <c r="A96" s="128" t="s">
        <v>249</v>
      </c>
      <c r="B96" s="129">
        <v>87</v>
      </c>
      <c r="C96" s="129">
        <v>0</v>
      </c>
      <c r="D96" s="129">
        <v>0</v>
      </c>
      <c r="E96" s="129">
        <v>0</v>
      </c>
      <c r="F96" s="129">
        <v>0</v>
      </c>
    </row>
    <row r="97" spans="1:6" ht="26.25">
      <c r="A97" s="128" t="s">
        <v>250</v>
      </c>
      <c r="B97" s="129">
        <v>88</v>
      </c>
      <c r="C97" s="129">
        <v>0</v>
      </c>
      <c r="D97" s="129">
        <v>0</v>
      </c>
      <c r="E97" s="129">
        <v>0</v>
      </c>
      <c r="F97" s="129">
        <v>0</v>
      </c>
    </row>
    <row r="98" spans="1:6" ht="26.25">
      <c r="A98" s="128" t="s">
        <v>251</v>
      </c>
      <c r="B98" s="129">
        <v>89</v>
      </c>
      <c r="C98" s="129">
        <v>0</v>
      </c>
      <c r="D98" s="129">
        <v>0</v>
      </c>
      <c r="E98" s="129">
        <v>0</v>
      </c>
      <c r="F98" s="129">
        <v>0</v>
      </c>
    </row>
    <row r="99" spans="1:6" ht="15">
      <c r="A99" s="128" t="s">
        <v>252</v>
      </c>
      <c r="B99" s="129">
        <v>90</v>
      </c>
      <c r="C99" s="129">
        <v>0</v>
      </c>
      <c r="D99" s="129">
        <v>0</v>
      </c>
      <c r="E99" s="129">
        <v>0</v>
      </c>
      <c r="F99" s="129">
        <v>0</v>
      </c>
    </row>
    <row r="100" spans="1:6" ht="26.25">
      <c r="A100" s="128" t="s">
        <v>253</v>
      </c>
      <c r="B100" s="129">
        <v>91</v>
      </c>
      <c r="C100" s="129">
        <v>0</v>
      </c>
      <c r="D100" s="129">
        <v>0</v>
      </c>
      <c r="E100" s="129">
        <v>0</v>
      </c>
      <c r="F100" s="129">
        <v>0</v>
      </c>
    </row>
    <row r="101" spans="1:6" ht="26.25">
      <c r="A101" s="128" t="s">
        <v>254</v>
      </c>
      <c r="B101" s="129">
        <v>92</v>
      </c>
      <c r="C101" s="129">
        <v>0</v>
      </c>
      <c r="D101" s="129">
        <v>0</v>
      </c>
      <c r="E101" s="129">
        <v>0</v>
      </c>
      <c r="F101" s="129">
        <v>0</v>
      </c>
    </row>
    <row r="102" spans="1:6" ht="26.25">
      <c r="A102" s="128" t="s">
        <v>549</v>
      </c>
      <c r="B102" s="129">
        <v>93</v>
      </c>
      <c r="C102" s="129">
        <v>0</v>
      </c>
      <c r="D102" s="129">
        <v>0</v>
      </c>
      <c r="E102" s="129">
        <v>0</v>
      </c>
      <c r="F102" s="129">
        <v>0</v>
      </c>
    </row>
    <row r="103" spans="1:6" ht="26.25">
      <c r="A103" s="128" t="s">
        <v>255</v>
      </c>
      <c r="B103" s="129">
        <v>94</v>
      </c>
      <c r="C103" s="129">
        <v>0</v>
      </c>
      <c r="D103" s="129">
        <v>0</v>
      </c>
      <c r="E103" s="129">
        <v>0</v>
      </c>
      <c r="F103" s="129">
        <v>0</v>
      </c>
    </row>
    <row r="104" spans="1:6" ht="15">
      <c r="A104" s="128" t="s">
        <v>256</v>
      </c>
      <c r="B104" s="129">
        <v>95</v>
      </c>
      <c r="C104" s="129">
        <v>0</v>
      </c>
      <c r="D104" s="129">
        <v>0</v>
      </c>
      <c r="E104" s="129">
        <v>0</v>
      </c>
      <c r="F104" s="129">
        <v>0</v>
      </c>
    </row>
    <row r="105" spans="1:6" ht="26.25">
      <c r="A105" s="128" t="s">
        <v>550</v>
      </c>
      <c r="B105" s="129">
        <v>96</v>
      </c>
      <c r="C105" s="129">
        <v>0</v>
      </c>
      <c r="D105" s="129">
        <v>0</v>
      </c>
      <c r="E105" s="129">
        <v>0</v>
      </c>
      <c r="F105" s="129">
        <v>0</v>
      </c>
    </row>
    <row r="106" spans="1:6" ht="26.25">
      <c r="A106" s="128" t="s">
        <v>257</v>
      </c>
      <c r="B106" s="129">
        <v>97</v>
      </c>
      <c r="C106" s="129">
        <v>0</v>
      </c>
      <c r="D106" s="129">
        <v>0</v>
      </c>
      <c r="E106" s="129">
        <v>0</v>
      </c>
      <c r="F106" s="129">
        <v>0</v>
      </c>
    </row>
    <row r="107" spans="1:6" ht="26.25">
      <c r="A107" s="128" t="s">
        <v>258</v>
      </c>
      <c r="B107" s="129">
        <v>98</v>
      </c>
      <c r="C107" s="129">
        <v>0</v>
      </c>
      <c r="D107" s="129">
        <v>0</v>
      </c>
      <c r="E107" s="129">
        <v>0</v>
      </c>
      <c r="F107" s="129">
        <v>0</v>
      </c>
    </row>
    <row r="108" spans="1:6" ht="26.25">
      <c r="A108" s="128" t="s">
        <v>259</v>
      </c>
      <c r="B108" s="129">
        <v>99</v>
      </c>
      <c r="C108" s="129">
        <v>0</v>
      </c>
      <c r="D108" s="129">
        <v>0</v>
      </c>
      <c r="E108" s="129">
        <v>0</v>
      </c>
      <c r="F108" s="129">
        <v>0</v>
      </c>
    </row>
    <row r="109" spans="1:6" ht="15">
      <c r="A109" s="128" t="s">
        <v>260</v>
      </c>
      <c r="B109" s="129">
        <v>100</v>
      </c>
      <c r="C109" s="129">
        <v>0</v>
      </c>
      <c r="D109" s="129">
        <v>0</v>
      </c>
      <c r="E109" s="129">
        <v>0</v>
      </c>
      <c r="F109" s="129">
        <v>0</v>
      </c>
    </row>
    <row r="110" spans="1:6" ht="26.25">
      <c r="A110" s="128" t="s">
        <v>261</v>
      </c>
      <c r="B110" s="129">
        <v>101</v>
      </c>
      <c r="C110" s="129">
        <v>0</v>
      </c>
      <c r="D110" s="129">
        <v>0</v>
      </c>
      <c r="E110" s="129">
        <v>0</v>
      </c>
      <c r="F110" s="129">
        <v>0</v>
      </c>
    </row>
    <row r="111" spans="1:6" ht="26.25">
      <c r="A111" s="128" t="s">
        <v>262</v>
      </c>
      <c r="B111" s="129">
        <v>102</v>
      </c>
      <c r="C111" s="129">
        <v>0</v>
      </c>
      <c r="D111" s="129">
        <v>0</v>
      </c>
      <c r="E111" s="129">
        <v>0</v>
      </c>
      <c r="F111" s="129">
        <v>0</v>
      </c>
    </row>
    <row r="112" spans="1:6" ht="15">
      <c r="A112" s="128" t="s">
        <v>263</v>
      </c>
      <c r="B112" s="129">
        <v>103</v>
      </c>
      <c r="C112" s="129">
        <v>0</v>
      </c>
      <c r="D112" s="129">
        <v>0</v>
      </c>
      <c r="E112" s="129">
        <v>0</v>
      </c>
      <c r="F112" s="129">
        <v>0</v>
      </c>
    </row>
    <row r="113" spans="1:6" ht="15">
      <c r="A113" s="128" t="s">
        <v>264</v>
      </c>
      <c r="B113" s="129">
        <v>104</v>
      </c>
      <c r="C113" s="129">
        <v>0</v>
      </c>
      <c r="D113" s="129">
        <v>0</v>
      </c>
      <c r="E113" s="129">
        <v>0</v>
      </c>
      <c r="F113" s="129">
        <v>0</v>
      </c>
    </row>
    <row r="114" spans="1:6" ht="39">
      <c r="A114" s="128" t="s">
        <v>265</v>
      </c>
      <c r="B114" s="129">
        <v>105</v>
      </c>
      <c r="C114" s="129">
        <v>0</v>
      </c>
      <c r="D114" s="129">
        <v>0</v>
      </c>
      <c r="E114" s="129">
        <v>0</v>
      </c>
      <c r="F114" s="129">
        <v>0</v>
      </c>
    </row>
    <row r="115" spans="1:6" ht="39">
      <c r="A115" s="128" t="s">
        <v>266</v>
      </c>
      <c r="B115" s="129">
        <v>106</v>
      </c>
      <c r="C115" s="129">
        <v>0</v>
      </c>
      <c r="D115" s="129">
        <v>0</v>
      </c>
      <c r="E115" s="129">
        <v>0</v>
      </c>
      <c r="F115" s="129">
        <v>0</v>
      </c>
    </row>
    <row r="116" spans="1:6" ht="51.75">
      <c r="A116" s="128" t="s">
        <v>267</v>
      </c>
      <c r="B116" s="129">
        <v>107</v>
      </c>
      <c r="C116" s="129">
        <v>0</v>
      </c>
      <c r="D116" s="129">
        <v>0</v>
      </c>
      <c r="E116" s="129">
        <v>0</v>
      </c>
      <c r="F116" s="129">
        <v>0</v>
      </c>
    </row>
    <row r="117" spans="1:6" ht="39">
      <c r="A117" s="128" t="s">
        <v>268</v>
      </c>
      <c r="B117" s="129">
        <v>108</v>
      </c>
      <c r="C117" s="129">
        <v>0</v>
      </c>
      <c r="D117" s="129">
        <v>0</v>
      </c>
      <c r="E117" s="129">
        <v>0</v>
      </c>
      <c r="F117" s="129">
        <v>0</v>
      </c>
    </row>
    <row r="118" spans="1:6" ht="39">
      <c r="A118" s="128" t="s">
        <v>269</v>
      </c>
      <c r="B118" s="129">
        <v>109</v>
      </c>
      <c r="C118" s="129">
        <v>0</v>
      </c>
      <c r="D118" s="129">
        <v>0</v>
      </c>
      <c r="E118" s="129">
        <v>0</v>
      </c>
      <c r="F118" s="129">
        <v>0</v>
      </c>
    </row>
    <row r="119" spans="1:6" ht="15">
      <c r="A119" s="128" t="s">
        <v>270</v>
      </c>
      <c r="B119" s="129">
        <v>110</v>
      </c>
      <c r="C119" s="129">
        <v>0</v>
      </c>
      <c r="D119" s="129">
        <v>0</v>
      </c>
      <c r="E119" s="129">
        <v>0</v>
      </c>
      <c r="F119" s="129">
        <v>0</v>
      </c>
    </row>
    <row r="120" spans="1:6" ht="26.25">
      <c r="A120" s="128" t="s">
        <v>271</v>
      </c>
      <c r="B120" s="129">
        <v>111</v>
      </c>
      <c r="C120" s="129">
        <v>0</v>
      </c>
      <c r="D120" s="129">
        <v>0</v>
      </c>
      <c r="E120" s="129">
        <v>0</v>
      </c>
      <c r="F120" s="129">
        <v>0</v>
      </c>
    </row>
    <row r="121" spans="1:6" ht="15">
      <c r="A121" s="128" t="s">
        <v>272</v>
      </c>
      <c r="B121" s="129">
        <v>112</v>
      </c>
      <c r="C121" s="129">
        <v>0</v>
      </c>
      <c r="D121" s="129">
        <v>0</v>
      </c>
      <c r="E121" s="129">
        <v>0</v>
      </c>
      <c r="F121" s="129">
        <v>0</v>
      </c>
    </row>
    <row r="122" spans="1:6" ht="26.25">
      <c r="A122" s="128" t="s">
        <v>273</v>
      </c>
      <c r="B122" s="129">
        <v>113</v>
      </c>
      <c r="C122" s="129">
        <v>0</v>
      </c>
      <c r="D122" s="129">
        <v>0</v>
      </c>
      <c r="E122" s="129">
        <v>0</v>
      </c>
      <c r="F122" s="129">
        <v>0</v>
      </c>
    </row>
    <row r="123" spans="1:6" ht="26.25">
      <c r="A123" s="128" t="s">
        <v>274</v>
      </c>
      <c r="B123" s="129">
        <v>114</v>
      </c>
      <c r="C123" s="129">
        <v>0</v>
      </c>
      <c r="D123" s="129">
        <v>0</v>
      </c>
      <c r="E123" s="129">
        <v>0</v>
      </c>
      <c r="F123" s="129">
        <v>0</v>
      </c>
    </row>
    <row r="124" spans="1:6" ht="15">
      <c r="A124" s="128" t="s">
        <v>275</v>
      </c>
      <c r="B124" s="129">
        <v>115</v>
      </c>
      <c r="C124" s="129">
        <v>0</v>
      </c>
      <c r="D124" s="129">
        <v>0</v>
      </c>
      <c r="E124" s="129">
        <v>0</v>
      </c>
      <c r="F124" s="129">
        <v>0</v>
      </c>
    </row>
    <row r="125" spans="1:6" ht="26.25">
      <c r="A125" s="128" t="s">
        <v>276</v>
      </c>
      <c r="B125" s="129">
        <v>116</v>
      </c>
      <c r="C125" s="129">
        <v>0</v>
      </c>
      <c r="D125" s="129">
        <v>0</v>
      </c>
      <c r="E125" s="129">
        <v>0</v>
      </c>
      <c r="F125" s="129">
        <v>0</v>
      </c>
    </row>
    <row r="126" spans="1:6" ht="39">
      <c r="A126" s="128" t="s">
        <v>277</v>
      </c>
      <c r="B126" s="129">
        <v>117</v>
      </c>
      <c r="C126" s="129">
        <v>0</v>
      </c>
      <c r="D126" s="129">
        <v>0</v>
      </c>
      <c r="E126" s="129">
        <v>0</v>
      </c>
      <c r="F126" s="129">
        <v>0</v>
      </c>
    </row>
    <row r="127" spans="1:6" ht="39">
      <c r="A127" s="128" t="s">
        <v>278</v>
      </c>
      <c r="B127" s="129">
        <v>118</v>
      </c>
      <c r="C127" s="129">
        <v>0</v>
      </c>
      <c r="D127" s="129">
        <v>0</v>
      </c>
      <c r="E127" s="129">
        <v>0</v>
      </c>
      <c r="F127" s="129">
        <v>0</v>
      </c>
    </row>
    <row r="128" spans="1:6" ht="26.25">
      <c r="A128" s="128" t="s">
        <v>552</v>
      </c>
      <c r="B128" s="129">
        <v>119</v>
      </c>
      <c r="C128" s="129">
        <v>0</v>
      </c>
      <c r="D128" s="129">
        <v>0</v>
      </c>
      <c r="E128" s="129">
        <v>0</v>
      </c>
      <c r="F128" s="129">
        <v>0</v>
      </c>
    </row>
    <row r="129" spans="1:6" ht="15">
      <c r="A129" s="128" t="s">
        <v>553</v>
      </c>
      <c r="B129" s="129">
        <v>120</v>
      </c>
      <c r="C129" s="129">
        <v>0</v>
      </c>
      <c r="D129" s="129">
        <v>0</v>
      </c>
      <c r="E129" s="129">
        <v>0</v>
      </c>
      <c r="F129" s="129">
        <v>0</v>
      </c>
    </row>
    <row r="130" spans="1:6" ht="15">
      <c r="A130" s="128" t="s">
        <v>279</v>
      </c>
      <c r="B130" s="129">
        <v>121</v>
      </c>
      <c r="C130" s="129">
        <v>0</v>
      </c>
      <c r="D130" s="129">
        <v>0</v>
      </c>
      <c r="E130" s="129">
        <v>0</v>
      </c>
      <c r="F130" s="129">
        <v>0</v>
      </c>
    </row>
    <row r="131" spans="1:6" ht="26.25">
      <c r="A131" s="128" t="s">
        <v>280</v>
      </c>
      <c r="B131" s="129">
        <v>122</v>
      </c>
      <c r="C131" s="129">
        <v>0</v>
      </c>
      <c r="D131" s="129">
        <v>0</v>
      </c>
      <c r="E131" s="129">
        <v>0</v>
      </c>
      <c r="F131" s="129">
        <v>0</v>
      </c>
    </row>
    <row r="132" spans="1:6" ht="26.25">
      <c r="A132" s="128" t="s">
        <v>281</v>
      </c>
      <c r="B132" s="129">
        <v>123</v>
      </c>
      <c r="C132" s="129">
        <v>0</v>
      </c>
      <c r="D132" s="129">
        <v>0</v>
      </c>
      <c r="E132" s="129">
        <v>0</v>
      </c>
      <c r="F132" s="129">
        <v>0</v>
      </c>
    </row>
    <row r="133" spans="1:6" ht="15">
      <c r="A133" s="128" t="s">
        <v>282</v>
      </c>
      <c r="B133" s="129">
        <v>124</v>
      </c>
      <c r="C133" s="129">
        <v>0</v>
      </c>
      <c r="D133" s="129">
        <v>0</v>
      </c>
      <c r="E133" s="129">
        <v>0</v>
      </c>
      <c r="F133" s="129">
        <v>0</v>
      </c>
    </row>
    <row r="134" spans="1:6" ht="26.25">
      <c r="A134" s="128" t="s">
        <v>555</v>
      </c>
      <c r="B134" s="129">
        <v>125</v>
      </c>
      <c r="C134" s="129">
        <v>0</v>
      </c>
      <c r="D134" s="129">
        <v>0</v>
      </c>
      <c r="E134" s="129">
        <v>0</v>
      </c>
      <c r="F134" s="129">
        <v>0</v>
      </c>
    </row>
    <row r="135" spans="1:6" ht="39">
      <c r="A135" s="128" t="s">
        <v>283</v>
      </c>
      <c r="B135" s="129">
        <v>126</v>
      </c>
      <c r="C135" s="129">
        <v>0</v>
      </c>
      <c r="D135" s="129">
        <v>0</v>
      </c>
      <c r="E135" s="129">
        <v>0</v>
      </c>
      <c r="F135" s="129">
        <v>0</v>
      </c>
    </row>
    <row r="136" spans="1:6" ht="39">
      <c r="A136" s="128" t="s">
        <v>556</v>
      </c>
      <c r="B136" s="129">
        <v>127</v>
      </c>
      <c r="C136" s="129">
        <v>0</v>
      </c>
      <c r="D136" s="129">
        <v>0</v>
      </c>
      <c r="E136" s="129">
        <v>0</v>
      </c>
      <c r="F136" s="129">
        <v>0</v>
      </c>
    </row>
    <row r="137" spans="1:6" ht="15">
      <c r="A137" s="128" t="s">
        <v>284</v>
      </c>
      <c r="B137" s="129">
        <v>128</v>
      </c>
      <c r="C137" s="129">
        <v>0</v>
      </c>
      <c r="D137" s="129">
        <v>0</v>
      </c>
      <c r="E137" s="129">
        <v>0</v>
      </c>
      <c r="F137" s="129">
        <v>0</v>
      </c>
    </row>
    <row r="138" spans="1:6" ht="15">
      <c r="A138" s="128" t="s">
        <v>285</v>
      </c>
      <c r="B138" s="129">
        <v>129</v>
      </c>
      <c r="C138" s="129">
        <v>0</v>
      </c>
      <c r="D138" s="129">
        <v>0</v>
      </c>
      <c r="E138" s="129">
        <v>0</v>
      </c>
      <c r="F138" s="129">
        <v>0</v>
      </c>
    </row>
    <row r="139" spans="1:6" ht="39">
      <c r="A139" s="128" t="s">
        <v>286</v>
      </c>
      <c r="B139" s="129">
        <v>130</v>
      </c>
      <c r="C139" s="129">
        <v>0</v>
      </c>
      <c r="D139" s="129">
        <v>0</v>
      </c>
      <c r="E139" s="129">
        <v>0</v>
      </c>
      <c r="F139" s="129">
        <v>0</v>
      </c>
    </row>
    <row r="140" spans="1:6" ht="26.25">
      <c r="A140" s="128" t="s">
        <v>287</v>
      </c>
      <c r="B140" s="129">
        <v>131</v>
      </c>
      <c r="C140" s="129">
        <v>0</v>
      </c>
      <c r="D140" s="129">
        <v>0</v>
      </c>
      <c r="E140" s="129">
        <v>0</v>
      </c>
      <c r="F140" s="129">
        <v>0</v>
      </c>
    </row>
    <row r="141" spans="1:6" ht="26.25">
      <c r="A141" s="128" t="s">
        <v>288</v>
      </c>
      <c r="B141" s="129">
        <v>132</v>
      </c>
      <c r="C141" s="129">
        <v>0</v>
      </c>
      <c r="D141" s="129">
        <v>0</v>
      </c>
      <c r="E141" s="129">
        <v>0</v>
      </c>
      <c r="F141" s="129">
        <v>0</v>
      </c>
    </row>
    <row r="142" spans="1:6" ht="15">
      <c r="A142" s="128" t="s">
        <v>289</v>
      </c>
      <c r="B142" s="129">
        <v>133</v>
      </c>
      <c r="C142" s="129">
        <v>0</v>
      </c>
      <c r="D142" s="129">
        <v>0</v>
      </c>
      <c r="E142" s="129">
        <v>0</v>
      </c>
      <c r="F142" s="129">
        <v>0</v>
      </c>
    </row>
    <row r="143" spans="1:6" ht="26.25">
      <c r="A143" s="128" t="s">
        <v>290</v>
      </c>
      <c r="B143" s="129">
        <v>134</v>
      </c>
      <c r="C143" s="129">
        <v>0</v>
      </c>
      <c r="D143" s="129">
        <v>0</v>
      </c>
      <c r="E143" s="129">
        <v>0</v>
      </c>
      <c r="F143" s="129">
        <v>0</v>
      </c>
    </row>
    <row r="144" spans="1:6" ht="26.25">
      <c r="A144" s="128" t="s">
        <v>291</v>
      </c>
      <c r="B144" s="129">
        <v>135</v>
      </c>
      <c r="C144" s="129">
        <v>0</v>
      </c>
      <c r="D144" s="129">
        <v>0</v>
      </c>
      <c r="E144" s="129">
        <v>0</v>
      </c>
      <c r="F144" s="129">
        <v>0</v>
      </c>
    </row>
    <row r="145" spans="1:6" ht="26.25">
      <c r="A145" s="128" t="s">
        <v>292</v>
      </c>
      <c r="B145" s="129">
        <v>136</v>
      </c>
      <c r="C145" s="129">
        <v>0</v>
      </c>
      <c r="D145" s="129">
        <v>0</v>
      </c>
      <c r="E145" s="129">
        <v>0</v>
      </c>
      <c r="F145" s="129">
        <v>0</v>
      </c>
    </row>
    <row r="146" spans="1:6" ht="26.25">
      <c r="A146" s="128" t="s">
        <v>293</v>
      </c>
      <c r="B146" s="129">
        <v>137</v>
      </c>
      <c r="C146" s="129">
        <v>0</v>
      </c>
      <c r="D146" s="129">
        <v>0</v>
      </c>
      <c r="E146" s="129">
        <v>0</v>
      </c>
      <c r="F146" s="129">
        <v>0</v>
      </c>
    </row>
    <row r="147" spans="1:6" ht="39">
      <c r="A147" s="128" t="s">
        <v>557</v>
      </c>
      <c r="B147" s="129">
        <v>138</v>
      </c>
      <c r="C147" s="129">
        <v>0</v>
      </c>
      <c r="D147" s="129">
        <v>0</v>
      </c>
      <c r="E147" s="129">
        <v>0</v>
      </c>
      <c r="F147" s="129">
        <v>0</v>
      </c>
    </row>
    <row r="148" spans="1:6" ht="15">
      <c r="A148" s="128" t="s">
        <v>294</v>
      </c>
      <c r="B148" s="129">
        <v>139</v>
      </c>
      <c r="C148" s="129">
        <v>0</v>
      </c>
      <c r="D148" s="129">
        <v>0</v>
      </c>
      <c r="E148" s="129">
        <v>0</v>
      </c>
      <c r="F148" s="129">
        <v>0</v>
      </c>
    </row>
    <row r="149" spans="1:6" ht="15">
      <c r="A149" s="128" t="s">
        <v>295</v>
      </c>
      <c r="B149" s="129">
        <v>140</v>
      </c>
      <c r="C149" s="129">
        <v>0</v>
      </c>
      <c r="D149" s="129">
        <v>0</v>
      </c>
      <c r="E149" s="129">
        <v>0</v>
      </c>
      <c r="F149" s="129">
        <v>0</v>
      </c>
    </row>
    <row r="150" spans="1:6" ht="39">
      <c r="A150" s="128" t="s">
        <v>296</v>
      </c>
      <c r="B150" s="129">
        <v>141</v>
      </c>
      <c r="C150" s="129">
        <v>0</v>
      </c>
      <c r="D150" s="129">
        <v>0</v>
      </c>
      <c r="E150" s="129">
        <v>0</v>
      </c>
      <c r="F150" s="129">
        <v>0</v>
      </c>
    </row>
    <row r="151" spans="1:6" ht="26.25">
      <c r="A151" s="128" t="s">
        <v>297</v>
      </c>
      <c r="B151" s="129">
        <v>142</v>
      </c>
      <c r="C151" s="129">
        <v>0</v>
      </c>
      <c r="D151" s="129">
        <v>0</v>
      </c>
      <c r="E151" s="129">
        <v>0</v>
      </c>
      <c r="F151" s="129">
        <v>0</v>
      </c>
    </row>
    <row r="152" spans="1:6" ht="26.25">
      <c r="A152" s="128" t="s">
        <v>298</v>
      </c>
      <c r="B152" s="129">
        <v>143</v>
      </c>
      <c r="C152" s="129">
        <v>0</v>
      </c>
      <c r="D152" s="129">
        <v>0</v>
      </c>
      <c r="E152" s="129">
        <v>0</v>
      </c>
      <c r="F152" s="129">
        <v>0</v>
      </c>
    </row>
    <row r="153" spans="1:6" ht="15">
      <c r="A153" s="128" t="s">
        <v>299</v>
      </c>
      <c r="B153" s="129">
        <v>144</v>
      </c>
      <c r="C153" s="129">
        <v>0</v>
      </c>
      <c r="D153" s="129">
        <v>0</v>
      </c>
      <c r="E153" s="129">
        <v>0</v>
      </c>
      <c r="F153" s="129">
        <v>0</v>
      </c>
    </row>
    <row r="154" spans="1:6" ht="26.25">
      <c r="A154" s="128" t="s">
        <v>300</v>
      </c>
      <c r="B154" s="129">
        <v>145</v>
      </c>
      <c r="C154" s="129">
        <v>0</v>
      </c>
      <c r="D154" s="129">
        <v>0</v>
      </c>
      <c r="E154" s="129">
        <v>0</v>
      </c>
      <c r="F154" s="129">
        <v>0</v>
      </c>
    </row>
    <row r="155" spans="1:6" ht="26.25">
      <c r="A155" s="128" t="s">
        <v>301</v>
      </c>
      <c r="B155" s="129">
        <v>146</v>
      </c>
      <c r="C155" s="129">
        <v>0</v>
      </c>
      <c r="D155" s="129">
        <v>0</v>
      </c>
      <c r="E155" s="129">
        <v>0</v>
      </c>
      <c r="F155" s="129">
        <v>0</v>
      </c>
    </row>
    <row r="156" spans="1:6" ht="26.25">
      <c r="A156" s="128" t="s">
        <v>302</v>
      </c>
      <c r="B156" s="129">
        <v>147</v>
      </c>
      <c r="C156" s="129">
        <v>0</v>
      </c>
      <c r="D156" s="129">
        <v>0</v>
      </c>
      <c r="E156" s="129">
        <v>0</v>
      </c>
      <c r="F156" s="129">
        <v>0</v>
      </c>
    </row>
    <row r="157" spans="1:6" ht="26.25">
      <c r="A157" s="128" t="s">
        <v>303</v>
      </c>
      <c r="B157" s="129">
        <v>148</v>
      </c>
      <c r="C157" s="129">
        <v>0</v>
      </c>
      <c r="D157" s="129">
        <v>0</v>
      </c>
      <c r="E157" s="129">
        <v>0</v>
      </c>
      <c r="F157" s="129">
        <v>0</v>
      </c>
    </row>
    <row r="158" spans="1:6" ht="39">
      <c r="A158" s="128" t="s">
        <v>558</v>
      </c>
      <c r="B158" s="129">
        <v>149</v>
      </c>
      <c r="C158" s="129">
        <v>0</v>
      </c>
      <c r="D158" s="129">
        <v>0</v>
      </c>
      <c r="E158" s="129">
        <v>0</v>
      </c>
      <c r="F158" s="129">
        <v>0</v>
      </c>
    </row>
    <row r="159" spans="1:6" ht="15">
      <c r="A159" s="128" t="s">
        <v>304</v>
      </c>
      <c r="B159" s="129">
        <v>150</v>
      </c>
      <c r="C159" s="129">
        <v>0</v>
      </c>
      <c r="D159" s="129">
        <v>0</v>
      </c>
      <c r="E159" s="129">
        <v>0</v>
      </c>
      <c r="F159" s="129">
        <v>0</v>
      </c>
    </row>
    <row r="160" spans="1:6" ht="15">
      <c r="A160" s="128" t="s">
        <v>305</v>
      </c>
      <c r="B160" s="129">
        <v>151</v>
      </c>
      <c r="C160" s="129">
        <v>0</v>
      </c>
      <c r="D160" s="129">
        <v>0</v>
      </c>
      <c r="E160" s="129">
        <v>0</v>
      </c>
      <c r="F160" s="129">
        <v>0</v>
      </c>
    </row>
    <row r="161" spans="1:6" ht="39">
      <c r="A161" s="128" t="s">
        <v>306</v>
      </c>
      <c r="B161" s="129">
        <v>152</v>
      </c>
      <c r="C161" s="129">
        <v>0</v>
      </c>
      <c r="D161" s="129">
        <v>0</v>
      </c>
      <c r="E161" s="129">
        <v>0</v>
      </c>
      <c r="F161" s="129">
        <v>0</v>
      </c>
    </row>
    <row r="162" spans="1:6" ht="26.25">
      <c r="A162" s="128" t="s">
        <v>307</v>
      </c>
      <c r="B162" s="129">
        <v>153</v>
      </c>
      <c r="C162" s="129">
        <v>0</v>
      </c>
      <c r="D162" s="129">
        <v>0</v>
      </c>
      <c r="E162" s="129">
        <v>0</v>
      </c>
      <c r="F162" s="129">
        <v>0</v>
      </c>
    </row>
    <row r="163" spans="1:6" ht="26.25">
      <c r="A163" s="128" t="s">
        <v>308</v>
      </c>
      <c r="B163" s="129">
        <v>154</v>
      </c>
      <c r="C163" s="129">
        <v>0</v>
      </c>
      <c r="D163" s="129">
        <v>0</v>
      </c>
      <c r="E163" s="129">
        <v>0</v>
      </c>
      <c r="F163" s="129">
        <v>0</v>
      </c>
    </row>
    <row r="164" spans="1:6" ht="15">
      <c r="A164" s="128" t="s">
        <v>309</v>
      </c>
      <c r="B164" s="129">
        <v>155</v>
      </c>
      <c r="C164" s="129">
        <v>0</v>
      </c>
      <c r="D164" s="129">
        <v>0</v>
      </c>
      <c r="E164" s="129">
        <v>0</v>
      </c>
      <c r="F164" s="129">
        <v>0</v>
      </c>
    </row>
    <row r="165" spans="1:6" ht="26.25">
      <c r="A165" s="128" t="s">
        <v>310</v>
      </c>
      <c r="B165" s="129">
        <v>156</v>
      </c>
      <c r="C165" s="129">
        <v>0</v>
      </c>
      <c r="D165" s="129">
        <v>0</v>
      </c>
      <c r="E165" s="129">
        <v>0</v>
      </c>
      <c r="F165" s="129">
        <v>0</v>
      </c>
    </row>
    <row r="166" spans="1:6" ht="26.25">
      <c r="A166" s="128" t="s">
        <v>311</v>
      </c>
      <c r="B166" s="129">
        <v>157</v>
      </c>
      <c r="C166" s="129">
        <v>0</v>
      </c>
      <c r="D166" s="129">
        <v>0</v>
      </c>
      <c r="E166" s="129">
        <v>0</v>
      </c>
      <c r="F166" s="129">
        <v>0</v>
      </c>
    </row>
    <row r="167" spans="1:6" ht="26.25">
      <c r="A167" s="128" t="s">
        <v>312</v>
      </c>
      <c r="B167" s="129">
        <v>158</v>
      </c>
      <c r="C167" s="129">
        <v>0</v>
      </c>
      <c r="D167" s="129">
        <v>0</v>
      </c>
      <c r="E167" s="129">
        <v>0</v>
      </c>
      <c r="F167" s="129">
        <v>0</v>
      </c>
    </row>
    <row r="168" spans="1:6" ht="26.25">
      <c r="A168" s="128" t="s">
        <v>313</v>
      </c>
      <c r="B168" s="129">
        <v>159</v>
      </c>
      <c r="C168" s="129">
        <v>0</v>
      </c>
      <c r="D168" s="129">
        <v>0</v>
      </c>
      <c r="E168" s="129">
        <v>0</v>
      </c>
      <c r="F168" s="129">
        <v>0</v>
      </c>
    </row>
    <row r="169" spans="1:6" ht="39">
      <c r="A169" s="128" t="s">
        <v>559</v>
      </c>
      <c r="B169" s="129">
        <v>160</v>
      </c>
      <c r="C169" s="129">
        <v>0</v>
      </c>
      <c r="D169" s="129">
        <v>0</v>
      </c>
      <c r="E169" s="129">
        <v>0</v>
      </c>
      <c r="F169" s="129">
        <v>0</v>
      </c>
    </row>
    <row r="170" spans="1:6" ht="39">
      <c r="A170" s="128" t="s">
        <v>314</v>
      </c>
      <c r="B170" s="129">
        <v>161</v>
      </c>
      <c r="C170" s="129">
        <v>0</v>
      </c>
      <c r="D170" s="129">
        <v>0</v>
      </c>
      <c r="E170" s="129">
        <v>0</v>
      </c>
      <c r="F170" s="129">
        <v>0</v>
      </c>
    </row>
    <row r="171" spans="1:6" ht="39">
      <c r="A171" s="128" t="s">
        <v>560</v>
      </c>
      <c r="B171" s="129">
        <v>162</v>
      </c>
      <c r="C171" s="129">
        <v>0</v>
      </c>
      <c r="D171" s="129">
        <v>0</v>
      </c>
      <c r="E171" s="129">
        <v>0</v>
      </c>
      <c r="F171" s="129">
        <v>0</v>
      </c>
    </row>
    <row r="172" spans="1:6" ht="15">
      <c r="A172" s="128" t="s">
        <v>315</v>
      </c>
      <c r="B172" s="129">
        <v>163</v>
      </c>
      <c r="C172" s="129">
        <v>0</v>
      </c>
      <c r="D172" s="129">
        <v>0</v>
      </c>
      <c r="E172" s="129">
        <v>0</v>
      </c>
      <c r="F172" s="129">
        <v>0</v>
      </c>
    </row>
    <row r="173" spans="1:6" ht="15">
      <c r="A173" s="128" t="s">
        <v>316</v>
      </c>
      <c r="B173" s="129">
        <v>164</v>
      </c>
      <c r="C173" s="129">
        <v>0</v>
      </c>
      <c r="D173" s="129">
        <v>0</v>
      </c>
      <c r="E173" s="129">
        <v>0</v>
      </c>
      <c r="F173" s="129">
        <v>0</v>
      </c>
    </row>
    <row r="174" spans="1:6" ht="15">
      <c r="A174" s="128" t="s">
        <v>317</v>
      </c>
      <c r="B174" s="129">
        <v>165</v>
      </c>
      <c r="C174" s="129">
        <v>0</v>
      </c>
      <c r="D174" s="129">
        <v>0</v>
      </c>
      <c r="E174" s="129">
        <v>0</v>
      </c>
      <c r="F174" s="129">
        <v>0</v>
      </c>
    </row>
    <row r="175" spans="1:6" ht="15">
      <c r="A175" s="128" t="s">
        <v>318</v>
      </c>
      <c r="B175" s="129">
        <v>166</v>
      </c>
      <c r="C175" s="129">
        <v>0</v>
      </c>
      <c r="D175" s="129">
        <v>0</v>
      </c>
      <c r="E175" s="129">
        <v>0</v>
      </c>
      <c r="F175" s="129">
        <v>0</v>
      </c>
    </row>
    <row r="176" spans="1:6" ht="15">
      <c r="A176" s="128" t="s">
        <v>319</v>
      </c>
      <c r="B176" s="129">
        <v>167</v>
      </c>
      <c r="C176" s="129">
        <v>0</v>
      </c>
      <c r="D176" s="129">
        <v>0</v>
      </c>
      <c r="E176" s="129">
        <v>0</v>
      </c>
      <c r="F176" s="129">
        <v>0</v>
      </c>
    </row>
    <row r="177" spans="1:6" ht="26.25">
      <c r="A177" s="128" t="s">
        <v>320</v>
      </c>
      <c r="B177" s="129">
        <v>168</v>
      </c>
      <c r="C177" s="129">
        <v>0</v>
      </c>
      <c r="D177" s="129">
        <v>0</v>
      </c>
      <c r="E177" s="129">
        <v>0</v>
      </c>
      <c r="F177" s="129">
        <v>0</v>
      </c>
    </row>
    <row r="178" spans="1:6" ht="26.25">
      <c r="A178" s="128" t="s">
        <v>321</v>
      </c>
      <c r="B178" s="129">
        <v>169</v>
      </c>
      <c r="C178" s="129">
        <v>0</v>
      </c>
      <c r="D178" s="129">
        <v>0</v>
      </c>
      <c r="E178" s="129">
        <v>0</v>
      </c>
      <c r="F178" s="129">
        <v>0</v>
      </c>
    </row>
    <row r="179" spans="1:6" ht="15">
      <c r="A179" s="128" t="s">
        <v>322</v>
      </c>
      <c r="B179" s="129">
        <v>170</v>
      </c>
      <c r="C179" s="129">
        <v>0</v>
      </c>
      <c r="D179" s="129">
        <v>0</v>
      </c>
      <c r="E179" s="129">
        <v>0</v>
      </c>
      <c r="F179" s="129">
        <v>0</v>
      </c>
    </row>
    <row r="180" spans="1:6" ht="15">
      <c r="A180" s="128" t="s">
        <v>323</v>
      </c>
      <c r="B180" s="129">
        <v>171</v>
      </c>
      <c r="C180" s="129">
        <v>0</v>
      </c>
      <c r="D180" s="129">
        <v>0</v>
      </c>
      <c r="E180" s="129">
        <v>0</v>
      </c>
      <c r="F180" s="129">
        <v>0</v>
      </c>
    </row>
    <row r="181" spans="1:6" ht="26.25">
      <c r="A181" s="128" t="s">
        <v>324</v>
      </c>
      <c r="B181" s="129">
        <v>172</v>
      </c>
      <c r="C181" s="129">
        <v>0</v>
      </c>
      <c r="D181" s="129">
        <v>0</v>
      </c>
      <c r="E181" s="129">
        <v>0</v>
      </c>
      <c r="F181" s="129">
        <v>0</v>
      </c>
    </row>
    <row r="182" spans="1:6" ht="15">
      <c r="A182" s="128" t="s">
        <v>325</v>
      </c>
      <c r="B182" s="129">
        <v>173</v>
      </c>
      <c r="C182" s="129">
        <v>0</v>
      </c>
      <c r="D182" s="129">
        <v>0</v>
      </c>
      <c r="E182" s="129">
        <v>0</v>
      </c>
      <c r="F182" s="129">
        <v>0</v>
      </c>
    </row>
    <row r="183" spans="1:6" ht="15">
      <c r="A183" s="128" t="s">
        <v>326</v>
      </c>
      <c r="B183" s="129">
        <v>174</v>
      </c>
      <c r="C183" s="129">
        <v>0</v>
      </c>
      <c r="D183" s="129">
        <v>0</v>
      </c>
      <c r="E183" s="129">
        <v>0</v>
      </c>
      <c r="F183" s="129">
        <v>0</v>
      </c>
    </row>
    <row r="184" spans="1:6" ht="15">
      <c r="A184" s="128" t="s">
        <v>327</v>
      </c>
      <c r="B184" s="129">
        <v>175</v>
      </c>
      <c r="C184" s="129">
        <v>0</v>
      </c>
      <c r="D184" s="129">
        <v>0</v>
      </c>
      <c r="E184" s="129">
        <v>0</v>
      </c>
      <c r="F184" s="129">
        <v>0</v>
      </c>
    </row>
    <row r="185" spans="1:6" ht="26.25">
      <c r="A185" s="128" t="s">
        <v>328</v>
      </c>
      <c r="B185" s="129">
        <v>176</v>
      </c>
      <c r="C185" s="129">
        <v>0</v>
      </c>
      <c r="D185" s="129">
        <v>0</v>
      </c>
      <c r="E185" s="129">
        <v>0</v>
      </c>
      <c r="F185" s="129">
        <v>0</v>
      </c>
    </row>
    <row r="186" spans="1:6" ht="39">
      <c r="A186" s="128" t="s">
        <v>561</v>
      </c>
      <c r="B186" s="129">
        <v>177</v>
      </c>
      <c r="C186" s="129">
        <v>0</v>
      </c>
      <c r="D186" s="129">
        <v>0</v>
      </c>
      <c r="E186" s="129">
        <v>0</v>
      </c>
      <c r="F186" s="129">
        <v>0</v>
      </c>
    </row>
    <row r="187" spans="1:6" ht="15">
      <c r="A187" s="128" t="s">
        <v>329</v>
      </c>
      <c r="B187" s="129">
        <v>178</v>
      </c>
      <c r="C187" s="129">
        <v>0</v>
      </c>
      <c r="D187" s="129">
        <v>0</v>
      </c>
      <c r="E187" s="129">
        <v>0</v>
      </c>
      <c r="F187" s="129">
        <v>0</v>
      </c>
    </row>
    <row r="188" spans="1:6" ht="15">
      <c r="A188" s="128" t="s">
        <v>330</v>
      </c>
      <c r="B188" s="129">
        <v>179</v>
      </c>
      <c r="C188" s="129">
        <v>0</v>
      </c>
      <c r="D188" s="129">
        <v>0</v>
      </c>
      <c r="E188" s="129">
        <v>0</v>
      </c>
      <c r="F188" s="129">
        <v>0</v>
      </c>
    </row>
    <row r="189" spans="1:6" ht="15">
      <c r="A189" s="128" t="s">
        <v>331</v>
      </c>
      <c r="B189" s="129">
        <v>180</v>
      </c>
      <c r="C189" s="129">
        <v>0</v>
      </c>
      <c r="D189" s="129">
        <v>0</v>
      </c>
      <c r="E189" s="129">
        <v>0</v>
      </c>
      <c r="F189" s="129">
        <v>0</v>
      </c>
    </row>
    <row r="190" spans="1:6" ht="15">
      <c r="A190" s="128" t="s">
        <v>332</v>
      </c>
      <c r="B190" s="129">
        <v>181</v>
      </c>
      <c r="C190" s="129">
        <v>0</v>
      </c>
      <c r="D190" s="129">
        <v>0</v>
      </c>
      <c r="E190" s="129">
        <v>0</v>
      </c>
      <c r="F190" s="129">
        <v>0</v>
      </c>
    </row>
    <row r="191" spans="1:6" ht="15">
      <c r="A191" s="128" t="s">
        <v>333</v>
      </c>
      <c r="B191" s="129">
        <v>182</v>
      </c>
      <c r="C191" s="129">
        <v>0</v>
      </c>
      <c r="D191" s="129">
        <v>0</v>
      </c>
      <c r="E191" s="129">
        <v>0</v>
      </c>
      <c r="F191" s="129">
        <v>0</v>
      </c>
    </row>
    <row r="192" spans="1:6" ht="26.25">
      <c r="A192" s="128" t="s">
        <v>334</v>
      </c>
      <c r="B192" s="129">
        <v>183</v>
      </c>
      <c r="C192" s="129">
        <v>0</v>
      </c>
      <c r="D192" s="129">
        <v>0</v>
      </c>
      <c r="E192" s="129">
        <v>0</v>
      </c>
      <c r="F192" s="129">
        <v>0</v>
      </c>
    </row>
    <row r="193" spans="1:6" ht="26.25">
      <c r="A193" s="128" t="s">
        <v>335</v>
      </c>
      <c r="B193" s="129">
        <v>184</v>
      </c>
      <c r="C193" s="129">
        <v>0</v>
      </c>
      <c r="D193" s="129">
        <v>0</v>
      </c>
      <c r="E193" s="129">
        <v>0</v>
      </c>
      <c r="F193" s="129">
        <v>0</v>
      </c>
    </row>
    <row r="194" spans="1:6" ht="15">
      <c r="A194" s="128" t="s">
        <v>336</v>
      </c>
      <c r="B194" s="129">
        <v>185</v>
      </c>
      <c r="C194" s="129">
        <v>0</v>
      </c>
      <c r="D194" s="129">
        <v>0</v>
      </c>
      <c r="E194" s="129">
        <v>0</v>
      </c>
      <c r="F194" s="129">
        <v>0</v>
      </c>
    </row>
    <row r="195" spans="1:6" ht="26.25">
      <c r="A195" s="128" t="s">
        <v>337</v>
      </c>
      <c r="B195" s="129">
        <v>186</v>
      </c>
      <c r="C195" s="129">
        <v>0</v>
      </c>
      <c r="D195" s="129">
        <v>0</v>
      </c>
      <c r="E195" s="129">
        <v>0</v>
      </c>
      <c r="F195" s="129">
        <v>0</v>
      </c>
    </row>
    <row r="196" spans="1:6" ht="15">
      <c r="A196" s="128" t="s">
        <v>338</v>
      </c>
      <c r="B196" s="129">
        <v>187</v>
      </c>
      <c r="C196" s="129">
        <v>0</v>
      </c>
      <c r="D196" s="129">
        <v>0</v>
      </c>
      <c r="E196" s="129">
        <v>0</v>
      </c>
      <c r="F196" s="129">
        <v>0</v>
      </c>
    </row>
    <row r="197" spans="1:6" ht="15">
      <c r="A197" s="128" t="s">
        <v>339</v>
      </c>
      <c r="B197" s="129">
        <v>188</v>
      </c>
      <c r="C197" s="129">
        <v>0</v>
      </c>
      <c r="D197" s="129">
        <v>0</v>
      </c>
      <c r="E197" s="129">
        <v>0</v>
      </c>
      <c r="F197" s="129">
        <v>0</v>
      </c>
    </row>
    <row r="198" spans="1:6" ht="39">
      <c r="A198" s="128" t="s">
        <v>562</v>
      </c>
      <c r="B198" s="129">
        <v>189</v>
      </c>
      <c r="C198" s="129">
        <v>0</v>
      </c>
      <c r="D198" s="129">
        <v>0</v>
      </c>
      <c r="E198" s="129">
        <v>0</v>
      </c>
      <c r="F198" s="129">
        <v>0</v>
      </c>
    </row>
    <row r="199" spans="1:6" ht="26.25">
      <c r="A199" s="128" t="s">
        <v>340</v>
      </c>
      <c r="B199" s="129">
        <v>190</v>
      </c>
      <c r="C199" s="129">
        <v>0</v>
      </c>
      <c r="D199" s="129">
        <v>0</v>
      </c>
      <c r="E199" s="129">
        <v>0</v>
      </c>
      <c r="F199" s="129">
        <v>0</v>
      </c>
    </row>
    <row r="200" spans="1:6" ht="26.25">
      <c r="A200" s="128" t="s">
        <v>563</v>
      </c>
      <c r="B200" s="129">
        <v>191</v>
      </c>
      <c r="C200" s="129">
        <v>0</v>
      </c>
      <c r="D200" s="129">
        <v>0</v>
      </c>
      <c r="E200" s="129">
        <v>0</v>
      </c>
      <c r="F200" s="129">
        <v>0</v>
      </c>
    </row>
    <row r="201" spans="1:6" ht="15">
      <c r="A201" s="128" t="s">
        <v>341</v>
      </c>
      <c r="B201" s="129">
        <v>192</v>
      </c>
      <c r="C201" s="129">
        <v>0</v>
      </c>
      <c r="D201" s="129">
        <v>0</v>
      </c>
      <c r="E201" s="129">
        <v>0</v>
      </c>
      <c r="F201" s="129">
        <v>0</v>
      </c>
    </row>
    <row r="202" spans="1:6" ht="26.25">
      <c r="A202" s="128" t="s">
        <v>342</v>
      </c>
      <c r="B202" s="129">
        <v>193</v>
      </c>
      <c r="C202" s="129">
        <v>0</v>
      </c>
      <c r="D202" s="129">
        <v>0</v>
      </c>
      <c r="E202" s="129">
        <v>0</v>
      </c>
      <c r="F202" s="129">
        <v>0</v>
      </c>
    </row>
    <row r="203" spans="1:6" ht="26.25">
      <c r="A203" s="128" t="s">
        <v>343</v>
      </c>
      <c r="B203" s="129">
        <v>194</v>
      </c>
      <c r="C203" s="129">
        <v>0</v>
      </c>
      <c r="D203" s="129">
        <v>205354</v>
      </c>
      <c r="E203" s="129">
        <v>0</v>
      </c>
      <c r="F203" s="129">
        <v>0</v>
      </c>
    </row>
    <row r="204" spans="1:6" ht="15">
      <c r="A204" s="128" t="s">
        <v>344</v>
      </c>
      <c r="B204" s="129">
        <v>195</v>
      </c>
      <c r="C204" s="129">
        <v>0</v>
      </c>
      <c r="D204" s="129">
        <v>0</v>
      </c>
      <c r="E204" s="129">
        <v>0</v>
      </c>
      <c r="F204" s="129">
        <v>0</v>
      </c>
    </row>
    <row r="205" spans="1:6" ht="26.25">
      <c r="A205" s="128" t="s">
        <v>345</v>
      </c>
      <c r="B205" s="129">
        <v>196</v>
      </c>
      <c r="C205" s="129">
        <v>0</v>
      </c>
      <c r="D205" s="129">
        <v>0</v>
      </c>
      <c r="E205" s="129">
        <v>0</v>
      </c>
      <c r="F205" s="129">
        <v>0</v>
      </c>
    </row>
    <row r="206" spans="1:6" ht="26.25">
      <c r="A206" s="128" t="s">
        <v>346</v>
      </c>
      <c r="B206" s="129">
        <v>197</v>
      </c>
      <c r="C206" s="129">
        <v>0</v>
      </c>
      <c r="D206" s="129">
        <v>55446</v>
      </c>
      <c r="E206" s="129">
        <v>0</v>
      </c>
      <c r="F206" s="129">
        <v>0</v>
      </c>
    </row>
    <row r="207" spans="1:6" ht="15">
      <c r="A207" s="128" t="s">
        <v>564</v>
      </c>
      <c r="B207" s="129">
        <v>198</v>
      </c>
      <c r="C207" s="129">
        <v>0</v>
      </c>
      <c r="D207" s="129">
        <v>260800</v>
      </c>
      <c r="E207" s="129">
        <v>0</v>
      </c>
      <c r="F207" s="129">
        <v>0</v>
      </c>
    </row>
    <row r="208" spans="1:6" ht="15">
      <c r="A208" s="128" t="s">
        <v>347</v>
      </c>
      <c r="B208" s="129">
        <v>199</v>
      </c>
      <c r="C208" s="129">
        <v>0</v>
      </c>
      <c r="D208" s="129">
        <v>0</v>
      </c>
      <c r="E208" s="129">
        <v>0</v>
      </c>
      <c r="F208" s="129">
        <v>0</v>
      </c>
    </row>
    <row r="209" spans="1:6" ht="15">
      <c r="A209" s="128" t="s">
        <v>348</v>
      </c>
      <c r="B209" s="129">
        <v>200</v>
      </c>
      <c r="C209" s="129">
        <v>0</v>
      </c>
      <c r="D209" s="129">
        <v>0</v>
      </c>
      <c r="E209" s="129">
        <v>0</v>
      </c>
      <c r="F209" s="129">
        <v>0</v>
      </c>
    </row>
    <row r="210" spans="1:6" ht="15">
      <c r="A210" s="128" t="s">
        <v>349</v>
      </c>
      <c r="B210" s="129">
        <v>201</v>
      </c>
      <c r="C210" s="129">
        <v>0</v>
      </c>
      <c r="D210" s="129">
        <v>0</v>
      </c>
      <c r="E210" s="129">
        <v>0</v>
      </c>
      <c r="F210" s="129">
        <v>0</v>
      </c>
    </row>
    <row r="211" spans="1:6" ht="26.25">
      <c r="A211" s="128" t="s">
        <v>350</v>
      </c>
      <c r="B211" s="129">
        <v>202</v>
      </c>
      <c r="C211" s="129">
        <v>0</v>
      </c>
      <c r="D211" s="129">
        <v>0</v>
      </c>
      <c r="E211" s="129">
        <v>0</v>
      </c>
      <c r="F211" s="129">
        <v>0</v>
      </c>
    </row>
    <row r="212" spans="1:6" ht="15">
      <c r="A212" s="128" t="s">
        <v>565</v>
      </c>
      <c r="B212" s="129">
        <v>203</v>
      </c>
      <c r="C212" s="129">
        <v>0</v>
      </c>
      <c r="D212" s="129">
        <v>0</v>
      </c>
      <c r="E212" s="129">
        <v>0</v>
      </c>
      <c r="F212" s="129">
        <v>0</v>
      </c>
    </row>
    <row r="213" spans="1:6" ht="39">
      <c r="A213" s="128" t="s">
        <v>351</v>
      </c>
      <c r="B213" s="129">
        <v>204</v>
      </c>
      <c r="C213" s="129">
        <v>0</v>
      </c>
      <c r="D213" s="129">
        <v>0</v>
      </c>
      <c r="E213" s="129">
        <v>0</v>
      </c>
      <c r="F213" s="129">
        <v>0</v>
      </c>
    </row>
    <row r="214" spans="1:6" ht="39">
      <c r="A214" s="128" t="s">
        <v>566</v>
      </c>
      <c r="B214" s="129">
        <v>205</v>
      </c>
      <c r="C214" s="129">
        <v>0</v>
      </c>
      <c r="D214" s="129">
        <v>0</v>
      </c>
      <c r="E214" s="129">
        <v>0</v>
      </c>
      <c r="F214" s="129">
        <v>0</v>
      </c>
    </row>
    <row r="215" spans="1:6" ht="15">
      <c r="A215" s="128" t="s">
        <v>352</v>
      </c>
      <c r="B215" s="129">
        <v>206</v>
      </c>
      <c r="C215" s="129">
        <v>0</v>
      </c>
      <c r="D215" s="129">
        <v>0</v>
      </c>
      <c r="E215" s="129">
        <v>0</v>
      </c>
      <c r="F215" s="129">
        <v>0</v>
      </c>
    </row>
    <row r="216" spans="1:6" ht="15">
      <c r="A216" s="128" t="s">
        <v>353</v>
      </c>
      <c r="B216" s="129">
        <v>207</v>
      </c>
      <c r="C216" s="129">
        <v>0</v>
      </c>
      <c r="D216" s="129">
        <v>0</v>
      </c>
      <c r="E216" s="129">
        <v>0</v>
      </c>
      <c r="F216" s="129">
        <v>0</v>
      </c>
    </row>
    <row r="217" spans="1:6" ht="39">
      <c r="A217" s="128" t="s">
        <v>354</v>
      </c>
      <c r="B217" s="129">
        <v>208</v>
      </c>
      <c r="C217" s="129">
        <v>0</v>
      </c>
      <c r="D217" s="129">
        <v>0</v>
      </c>
      <c r="E217" s="129">
        <v>0</v>
      </c>
      <c r="F217" s="129">
        <v>0</v>
      </c>
    </row>
    <row r="218" spans="1:6" ht="26.25">
      <c r="A218" s="128" t="s">
        <v>355</v>
      </c>
      <c r="B218" s="129">
        <v>209</v>
      </c>
      <c r="C218" s="129">
        <v>0</v>
      </c>
      <c r="D218" s="129">
        <v>0</v>
      </c>
      <c r="E218" s="129">
        <v>0</v>
      </c>
      <c r="F218" s="129">
        <v>0</v>
      </c>
    </row>
    <row r="219" spans="1:6" ht="26.25">
      <c r="A219" s="128" t="s">
        <v>356</v>
      </c>
      <c r="B219" s="129">
        <v>210</v>
      </c>
      <c r="C219" s="129">
        <v>0</v>
      </c>
      <c r="D219" s="129">
        <v>0</v>
      </c>
      <c r="E219" s="129">
        <v>0</v>
      </c>
      <c r="F219" s="129">
        <v>0</v>
      </c>
    </row>
    <row r="220" spans="1:6" ht="15">
      <c r="A220" s="128" t="s">
        <v>357</v>
      </c>
      <c r="B220" s="129">
        <v>211</v>
      </c>
      <c r="C220" s="129">
        <v>0</v>
      </c>
      <c r="D220" s="129">
        <v>0</v>
      </c>
      <c r="E220" s="129">
        <v>0</v>
      </c>
      <c r="F220" s="129">
        <v>0</v>
      </c>
    </row>
    <row r="221" spans="1:6" ht="26.25">
      <c r="A221" s="128" t="s">
        <v>358</v>
      </c>
      <c r="B221" s="129">
        <v>212</v>
      </c>
      <c r="C221" s="129">
        <v>0</v>
      </c>
      <c r="D221" s="129">
        <v>0</v>
      </c>
      <c r="E221" s="129">
        <v>0</v>
      </c>
      <c r="F221" s="129">
        <v>0</v>
      </c>
    </row>
    <row r="222" spans="1:6" ht="26.25">
      <c r="A222" s="128" t="s">
        <v>359</v>
      </c>
      <c r="B222" s="129">
        <v>213</v>
      </c>
      <c r="C222" s="129">
        <v>0</v>
      </c>
      <c r="D222" s="129">
        <v>0</v>
      </c>
      <c r="E222" s="129">
        <v>0</v>
      </c>
      <c r="F222" s="129">
        <v>0</v>
      </c>
    </row>
    <row r="223" spans="1:6" ht="26.25">
      <c r="A223" s="128" t="s">
        <v>360</v>
      </c>
      <c r="B223" s="129">
        <v>214</v>
      </c>
      <c r="C223" s="129">
        <v>0</v>
      </c>
      <c r="D223" s="129">
        <v>0</v>
      </c>
      <c r="E223" s="129">
        <v>0</v>
      </c>
      <c r="F223" s="129">
        <v>0</v>
      </c>
    </row>
    <row r="224" spans="1:6" ht="26.25">
      <c r="A224" s="128" t="s">
        <v>361</v>
      </c>
      <c r="B224" s="129">
        <v>215</v>
      </c>
      <c r="C224" s="129">
        <v>0</v>
      </c>
      <c r="D224" s="129">
        <v>0</v>
      </c>
      <c r="E224" s="129">
        <v>0</v>
      </c>
      <c r="F224" s="129">
        <v>0</v>
      </c>
    </row>
    <row r="225" spans="1:6" ht="39">
      <c r="A225" s="128" t="s">
        <v>567</v>
      </c>
      <c r="B225" s="129">
        <v>216</v>
      </c>
      <c r="C225" s="129">
        <v>0</v>
      </c>
      <c r="D225" s="129">
        <v>0</v>
      </c>
      <c r="E225" s="129">
        <v>0</v>
      </c>
      <c r="F225" s="129">
        <v>0</v>
      </c>
    </row>
    <row r="226" spans="1:6" ht="15">
      <c r="A226" s="128" t="s">
        <v>362</v>
      </c>
      <c r="B226" s="129">
        <v>217</v>
      </c>
      <c r="C226" s="129">
        <v>0</v>
      </c>
      <c r="D226" s="129">
        <v>0</v>
      </c>
      <c r="E226" s="129">
        <v>0</v>
      </c>
      <c r="F226" s="129">
        <v>0</v>
      </c>
    </row>
    <row r="227" spans="1:6" ht="15">
      <c r="A227" s="128" t="s">
        <v>363</v>
      </c>
      <c r="B227" s="129">
        <v>218</v>
      </c>
      <c r="C227" s="129">
        <v>0</v>
      </c>
      <c r="D227" s="129">
        <v>0</v>
      </c>
      <c r="E227" s="129">
        <v>0</v>
      </c>
      <c r="F227" s="129">
        <v>0</v>
      </c>
    </row>
    <row r="228" spans="1:6" ht="39">
      <c r="A228" s="128" t="s">
        <v>364</v>
      </c>
      <c r="B228" s="129">
        <v>219</v>
      </c>
      <c r="C228" s="129">
        <v>0</v>
      </c>
      <c r="D228" s="129">
        <v>0</v>
      </c>
      <c r="E228" s="129">
        <v>0</v>
      </c>
      <c r="F228" s="129">
        <v>0</v>
      </c>
    </row>
    <row r="229" spans="1:6" ht="26.25">
      <c r="A229" s="128" t="s">
        <v>365</v>
      </c>
      <c r="B229" s="129">
        <v>220</v>
      </c>
      <c r="C229" s="129">
        <v>0</v>
      </c>
      <c r="D229" s="129">
        <v>0</v>
      </c>
      <c r="E229" s="129">
        <v>0</v>
      </c>
      <c r="F229" s="129">
        <v>0</v>
      </c>
    </row>
    <row r="230" spans="1:6" ht="26.25">
      <c r="A230" s="128" t="s">
        <v>366</v>
      </c>
      <c r="B230" s="129">
        <v>221</v>
      </c>
      <c r="C230" s="129">
        <v>0</v>
      </c>
      <c r="D230" s="129">
        <v>0</v>
      </c>
      <c r="E230" s="129">
        <v>0</v>
      </c>
      <c r="F230" s="129">
        <v>0</v>
      </c>
    </row>
    <row r="231" spans="1:6" ht="15">
      <c r="A231" s="128" t="s">
        <v>367</v>
      </c>
      <c r="B231" s="129">
        <v>222</v>
      </c>
      <c r="C231" s="129">
        <v>0</v>
      </c>
      <c r="D231" s="129">
        <v>0</v>
      </c>
      <c r="E231" s="129">
        <v>0</v>
      </c>
      <c r="F231" s="129">
        <v>0</v>
      </c>
    </row>
    <row r="232" spans="1:6" ht="26.25">
      <c r="A232" s="128" t="s">
        <v>368</v>
      </c>
      <c r="B232" s="129">
        <v>223</v>
      </c>
      <c r="C232" s="129">
        <v>0</v>
      </c>
      <c r="D232" s="129">
        <v>0</v>
      </c>
      <c r="E232" s="129">
        <v>0</v>
      </c>
      <c r="F232" s="129">
        <v>0</v>
      </c>
    </row>
    <row r="233" spans="1:6" ht="26.25">
      <c r="A233" s="128" t="s">
        <v>369</v>
      </c>
      <c r="B233" s="129">
        <v>224</v>
      </c>
      <c r="C233" s="129">
        <v>0</v>
      </c>
      <c r="D233" s="129">
        <v>0</v>
      </c>
      <c r="E233" s="129">
        <v>0</v>
      </c>
      <c r="F233" s="129">
        <v>0</v>
      </c>
    </row>
    <row r="234" spans="1:6" ht="26.25">
      <c r="A234" s="128" t="s">
        <v>370</v>
      </c>
      <c r="B234" s="129">
        <v>225</v>
      </c>
      <c r="C234" s="129">
        <v>0</v>
      </c>
      <c r="D234" s="129">
        <v>0</v>
      </c>
      <c r="E234" s="129">
        <v>0</v>
      </c>
      <c r="F234" s="129">
        <v>0</v>
      </c>
    </row>
    <row r="235" spans="1:6" ht="26.25">
      <c r="A235" s="128" t="s">
        <v>371</v>
      </c>
      <c r="B235" s="129">
        <v>226</v>
      </c>
      <c r="C235" s="129">
        <v>0</v>
      </c>
      <c r="D235" s="129">
        <v>0</v>
      </c>
      <c r="E235" s="129">
        <v>0</v>
      </c>
      <c r="F235" s="129">
        <v>0</v>
      </c>
    </row>
    <row r="236" spans="1:6" ht="26.25">
      <c r="A236" s="128" t="s">
        <v>568</v>
      </c>
      <c r="B236" s="129">
        <v>227</v>
      </c>
      <c r="C236" s="129">
        <v>0</v>
      </c>
      <c r="D236" s="129">
        <v>0</v>
      </c>
      <c r="E236" s="129">
        <v>0</v>
      </c>
      <c r="F236" s="129">
        <v>0</v>
      </c>
    </row>
    <row r="237" spans="1:6" ht="15">
      <c r="A237" s="128" t="s">
        <v>372</v>
      </c>
      <c r="B237" s="129">
        <v>228</v>
      </c>
      <c r="C237" s="129">
        <v>0</v>
      </c>
      <c r="D237" s="129">
        <v>0</v>
      </c>
      <c r="E237" s="129">
        <v>0</v>
      </c>
      <c r="F237" s="129">
        <v>0</v>
      </c>
    </row>
    <row r="238" spans="1:6" ht="15">
      <c r="A238" s="128" t="s">
        <v>373</v>
      </c>
      <c r="B238" s="129">
        <v>229</v>
      </c>
      <c r="C238" s="129">
        <v>0</v>
      </c>
      <c r="D238" s="129">
        <v>0</v>
      </c>
      <c r="E238" s="129">
        <v>0</v>
      </c>
      <c r="F238" s="129">
        <v>0</v>
      </c>
    </row>
    <row r="239" spans="1:6" ht="39">
      <c r="A239" s="128" t="s">
        <v>374</v>
      </c>
      <c r="B239" s="129">
        <v>230</v>
      </c>
      <c r="C239" s="129">
        <v>0</v>
      </c>
      <c r="D239" s="129">
        <v>0</v>
      </c>
      <c r="E239" s="129">
        <v>0</v>
      </c>
      <c r="F239" s="129">
        <v>0</v>
      </c>
    </row>
    <row r="240" spans="1:6" ht="26.25">
      <c r="A240" s="128" t="s">
        <v>375</v>
      </c>
      <c r="B240" s="129">
        <v>231</v>
      </c>
      <c r="C240" s="129">
        <v>0</v>
      </c>
      <c r="D240" s="129">
        <v>0</v>
      </c>
      <c r="E240" s="129">
        <v>0</v>
      </c>
      <c r="F240" s="129">
        <v>0</v>
      </c>
    </row>
    <row r="241" spans="1:6" ht="26.25">
      <c r="A241" s="128" t="s">
        <v>376</v>
      </c>
      <c r="B241" s="129">
        <v>232</v>
      </c>
      <c r="C241" s="129">
        <v>0</v>
      </c>
      <c r="D241" s="129">
        <v>0</v>
      </c>
      <c r="E241" s="129">
        <v>0</v>
      </c>
      <c r="F241" s="129">
        <v>0</v>
      </c>
    </row>
    <row r="242" spans="1:6" ht="15">
      <c r="A242" s="128" t="s">
        <v>377</v>
      </c>
      <c r="B242" s="129">
        <v>233</v>
      </c>
      <c r="C242" s="129">
        <v>0</v>
      </c>
      <c r="D242" s="129">
        <v>0</v>
      </c>
      <c r="E242" s="129">
        <v>0</v>
      </c>
      <c r="F242" s="129">
        <v>0</v>
      </c>
    </row>
    <row r="243" spans="1:6" ht="26.25">
      <c r="A243" s="128" t="s">
        <v>378</v>
      </c>
      <c r="B243" s="129">
        <v>234</v>
      </c>
      <c r="C243" s="129">
        <v>0</v>
      </c>
      <c r="D243" s="129">
        <v>0</v>
      </c>
      <c r="E243" s="129">
        <v>0</v>
      </c>
      <c r="F243" s="129">
        <v>0</v>
      </c>
    </row>
    <row r="244" spans="1:6" ht="26.25">
      <c r="A244" s="128" t="s">
        <v>379</v>
      </c>
      <c r="B244" s="129">
        <v>235</v>
      </c>
      <c r="C244" s="129">
        <v>0</v>
      </c>
      <c r="D244" s="129">
        <v>0</v>
      </c>
      <c r="E244" s="129">
        <v>0</v>
      </c>
      <c r="F244" s="129">
        <v>0</v>
      </c>
    </row>
    <row r="245" spans="1:6" ht="26.25">
      <c r="A245" s="128" t="s">
        <v>380</v>
      </c>
      <c r="B245" s="129">
        <v>236</v>
      </c>
      <c r="C245" s="129">
        <v>0</v>
      </c>
      <c r="D245" s="129">
        <v>0</v>
      </c>
      <c r="E245" s="129">
        <v>0</v>
      </c>
      <c r="F245" s="129">
        <v>0</v>
      </c>
    </row>
    <row r="246" spans="1:6" ht="26.25">
      <c r="A246" s="128" t="s">
        <v>381</v>
      </c>
      <c r="B246" s="129">
        <v>237</v>
      </c>
      <c r="C246" s="129">
        <v>0</v>
      </c>
      <c r="D246" s="129">
        <v>0</v>
      </c>
      <c r="E246" s="129">
        <v>0</v>
      </c>
      <c r="F246" s="129">
        <v>0</v>
      </c>
    </row>
    <row r="247" spans="1:6" ht="39">
      <c r="A247" s="128" t="s">
        <v>569</v>
      </c>
      <c r="B247" s="129">
        <v>238</v>
      </c>
      <c r="C247" s="129">
        <v>0</v>
      </c>
      <c r="D247" s="129">
        <v>0</v>
      </c>
      <c r="E247" s="129">
        <v>0</v>
      </c>
      <c r="F247" s="129">
        <v>0</v>
      </c>
    </row>
    <row r="248" spans="1:6" ht="39">
      <c r="A248" s="128" t="s">
        <v>382</v>
      </c>
      <c r="B248" s="129">
        <v>239</v>
      </c>
      <c r="C248" s="129">
        <v>0</v>
      </c>
      <c r="D248" s="129">
        <v>0</v>
      </c>
      <c r="E248" s="129">
        <v>0</v>
      </c>
      <c r="F248" s="129">
        <v>0</v>
      </c>
    </row>
    <row r="249" spans="1:6" ht="39">
      <c r="A249" s="128" t="s">
        <v>570</v>
      </c>
      <c r="B249" s="129">
        <v>240</v>
      </c>
      <c r="C249" s="129">
        <v>0</v>
      </c>
      <c r="D249" s="129">
        <v>0</v>
      </c>
      <c r="E249" s="129">
        <v>0</v>
      </c>
      <c r="F249" s="129">
        <v>0</v>
      </c>
    </row>
    <row r="250" spans="1:6" ht="15">
      <c r="A250" s="128" t="s">
        <v>383</v>
      </c>
      <c r="B250" s="129">
        <v>241</v>
      </c>
      <c r="C250" s="129">
        <v>0</v>
      </c>
      <c r="D250" s="129">
        <v>0</v>
      </c>
      <c r="E250" s="129">
        <v>0</v>
      </c>
      <c r="F250" s="129">
        <v>0</v>
      </c>
    </row>
    <row r="251" spans="1:6" ht="15">
      <c r="A251" s="128" t="s">
        <v>384</v>
      </c>
      <c r="B251" s="129">
        <v>242</v>
      </c>
      <c r="C251" s="129">
        <v>0</v>
      </c>
      <c r="D251" s="129">
        <v>0</v>
      </c>
      <c r="E251" s="129">
        <v>0</v>
      </c>
      <c r="F251" s="129">
        <v>0</v>
      </c>
    </row>
    <row r="252" spans="1:6" ht="15">
      <c r="A252" s="128" t="s">
        <v>385</v>
      </c>
      <c r="B252" s="129">
        <v>243</v>
      </c>
      <c r="C252" s="129">
        <v>0</v>
      </c>
      <c r="D252" s="129">
        <v>0</v>
      </c>
      <c r="E252" s="129">
        <v>0</v>
      </c>
      <c r="F252" s="129">
        <v>0</v>
      </c>
    </row>
    <row r="253" spans="1:6" ht="15">
      <c r="A253" s="128" t="s">
        <v>386</v>
      </c>
      <c r="B253" s="129">
        <v>244</v>
      </c>
      <c r="C253" s="129">
        <v>0</v>
      </c>
      <c r="D253" s="129">
        <v>0</v>
      </c>
      <c r="E253" s="129">
        <v>0</v>
      </c>
      <c r="F253" s="129">
        <v>0</v>
      </c>
    </row>
    <row r="254" spans="1:6" ht="15">
      <c r="A254" s="128" t="s">
        <v>387</v>
      </c>
      <c r="B254" s="129">
        <v>245</v>
      </c>
      <c r="C254" s="129">
        <v>0</v>
      </c>
      <c r="D254" s="129">
        <v>0</v>
      </c>
      <c r="E254" s="129">
        <v>0</v>
      </c>
      <c r="F254" s="129">
        <v>0</v>
      </c>
    </row>
    <row r="255" spans="1:6" ht="26.25">
      <c r="A255" s="128" t="s">
        <v>388</v>
      </c>
      <c r="B255" s="129">
        <v>246</v>
      </c>
      <c r="C255" s="129">
        <v>0</v>
      </c>
      <c r="D255" s="129">
        <v>0</v>
      </c>
      <c r="E255" s="129">
        <v>0</v>
      </c>
      <c r="F255" s="129">
        <v>0</v>
      </c>
    </row>
    <row r="256" spans="1:6" ht="26.25">
      <c r="A256" s="128" t="s">
        <v>389</v>
      </c>
      <c r="B256" s="129">
        <v>247</v>
      </c>
      <c r="C256" s="129">
        <v>0</v>
      </c>
      <c r="D256" s="129">
        <v>0</v>
      </c>
      <c r="E256" s="129">
        <v>0</v>
      </c>
      <c r="F256" s="129">
        <v>0</v>
      </c>
    </row>
    <row r="257" spans="1:6" ht="15">
      <c r="A257" s="128" t="s">
        <v>390</v>
      </c>
      <c r="B257" s="129">
        <v>248</v>
      </c>
      <c r="C257" s="129">
        <v>0</v>
      </c>
      <c r="D257" s="129">
        <v>0</v>
      </c>
      <c r="E257" s="129">
        <v>0</v>
      </c>
      <c r="F257" s="129">
        <v>0</v>
      </c>
    </row>
    <row r="258" spans="1:6" ht="15">
      <c r="A258" s="128" t="s">
        <v>391</v>
      </c>
      <c r="B258" s="129">
        <v>249</v>
      </c>
      <c r="C258" s="129">
        <v>0</v>
      </c>
      <c r="D258" s="129">
        <v>0</v>
      </c>
      <c r="E258" s="129">
        <v>0</v>
      </c>
      <c r="F258" s="129">
        <v>0</v>
      </c>
    </row>
    <row r="259" spans="1:6" ht="26.25">
      <c r="A259" s="128" t="s">
        <v>392</v>
      </c>
      <c r="B259" s="129">
        <v>250</v>
      </c>
      <c r="C259" s="129">
        <v>0</v>
      </c>
      <c r="D259" s="129">
        <v>0</v>
      </c>
      <c r="E259" s="129">
        <v>0</v>
      </c>
      <c r="F259" s="129">
        <v>0</v>
      </c>
    </row>
    <row r="260" spans="1:6" ht="15">
      <c r="A260" s="128" t="s">
        <v>393</v>
      </c>
      <c r="B260" s="129">
        <v>251</v>
      </c>
      <c r="C260" s="129">
        <v>0</v>
      </c>
      <c r="D260" s="129">
        <v>0</v>
      </c>
      <c r="E260" s="129">
        <v>0</v>
      </c>
      <c r="F260" s="129">
        <v>0</v>
      </c>
    </row>
    <row r="261" spans="1:6" ht="15">
      <c r="A261" s="128" t="s">
        <v>394</v>
      </c>
      <c r="B261" s="129">
        <v>252</v>
      </c>
      <c r="C261" s="129">
        <v>0</v>
      </c>
      <c r="D261" s="129">
        <v>0</v>
      </c>
      <c r="E261" s="129">
        <v>0</v>
      </c>
      <c r="F261" s="129">
        <v>0</v>
      </c>
    </row>
    <row r="262" spans="1:6" ht="26.25">
      <c r="A262" s="128" t="s">
        <v>395</v>
      </c>
      <c r="B262" s="129">
        <v>253</v>
      </c>
      <c r="C262" s="129">
        <v>0</v>
      </c>
      <c r="D262" s="129">
        <v>0</v>
      </c>
      <c r="E262" s="129">
        <v>0</v>
      </c>
      <c r="F262" s="129">
        <v>0</v>
      </c>
    </row>
    <row r="263" spans="1:6" ht="26.25">
      <c r="A263" s="128" t="s">
        <v>571</v>
      </c>
      <c r="B263" s="129">
        <v>254</v>
      </c>
      <c r="C263" s="129">
        <v>0</v>
      </c>
      <c r="D263" s="129">
        <v>0</v>
      </c>
      <c r="E263" s="129">
        <v>0</v>
      </c>
      <c r="F263" s="129">
        <v>0</v>
      </c>
    </row>
    <row r="264" spans="1:6" ht="15">
      <c r="A264" s="128" t="s">
        <v>396</v>
      </c>
      <c r="B264" s="129">
        <v>255</v>
      </c>
      <c r="C264" s="129">
        <v>0</v>
      </c>
      <c r="D264" s="129">
        <v>0</v>
      </c>
      <c r="E264" s="129">
        <v>0</v>
      </c>
      <c r="F264" s="129">
        <v>0</v>
      </c>
    </row>
    <row r="265" spans="1:6" ht="15">
      <c r="A265" s="128" t="s">
        <v>397</v>
      </c>
      <c r="B265" s="129">
        <v>256</v>
      </c>
      <c r="C265" s="129">
        <v>0</v>
      </c>
      <c r="D265" s="129">
        <v>0</v>
      </c>
      <c r="E265" s="129">
        <v>0</v>
      </c>
      <c r="F265" s="129">
        <v>0</v>
      </c>
    </row>
    <row r="266" spans="1:6" ht="15">
      <c r="A266" s="128" t="s">
        <v>398</v>
      </c>
      <c r="B266" s="129">
        <v>257</v>
      </c>
      <c r="C266" s="129">
        <v>0</v>
      </c>
      <c r="D266" s="129">
        <v>0</v>
      </c>
      <c r="E266" s="129">
        <v>0</v>
      </c>
      <c r="F266" s="129">
        <v>0</v>
      </c>
    </row>
    <row r="267" spans="1:6" ht="15">
      <c r="A267" s="128" t="s">
        <v>399</v>
      </c>
      <c r="B267" s="129">
        <v>258</v>
      </c>
      <c r="C267" s="129">
        <v>0</v>
      </c>
      <c r="D267" s="129">
        <v>0</v>
      </c>
      <c r="E267" s="129">
        <v>0</v>
      </c>
      <c r="F267" s="129">
        <v>0</v>
      </c>
    </row>
    <row r="268" spans="1:6" ht="15">
      <c r="A268" s="128" t="s">
        <v>400</v>
      </c>
      <c r="B268" s="129">
        <v>259</v>
      </c>
      <c r="C268" s="129">
        <v>0</v>
      </c>
      <c r="D268" s="129">
        <v>0</v>
      </c>
      <c r="E268" s="129">
        <v>0</v>
      </c>
      <c r="F268" s="129">
        <v>0</v>
      </c>
    </row>
    <row r="269" spans="1:6" ht="26.25">
      <c r="A269" s="128" t="s">
        <v>401</v>
      </c>
      <c r="B269" s="129">
        <v>260</v>
      </c>
      <c r="C269" s="129">
        <v>0</v>
      </c>
      <c r="D269" s="129">
        <v>0</v>
      </c>
      <c r="E269" s="129">
        <v>0</v>
      </c>
      <c r="F269" s="129">
        <v>0</v>
      </c>
    </row>
    <row r="270" spans="1:6" ht="26.25">
      <c r="A270" s="128" t="s">
        <v>402</v>
      </c>
      <c r="B270" s="129">
        <v>261</v>
      </c>
      <c r="C270" s="129">
        <v>0</v>
      </c>
      <c r="D270" s="129">
        <v>0</v>
      </c>
      <c r="E270" s="129">
        <v>0</v>
      </c>
      <c r="F270" s="129">
        <v>0</v>
      </c>
    </row>
    <row r="271" spans="1:6" ht="15">
      <c r="A271" s="128" t="s">
        <v>403</v>
      </c>
      <c r="B271" s="129">
        <v>262</v>
      </c>
      <c r="C271" s="129">
        <v>0</v>
      </c>
      <c r="D271" s="129">
        <v>0</v>
      </c>
      <c r="E271" s="129">
        <v>0</v>
      </c>
      <c r="F271" s="129">
        <v>0</v>
      </c>
    </row>
    <row r="272" spans="1:6" ht="26.25">
      <c r="A272" s="128" t="s">
        <v>404</v>
      </c>
      <c r="B272" s="129">
        <v>263</v>
      </c>
      <c r="C272" s="129">
        <v>0</v>
      </c>
      <c r="D272" s="129">
        <v>0</v>
      </c>
      <c r="E272" s="129">
        <v>0</v>
      </c>
      <c r="F272" s="129">
        <v>0</v>
      </c>
    </row>
    <row r="273" spans="1:6" ht="15">
      <c r="A273" s="128" t="s">
        <v>405</v>
      </c>
      <c r="B273" s="129">
        <v>264</v>
      </c>
      <c r="C273" s="129">
        <v>0</v>
      </c>
      <c r="D273" s="129">
        <v>0</v>
      </c>
      <c r="E273" s="129">
        <v>0</v>
      </c>
      <c r="F273" s="129">
        <v>0</v>
      </c>
    </row>
    <row r="274" spans="1:6" ht="39">
      <c r="A274" s="128" t="s">
        <v>572</v>
      </c>
      <c r="B274" s="129">
        <v>265</v>
      </c>
      <c r="C274" s="129">
        <v>0</v>
      </c>
      <c r="D274" s="129">
        <v>0</v>
      </c>
      <c r="E274" s="129">
        <v>0</v>
      </c>
      <c r="F274" s="129">
        <v>0</v>
      </c>
    </row>
    <row r="275" spans="1:6" ht="26.25">
      <c r="A275" s="128" t="s">
        <v>573</v>
      </c>
      <c r="B275" s="129">
        <v>266</v>
      </c>
      <c r="C275" s="129">
        <v>320650</v>
      </c>
      <c r="D275" s="129">
        <v>1136033</v>
      </c>
      <c r="E275" s="129">
        <v>599868</v>
      </c>
      <c r="F275" s="129">
        <v>592324</v>
      </c>
    </row>
    <row r="276" spans="1:6" ht="26.25">
      <c r="A276" s="128" t="s">
        <v>927</v>
      </c>
      <c r="B276" s="129">
        <v>267</v>
      </c>
      <c r="C276" s="129">
        <v>0</v>
      </c>
      <c r="D276" s="129">
        <v>0</v>
      </c>
      <c r="E276" s="129">
        <v>0</v>
      </c>
      <c r="F276" s="129">
        <v>0</v>
      </c>
    </row>
    <row r="277" spans="1:6" ht="26.25">
      <c r="A277" s="128" t="s">
        <v>406</v>
      </c>
      <c r="B277" s="129">
        <v>268</v>
      </c>
      <c r="C277" s="129">
        <v>0</v>
      </c>
      <c r="D277" s="129">
        <v>0</v>
      </c>
      <c r="E277" s="129">
        <v>0</v>
      </c>
      <c r="F277" s="129">
        <v>0</v>
      </c>
    </row>
    <row r="278" spans="1:6" ht="26.25">
      <c r="A278" s="128" t="s">
        <v>407</v>
      </c>
      <c r="B278" s="129">
        <v>269</v>
      </c>
      <c r="C278" s="129">
        <v>0</v>
      </c>
      <c r="D278" s="129">
        <v>0</v>
      </c>
      <c r="E278" s="129">
        <v>0</v>
      </c>
      <c r="F278" s="129">
        <v>0</v>
      </c>
    </row>
    <row r="279" spans="1:6" ht="26.25">
      <c r="A279" s="128" t="s">
        <v>928</v>
      </c>
      <c r="B279" s="129">
        <v>270</v>
      </c>
      <c r="C279" s="129">
        <v>0</v>
      </c>
      <c r="D279" s="129">
        <v>0</v>
      </c>
      <c r="E279" s="129">
        <v>0</v>
      </c>
      <c r="F279" s="129">
        <v>0</v>
      </c>
    </row>
    <row r="280" spans="1:6" ht="26.25">
      <c r="A280" s="128" t="s">
        <v>408</v>
      </c>
      <c r="B280" s="129">
        <v>271</v>
      </c>
      <c r="C280" s="129">
        <v>0</v>
      </c>
      <c r="D280" s="129">
        <v>0</v>
      </c>
      <c r="E280" s="129">
        <v>0</v>
      </c>
      <c r="F280" s="129">
        <v>0</v>
      </c>
    </row>
    <row r="281" spans="1:6" ht="26.25">
      <c r="A281" s="128" t="s">
        <v>929</v>
      </c>
      <c r="B281" s="129">
        <v>272</v>
      </c>
      <c r="C281" s="129">
        <v>0</v>
      </c>
      <c r="D281" s="129">
        <v>0</v>
      </c>
      <c r="E281" s="129">
        <v>0</v>
      </c>
      <c r="F281" s="129">
        <v>0</v>
      </c>
    </row>
    <row r="282" spans="1:6" ht="26.25">
      <c r="A282" s="128" t="s">
        <v>930</v>
      </c>
      <c r="B282" s="129">
        <v>273</v>
      </c>
      <c r="C282" s="129">
        <v>0</v>
      </c>
      <c r="D282" s="129">
        <v>0</v>
      </c>
      <c r="E282" s="129">
        <v>0</v>
      </c>
      <c r="F282" s="129">
        <v>0</v>
      </c>
    </row>
    <row r="283" spans="1:6" ht="15">
      <c r="A283" s="128" t="s">
        <v>409</v>
      </c>
      <c r="B283" s="129">
        <v>274</v>
      </c>
      <c r="C283" s="129">
        <v>0</v>
      </c>
      <c r="D283" s="129">
        <v>0</v>
      </c>
      <c r="E283" s="129">
        <v>0</v>
      </c>
      <c r="F283" s="129">
        <v>0</v>
      </c>
    </row>
    <row r="284" spans="1:6" ht="15">
      <c r="A284" s="128" t="s">
        <v>410</v>
      </c>
      <c r="B284" s="129">
        <v>275</v>
      </c>
      <c r="C284" s="129">
        <v>0</v>
      </c>
      <c r="D284" s="129">
        <v>0</v>
      </c>
      <c r="E284" s="129">
        <v>0</v>
      </c>
      <c r="F284" s="129">
        <v>0</v>
      </c>
    </row>
    <row r="285" spans="1:6" ht="26.25">
      <c r="A285" s="128" t="s">
        <v>411</v>
      </c>
      <c r="B285" s="129">
        <v>276</v>
      </c>
      <c r="C285" s="129">
        <v>0</v>
      </c>
      <c r="D285" s="129">
        <v>0</v>
      </c>
      <c r="E285" s="129">
        <v>0</v>
      </c>
      <c r="F285" s="129">
        <v>0</v>
      </c>
    </row>
    <row r="286" spans="1:6" ht="15">
      <c r="A286" s="128" t="s">
        <v>412</v>
      </c>
      <c r="B286" s="129">
        <v>277</v>
      </c>
      <c r="C286" s="129">
        <v>0</v>
      </c>
      <c r="D286" s="129">
        <v>0</v>
      </c>
      <c r="E286" s="129">
        <v>0</v>
      </c>
      <c r="F286" s="129">
        <v>0</v>
      </c>
    </row>
    <row r="287" spans="1:6" ht="26.25">
      <c r="A287" s="128" t="s">
        <v>931</v>
      </c>
      <c r="B287" s="129">
        <v>278</v>
      </c>
      <c r="C287" s="129">
        <v>0</v>
      </c>
      <c r="D287" s="129">
        <v>0</v>
      </c>
      <c r="E287" s="129">
        <v>0</v>
      </c>
      <c r="F287" s="129">
        <v>0</v>
      </c>
    </row>
    <row r="288" spans="1:6" ht="26.25">
      <c r="A288" s="128" t="s">
        <v>413</v>
      </c>
      <c r="B288" s="129">
        <v>279</v>
      </c>
      <c r="C288" s="129">
        <v>0</v>
      </c>
      <c r="D288" s="129">
        <v>0</v>
      </c>
      <c r="E288" s="129">
        <v>0</v>
      </c>
      <c r="F288" s="129">
        <v>0</v>
      </c>
    </row>
    <row r="289" spans="1:6" ht="15">
      <c r="A289" s="128" t="s">
        <v>414</v>
      </c>
      <c r="B289" s="129">
        <v>280</v>
      </c>
      <c r="C289" s="129">
        <v>0</v>
      </c>
      <c r="D289" s="129">
        <v>0</v>
      </c>
      <c r="E289" s="129">
        <v>0</v>
      </c>
      <c r="F289" s="129">
        <v>0</v>
      </c>
    </row>
    <row r="290" spans="1:6" ht="15">
      <c r="A290" s="128" t="s">
        <v>415</v>
      </c>
      <c r="B290" s="129">
        <v>281</v>
      </c>
      <c r="C290" s="129">
        <v>0</v>
      </c>
      <c r="D290" s="129">
        <v>0</v>
      </c>
      <c r="E290" s="129">
        <v>0</v>
      </c>
      <c r="F290" s="129">
        <v>0</v>
      </c>
    </row>
    <row r="291" spans="1:6" ht="15">
      <c r="A291" s="128" t="s">
        <v>416</v>
      </c>
      <c r="B291" s="129">
        <v>282</v>
      </c>
      <c r="C291" s="129">
        <v>0</v>
      </c>
      <c r="D291" s="129">
        <v>0</v>
      </c>
      <c r="E291" s="129">
        <v>0</v>
      </c>
      <c r="F291" s="129">
        <v>0</v>
      </c>
    </row>
    <row r="292" spans="1:6" ht="26.25">
      <c r="A292" s="128" t="s">
        <v>417</v>
      </c>
      <c r="B292" s="129">
        <v>283</v>
      </c>
      <c r="C292" s="129">
        <v>0</v>
      </c>
      <c r="D292" s="129">
        <v>0</v>
      </c>
      <c r="E292" s="129">
        <v>0</v>
      </c>
      <c r="F292" s="129">
        <v>0</v>
      </c>
    </row>
    <row r="293" spans="1:6" ht="26.25">
      <c r="A293" s="128" t="s">
        <v>418</v>
      </c>
      <c r="B293" s="129">
        <v>284</v>
      </c>
      <c r="C293" s="129">
        <v>0</v>
      </c>
      <c r="D293" s="129">
        <v>0</v>
      </c>
      <c r="E293" s="129">
        <v>0</v>
      </c>
      <c r="F293" s="129">
        <v>0</v>
      </c>
    </row>
    <row r="294" spans="1:6" ht="26.25">
      <c r="A294" s="128" t="s">
        <v>932</v>
      </c>
      <c r="B294" s="129">
        <v>285</v>
      </c>
      <c r="C294" s="129">
        <v>0</v>
      </c>
      <c r="D294" s="129">
        <v>0</v>
      </c>
      <c r="E294" s="129">
        <v>0</v>
      </c>
      <c r="F294" s="129">
        <v>0</v>
      </c>
    </row>
    <row r="295" spans="1:6" ht="26.25">
      <c r="A295" s="128" t="s">
        <v>419</v>
      </c>
      <c r="B295" s="129">
        <v>286</v>
      </c>
      <c r="C295" s="129">
        <v>0</v>
      </c>
      <c r="D295" s="129">
        <v>0</v>
      </c>
      <c r="E295" s="129">
        <v>0</v>
      </c>
      <c r="F295" s="129">
        <v>0</v>
      </c>
    </row>
    <row r="296" spans="1:6" ht="26.25">
      <c r="A296" s="128" t="s">
        <v>420</v>
      </c>
      <c r="B296" s="129">
        <v>287</v>
      </c>
      <c r="C296" s="129">
        <v>0</v>
      </c>
      <c r="D296" s="129">
        <v>0</v>
      </c>
      <c r="E296" s="129">
        <v>0</v>
      </c>
      <c r="F296" s="129">
        <v>0</v>
      </c>
    </row>
    <row r="297" spans="1:6" ht="26.25">
      <c r="A297" s="128" t="s">
        <v>421</v>
      </c>
      <c r="B297" s="129">
        <v>288</v>
      </c>
      <c r="C297" s="129">
        <v>0</v>
      </c>
      <c r="D297" s="129">
        <v>0</v>
      </c>
      <c r="E297" s="129">
        <v>0</v>
      </c>
      <c r="F297" s="129">
        <v>0</v>
      </c>
    </row>
    <row r="298" spans="1:6" ht="26.25">
      <c r="A298" s="128" t="s">
        <v>422</v>
      </c>
      <c r="B298" s="129">
        <v>289</v>
      </c>
      <c r="C298" s="129">
        <v>0</v>
      </c>
      <c r="D298" s="129">
        <v>0</v>
      </c>
      <c r="E298" s="129">
        <v>0</v>
      </c>
      <c r="F298" s="129">
        <v>0</v>
      </c>
    </row>
    <row r="299" spans="1:6" ht="15">
      <c r="A299" s="128" t="s">
        <v>423</v>
      </c>
      <c r="B299" s="129">
        <v>290</v>
      </c>
      <c r="C299" s="129">
        <v>0</v>
      </c>
      <c r="D299" s="129">
        <v>0</v>
      </c>
      <c r="E299" s="129">
        <v>0</v>
      </c>
      <c r="F299" s="129">
        <v>0</v>
      </c>
    </row>
    <row r="300" spans="1:6" ht="26.25">
      <c r="A300" s="128" t="s">
        <v>424</v>
      </c>
      <c r="B300" s="129">
        <v>291</v>
      </c>
      <c r="C300" s="129">
        <v>0</v>
      </c>
      <c r="D300" s="129">
        <v>0</v>
      </c>
      <c r="E300" s="129">
        <v>0</v>
      </c>
      <c r="F300" s="129">
        <v>0</v>
      </c>
    </row>
    <row r="301" spans="1:6" ht="26.25">
      <c r="A301" s="128" t="s">
        <v>425</v>
      </c>
      <c r="B301" s="129">
        <v>292</v>
      </c>
      <c r="C301" s="129">
        <v>0</v>
      </c>
      <c r="D301" s="129">
        <v>0</v>
      </c>
      <c r="E301" s="129">
        <v>0</v>
      </c>
      <c r="F301" s="129">
        <v>0</v>
      </c>
    </row>
    <row r="302" spans="1:6" ht="26.25">
      <c r="A302" s="128" t="s">
        <v>426</v>
      </c>
      <c r="B302" s="129">
        <v>293</v>
      </c>
      <c r="C302" s="129">
        <v>0</v>
      </c>
      <c r="D302" s="129">
        <v>0</v>
      </c>
      <c r="E302" s="129">
        <v>0</v>
      </c>
      <c r="F302" s="129">
        <v>0</v>
      </c>
    </row>
    <row r="303" spans="1:6" ht="26.25">
      <c r="A303" s="128" t="s">
        <v>933</v>
      </c>
      <c r="B303" s="129">
        <v>294</v>
      </c>
      <c r="C303" s="129">
        <v>0</v>
      </c>
      <c r="D303" s="129">
        <v>0</v>
      </c>
      <c r="E303" s="129">
        <v>0</v>
      </c>
      <c r="F303" s="129">
        <v>0</v>
      </c>
    </row>
    <row r="304" spans="1:6" ht="26.25">
      <c r="A304" s="128" t="s">
        <v>934</v>
      </c>
      <c r="B304" s="129">
        <v>295</v>
      </c>
      <c r="C304" s="129">
        <v>0</v>
      </c>
      <c r="D304" s="129">
        <v>0</v>
      </c>
      <c r="E304" s="129">
        <v>0</v>
      </c>
      <c r="F304" s="129">
        <v>0</v>
      </c>
    </row>
    <row r="305" spans="1:6" ht="26.25">
      <c r="A305" s="128" t="s">
        <v>427</v>
      </c>
      <c r="B305" s="129">
        <v>296</v>
      </c>
      <c r="C305" s="129">
        <v>0</v>
      </c>
      <c r="D305" s="129">
        <v>0</v>
      </c>
      <c r="E305" s="129">
        <v>0</v>
      </c>
      <c r="F305" s="129">
        <v>0</v>
      </c>
    </row>
    <row r="306" spans="1:6" ht="26.25">
      <c r="A306" s="128" t="s">
        <v>428</v>
      </c>
      <c r="B306" s="129">
        <v>297</v>
      </c>
      <c r="C306" s="129">
        <v>0</v>
      </c>
      <c r="D306" s="129">
        <v>0</v>
      </c>
      <c r="E306" s="129">
        <v>0</v>
      </c>
      <c r="F306" s="129">
        <v>0</v>
      </c>
    </row>
    <row r="307" spans="1:6" ht="26.25">
      <c r="A307" s="128" t="s">
        <v>935</v>
      </c>
      <c r="B307" s="129">
        <v>298</v>
      </c>
      <c r="C307" s="129">
        <v>0</v>
      </c>
      <c r="D307" s="129">
        <v>0</v>
      </c>
      <c r="E307" s="129">
        <v>0</v>
      </c>
      <c r="F307" s="129">
        <v>0</v>
      </c>
    </row>
    <row r="308" spans="1:6" ht="26.25">
      <c r="A308" s="128" t="s">
        <v>429</v>
      </c>
      <c r="B308" s="129">
        <v>299</v>
      </c>
      <c r="C308" s="129">
        <v>0</v>
      </c>
      <c r="D308" s="129">
        <v>0</v>
      </c>
      <c r="E308" s="129">
        <v>0</v>
      </c>
      <c r="F308" s="129">
        <v>0</v>
      </c>
    </row>
    <row r="309" spans="1:6" ht="39">
      <c r="A309" s="128" t="s">
        <v>430</v>
      </c>
      <c r="B309" s="129">
        <v>300</v>
      </c>
      <c r="C309" s="129">
        <v>0</v>
      </c>
      <c r="D309" s="129">
        <v>0</v>
      </c>
      <c r="E309" s="129">
        <v>0</v>
      </c>
      <c r="F309" s="129">
        <v>0</v>
      </c>
    </row>
    <row r="310" spans="1:6" ht="26.25">
      <c r="A310" s="128" t="s">
        <v>936</v>
      </c>
      <c r="B310" s="129">
        <v>301</v>
      </c>
      <c r="C310" s="129">
        <v>0</v>
      </c>
      <c r="D310" s="129">
        <v>0</v>
      </c>
      <c r="E310" s="129">
        <v>0</v>
      </c>
      <c r="F310" s="129">
        <v>0</v>
      </c>
    </row>
    <row r="311" spans="1:6" ht="26.25">
      <c r="A311" s="128" t="s">
        <v>431</v>
      </c>
      <c r="B311" s="129">
        <v>302</v>
      </c>
      <c r="C311" s="129">
        <v>0</v>
      </c>
      <c r="D311" s="129">
        <v>0</v>
      </c>
      <c r="E311" s="129">
        <v>0</v>
      </c>
      <c r="F311" s="129">
        <v>0</v>
      </c>
    </row>
    <row r="312" spans="1:6" ht="26.25">
      <c r="A312" s="128" t="s">
        <v>937</v>
      </c>
      <c r="B312" s="129">
        <v>303</v>
      </c>
      <c r="C312" s="129">
        <v>0</v>
      </c>
      <c r="D312" s="129">
        <v>0</v>
      </c>
      <c r="E312" s="129">
        <v>0</v>
      </c>
      <c r="F312" s="129">
        <v>0</v>
      </c>
    </row>
    <row r="313" spans="1:6" ht="26.25">
      <c r="A313" s="128" t="s">
        <v>432</v>
      </c>
      <c r="B313" s="129">
        <v>304</v>
      </c>
      <c r="C313" s="129">
        <v>0</v>
      </c>
      <c r="D313" s="129">
        <v>0</v>
      </c>
      <c r="E313" s="129">
        <v>0</v>
      </c>
      <c r="F313" s="129">
        <v>0</v>
      </c>
    </row>
    <row r="314" spans="1:6" ht="15">
      <c r="A314" s="128" t="s">
        <v>433</v>
      </c>
      <c r="B314" s="129">
        <v>305</v>
      </c>
      <c r="C314" s="129">
        <v>0</v>
      </c>
      <c r="D314" s="129">
        <v>0</v>
      </c>
      <c r="E314" s="129">
        <v>0</v>
      </c>
      <c r="F314" s="129">
        <v>0</v>
      </c>
    </row>
    <row r="315" spans="1:6" ht="26.25">
      <c r="A315" s="128" t="s">
        <v>938</v>
      </c>
      <c r="B315" s="129">
        <v>306</v>
      </c>
      <c r="C315" s="129">
        <v>0</v>
      </c>
      <c r="D315" s="129">
        <v>0</v>
      </c>
      <c r="E315" s="129">
        <v>0</v>
      </c>
      <c r="F315" s="129">
        <v>0</v>
      </c>
    </row>
    <row r="316" spans="1:6" ht="15">
      <c r="A316" s="128" t="s">
        <v>939</v>
      </c>
      <c r="B316" s="129">
        <v>307</v>
      </c>
      <c r="C316" s="129">
        <v>320650</v>
      </c>
      <c r="D316" s="129">
        <v>1136033</v>
      </c>
      <c r="E316" s="129">
        <v>599868</v>
      </c>
      <c r="F316" s="129">
        <v>592324</v>
      </c>
    </row>
    <row r="317" spans="1:6" ht="15">
      <c r="A317" s="130" t="s">
        <v>434</v>
      </c>
      <c r="B317" s="131">
        <v>308</v>
      </c>
      <c r="C317" s="131">
        <v>0</v>
      </c>
      <c r="D317" s="131">
        <v>0</v>
      </c>
      <c r="E317" s="131">
        <v>0</v>
      </c>
      <c r="F317" s="131">
        <v>0</v>
      </c>
    </row>
  </sheetData>
  <sheetProtection/>
  <mergeCells count="7">
    <mergeCell ref="A2:F4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16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6.28125" style="0" customWidth="1"/>
    <col min="2" max="2" width="11.57421875" style="0" customWidth="1"/>
    <col min="3" max="3" width="28.28125" style="0" customWidth="1"/>
    <col min="4" max="9" width="19.421875" style="0" customWidth="1"/>
  </cols>
  <sheetData>
    <row r="1" ht="15.75" thickBot="1"/>
    <row r="2" spans="1:6" ht="15">
      <c r="A2" s="257" t="s">
        <v>945</v>
      </c>
      <c r="B2" s="274"/>
      <c r="C2" s="275"/>
      <c r="D2" s="134"/>
      <c r="E2" s="101"/>
      <c r="F2" s="101"/>
    </row>
    <row r="3" spans="1:6" ht="15">
      <c r="A3" s="276"/>
      <c r="B3" s="277"/>
      <c r="C3" s="278"/>
      <c r="D3" s="134"/>
      <c r="E3" s="101"/>
      <c r="F3" s="101"/>
    </row>
    <row r="4" spans="1:6" ht="15.75" thickBot="1">
      <c r="A4" s="279"/>
      <c r="B4" s="280"/>
      <c r="C4" s="281"/>
      <c r="D4" s="134"/>
      <c r="E4" s="101"/>
      <c r="F4" s="101"/>
    </row>
    <row r="5" ht="15.75" thickBot="1"/>
    <row r="6" spans="1:3" ht="15">
      <c r="A6" s="272" t="s">
        <v>12</v>
      </c>
      <c r="B6" s="272" t="s">
        <v>440</v>
      </c>
      <c r="C6" s="272" t="s">
        <v>944</v>
      </c>
    </row>
    <row r="7" spans="1:3" ht="15">
      <c r="A7" s="273"/>
      <c r="B7" s="273"/>
      <c r="C7" s="273"/>
    </row>
    <row r="8" spans="1:3" ht="15">
      <c r="A8" s="128" t="s">
        <v>166</v>
      </c>
      <c r="B8" s="129">
        <v>1</v>
      </c>
      <c r="C8" s="135">
        <v>223500</v>
      </c>
    </row>
    <row r="9" spans="1:3" ht="15">
      <c r="A9" s="128" t="s">
        <v>167</v>
      </c>
      <c r="B9" s="129">
        <v>2</v>
      </c>
      <c r="C9" s="135">
        <v>0</v>
      </c>
    </row>
    <row r="10" spans="1:3" ht="15">
      <c r="A10" s="128" t="s">
        <v>168</v>
      </c>
      <c r="B10" s="129">
        <v>3</v>
      </c>
      <c r="C10" s="135">
        <v>0</v>
      </c>
    </row>
    <row r="11" spans="1:3" ht="15">
      <c r="A11" s="128" t="s">
        <v>169</v>
      </c>
      <c r="B11" s="129">
        <v>4</v>
      </c>
      <c r="C11" s="135">
        <v>0</v>
      </c>
    </row>
    <row r="12" spans="1:3" ht="15">
      <c r="A12" s="128" t="s">
        <v>170</v>
      </c>
      <c r="B12" s="129">
        <v>5</v>
      </c>
      <c r="C12" s="135">
        <v>0</v>
      </c>
    </row>
    <row r="13" spans="1:3" ht="15">
      <c r="A13" s="128" t="s">
        <v>171</v>
      </c>
      <c r="B13" s="129">
        <v>6</v>
      </c>
      <c r="C13" s="135">
        <v>0</v>
      </c>
    </row>
    <row r="14" spans="1:3" ht="15">
      <c r="A14" s="128" t="s">
        <v>172</v>
      </c>
      <c r="B14" s="129">
        <v>7</v>
      </c>
      <c r="C14" s="135">
        <v>0</v>
      </c>
    </row>
    <row r="15" spans="1:3" ht="15">
      <c r="A15" s="128" t="s">
        <v>173</v>
      </c>
      <c r="B15" s="129">
        <v>8</v>
      </c>
      <c r="C15" s="135">
        <v>0</v>
      </c>
    </row>
    <row r="16" spans="1:3" ht="15">
      <c r="A16" s="128" t="s">
        <v>174</v>
      </c>
      <c r="B16" s="129">
        <v>9</v>
      </c>
      <c r="C16" s="135">
        <v>0</v>
      </c>
    </row>
    <row r="17" spans="1:3" ht="15">
      <c r="A17" s="128" t="s">
        <v>175</v>
      </c>
      <c r="B17" s="129">
        <v>10</v>
      </c>
      <c r="C17" s="135">
        <v>0</v>
      </c>
    </row>
    <row r="18" spans="1:3" ht="15">
      <c r="A18" s="128" t="s">
        <v>176</v>
      </c>
      <c r="B18" s="129">
        <v>11</v>
      </c>
      <c r="C18" s="135">
        <v>0</v>
      </c>
    </row>
    <row r="19" spans="1:3" ht="15">
      <c r="A19" s="128" t="s">
        <v>177</v>
      </c>
      <c r="B19" s="129">
        <v>12</v>
      </c>
      <c r="C19" s="135">
        <v>0</v>
      </c>
    </row>
    <row r="20" spans="1:3" ht="15">
      <c r="A20" s="128" t="s">
        <v>178</v>
      </c>
      <c r="B20" s="129">
        <v>13</v>
      </c>
      <c r="C20" s="135">
        <v>0</v>
      </c>
    </row>
    <row r="21" spans="1:3" ht="15">
      <c r="A21" s="128" t="s">
        <v>179</v>
      </c>
      <c r="B21" s="129">
        <v>14</v>
      </c>
      <c r="C21" s="135">
        <v>0</v>
      </c>
    </row>
    <row r="22" spans="1:3" ht="15">
      <c r="A22" s="128" t="s">
        <v>180</v>
      </c>
      <c r="B22" s="129">
        <v>15</v>
      </c>
      <c r="C22" s="135">
        <v>223500</v>
      </c>
    </row>
    <row r="23" spans="1:3" ht="15">
      <c r="A23" s="128" t="s">
        <v>181</v>
      </c>
      <c r="B23" s="129">
        <v>16</v>
      </c>
      <c r="C23" s="135">
        <v>0</v>
      </c>
    </row>
    <row r="24" spans="1:3" ht="26.25">
      <c r="A24" s="128" t="s">
        <v>182</v>
      </c>
      <c r="B24" s="129">
        <v>17</v>
      </c>
      <c r="C24" s="135">
        <v>135970</v>
      </c>
    </row>
    <row r="25" spans="1:3" ht="15">
      <c r="A25" s="128" t="s">
        <v>183</v>
      </c>
      <c r="B25" s="129">
        <v>18</v>
      </c>
      <c r="C25" s="135">
        <v>0</v>
      </c>
    </row>
    <row r="26" spans="1:3" ht="15">
      <c r="A26" s="128" t="s">
        <v>184</v>
      </c>
      <c r="B26" s="129">
        <v>19</v>
      </c>
      <c r="C26" s="135">
        <v>135970</v>
      </c>
    </row>
    <row r="27" spans="1:3" ht="15">
      <c r="A27" s="128" t="s">
        <v>185</v>
      </c>
      <c r="B27" s="129">
        <v>20</v>
      </c>
      <c r="C27" s="135">
        <v>359470</v>
      </c>
    </row>
    <row r="28" spans="1:3" ht="26.25">
      <c r="A28" s="128" t="s">
        <v>186</v>
      </c>
      <c r="B28" s="129">
        <v>21</v>
      </c>
      <c r="C28" s="135">
        <v>62975</v>
      </c>
    </row>
    <row r="29" spans="1:3" ht="15">
      <c r="A29" s="128" t="s">
        <v>187</v>
      </c>
      <c r="B29" s="129">
        <v>22</v>
      </c>
      <c r="C29" s="135">
        <v>62975</v>
      </c>
    </row>
    <row r="30" spans="1:3" ht="15">
      <c r="A30" s="128" t="s">
        <v>188</v>
      </c>
      <c r="B30" s="129">
        <v>23</v>
      </c>
      <c r="C30" s="135">
        <v>0</v>
      </c>
    </row>
    <row r="31" spans="1:3" ht="15">
      <c r="A31" s="128" t="s">
        <v>189</v>
      </c>
      <c r="B31" s="129">
        <v>24</v>
      </c>
      <c r="C31" s="135">
        <v>0</v>
      </c>
    </row>
    <row r="32" spans="1:3" ht="15">
      <c r="A32" s="128" t="s">
        <v>190</v>
      </c>
      <c r="B32" s="129">
        <v>25</v>
      </c>
      <c r="C32" s="135">
        <v>0</v>
      </c>
    </row>
    <row r="33" spans="1:3" ht="26.25">
      <c r="A33" s="128" t="s">
        <v>191</v>
      </c>
      <c r="B33" s="129">
        <v>26</v>
      </c>
      <c r="C33" s="135">
        <v>0</v>
      </c>
    </row>
    <row r="34" spans="1:3" ht="15">
      <c r="A34" s="128" t="s">
        <v>192</v>
      </c>
      <c r="B34" s="129">
        <v>27</v>
      </c>
      <c r="C34" s="135">
        <v>0</v>
      </c>
    </row>
    <row r="35" spans="1:3" ht="15">
      <c r="A35" s="128" t="s">
        <v>193</v>
      </c>
      <c r="B35" s="129">
        <v>28</v>
      </c>
      <c r="C35" s="135">
        <v>0</v>
      </c>
    </row>
    <row r="36" spans="1:3" ht="15">
      <c r="A36" s="128" t="s">
        <v>194</v>
      </c>
      <c r="B36" s="129">
        <v>29</v>
      </c>
      <c r="C36" s="135">
        <v>856758</v>
      </c>
    </row>
    <row r="37" spans="1:3" ht="15">
      <c r="A37" s="128" t="s">
        <v>195</v>
      </c>
      <c r="B37" s="129">
        <v>30</v>
      </c>
      <c r="C37" s="135">
        <v>0</v>
      </c>
    </row>
    <row r="38" spans="1:3" ht="15">
      <c r="A38" s="128" t="s">
        <v>196</v>
      </c>
      <c r="B38" s="129">
        <v>31</v>
      </c>
      <c r="C38" s="135">
        <v>856758</v>
      </c>
    </row>
    <row r="39" spans="1:3" ht="15">
      <c r="A39" s="128" t="s">
        <v>197</v>
      </c>
      <c r="B39" s="129">
        <v>32</v>
      </c>
      <c r="C39" s="135">
        <v>0</v>
      </c>
    </row>
    <row r="40" spans="1:3" ht="15">
      <c r="A40" s="128" t="s">
        <v>198</v>
      </c>
      <c r="B40" s="129">
        <v>33</v>
      </c>
      <c r="C40" s="135">
        <v>40</v>
      </c>
    </row>
    <row r="41" spans="1:3" ht="15">
      <c r="A41" s="128" t="s">
        <v>199</v>
      </c>
      <c r="B41" s="129">
        <v>34</v>
      </c>
      <c r="C41" s="135">
        <v>40</v>
      </c>
    </row>
    <row r="42" spans="1:3" ht="15">
      <c r="A42" s="128" t="s">
        <v>200</v>
      </c>
      <c r="B42" s="129">
        <v>35</v>
      </c>
      <c r="C42" s="135">
        <v>439091</v>
      </c>
    </row>
    <row r="43" spans="1:3" ht="15">
      <c r="A43" s="128" t="s">
        <v>201</v>
      </c>
      <c r="B43" s="129">
        <v>36</v>
      </c>
      <c r="C43" s="135">
        <v>0</v>
      </c>
    </row>
    <row r="44" spans="1:3" ht="15">
      <c r="A44" s="128" t="s">
        <v>202</v>
      </c>
      <c r="B44" s="129">
        <v>37</v>
      </c>
      <c r="C44" s="135">
        <v>0</v>
      </c>
    </row>
    <row r="45" spans="1:3" ht="26.25">
      <c r="A45" s="128" t="s">
        <v>203</v>
      </c>
      <c r="B45" s="129">
        <v>38</v>
      </c>
      <c r="C45" s="135">
        <v>0</v>
      </c>
    </row>
    <row r="46" spans="1:3" ht="15">
      <c r="A46" s="128" t="s">
        <v>204</v>
      </c>
      <c r="B46" s="129">
        <v>39</v>
      </c>
      <c r="C46" s="135">
        <v>161821</v>
      </c>
    </row>
    <row r="47" spans="1:3" ht="15">
      <c r="A47" s="128" t="s">
        <v>205</v>
      </c>
      <c r="B47" s="129">
        <v>40</v>
      </c>
      <c r="C47" s="135">
        <v>278347</v>
      </c>
    </row>
    <row r="48" spans="1:3" ht="15">
      <c r="A48" s="128" t="s">
        <v>206</v>
      </c>
      <c r="B48" s="129">
        <v>41</v>
      </c>
      <c r="C48" s="135">
        <v>161795</v>
      </c>
    </row>
    <row r="49" spans="1:3" ht="15">
      <c r="A49" s="128" t="s">
        <v>207</v>
      </c>
      <c r="B49" s="129">
        <v>42</v>
      </c>
      <c r="C49" s="135">
        <v>0</v>
      </c>
    </row>
    <row r="50" spans="1:3" ht="15">
      <c r="A50" s="128" t="s">
        <v>208</v>
      </c>
      <c r="B50" s="129">
        <v>43</v>
      </c>
      <c r="C50" s="135">
        <v>1774435</v>
      </c>
    </row>
    <row r="51" spans="1:3" ht="15">
      <c r="A51" s="128" t="s">
        <v>209</v>
      </c>
      <c r="B51" s="129">
        <v>44</v>
      </c>
      <c r="C51" s="135">
        <v>255441</v>
      </c>
    </row>
    <row r="52" spans="1:3" ht="15">
      <c r="A52" s="128" t="s">
        <v>210</v>
      </c>
      <c r="B52" s="129">
        <v>45</v>
      </c>
      <c r="C52" s="135">
        <v>2653694</v>
      </c>
    </row>
    <row r="53" spans="1:3" ht="15">
      <c r="A53" s="128" t="s">
        <v>211</v>
      </c>
      <c r="B53" s="129">
        <v>46</v>
      </c>
      <c r="C53" s="135">
        <v>0</v>
      </c>
    </row>
    <row r="54" spans="1:3" ht="15">
      <c r="A54" s="128" t="s">
        <v>212</v>
      </c>
      <c r="B54" s="129">
        <v>47</v>
      </c>
      <c r="C54" s="135">
        <v>0</v>
      </c>
    </row>
    <row r="55" spans="1:3" ht="15">
      <c r="A55" s="128" t="s">
        <v>213</v>
      </c>
      <c r="B55" s="129">
        <v>48</v>
      </c>
      <c r="C55" s="135">
        <v>0</v>
      </c>
    </row>
    <row r="56" spans="1:3" ht="15">
      <c r="A56" s="128" t="s">
        <v>214</v>
      </c>
      <c r="B56" s="129">
        <v>49</v>
      </c>
      <c r="C56" s="135">
        <v>622790</v>
      </c>
    </row>
    <row r="57" spans="1:3" ht="15">
      <c r="A57" s="128" t="s">
        <v>215</v>
      </c>
      <c r="B57" s="129">
        <v>50</v>
      </c>
      <c r="C57" s="135">
        <v>0</v>
      </c>
    </row>
    <row r="58" spans="1:3" ht="15">
      <c r="A58" s="128" t="s">
        <v>216</v>
      </c>
      <c r="B58" s="129">
        <v>51</v>
      </c>
      <c r="C58" s="135">
        <v>27245</v>
      </c>
    </row>
    <row r="59" spans="1:3" ht="15">
      <c r="A59" s="128" t="s">
        <v>217</v>
      </c>
      <c r="B59" s="129">
        <v>52</v>
      </c>
      <c r="C59" s="135">
        <v>27245</v>
      </c>
    </row>
    <row r="60" spans="1:3" ht="15">
      <c r="A60" s="128" t="s">
        <v>218</v>
      </c>
      <c r="B60" s="129">
        <v>53</v>
      </c>
      <c r="C60" s="135">
        <v>0</v>
      </c>
    </row>
    <row r="61" spans="1:3" ht="15">
      <c r="A61" s="128" t="s">
        <v>219</v>
      </c>
      <c r="B61" s="129">
        <v>54</v>
      </c>
      <c r="C61" s="135">
        <v>0</v>
      </c>
    </row>
    <row r="62" spans="1:3" ht="15">
      <c r="A62" s="128" t="s">
        <v>220</v>
      </c>
      <c r="B62" s="129">
        <v>55</v>
      </c>
      <c r="C62" s="135">
        <v>0</v>
      </c>
    </row>
    <row r="63" spans="1:3" ht="26.25">
      <c r="A63" s="128" t="s">
        <v>221</v>
      </c>
      <c r="B63" s="129">
        <v>56</v>
      </c>
      <c r="C63" s="135">
        <v>0</v>
      </c>
    </row>
    <row r="64" spans="1:3" ht="15">
      <c r="A64" s="128" t="s">
        <v>222</v>
      </c>
      <c r="B64" s="129">
        <v>57</v>
      </c>
      <c r="C64" s="135">
        <v>0</v>
      </c>
    </row>
    <row r="65" spans="1:3" ht="15">
      <c r="A65" s="128" t="s">
        <v>223</v>
      </c>
      <c r="B65" s="129">
        <v>58</v>
      </c>
      <c r="C65" s="135">
        <v>31200</v>
      </c>
    </row>
    <row r="66" spans="1:3" ht="26.25">
      <c r="A66" s="128" t="s">
        <v>224</v>
      </c>
      <c r="B66" s="129">
        <v>59</v>
      </c>
      <c r="C66" s="135">
        <v>681235</v>
      </c>
    </row>
    <row r="67" spans="1:3" ht="15">
      <c r="A67" s="128" t="s">
        <v>225</v>
      </c>
      <c r="B67" s="129">
        <v>60</v>
      </c>
      <c r="C67" s="135">
        <v>4191727</v>
      </c>
    </row>
    <row r="68" spans="1:3" ht="15">
      <c r="A68" s="128" t="s">
        <v>226</v>
      </c>
      <c r="B68" s="129">
        <v>61</v>
      </c>
      <c r="C68" s="135">
        <v>0</v>
      </c>
    </row>
    <row r="69" spans="1:3" ht="15">
      <c r="A69" s="128" t="s">
        <v>227</v>
      </c>
      <c r="B69" s="129">
        <v>62</v>
      </c>
      <c r="C69" s="135">
        <v>0</v>
      </c>
    </row>
    <row r="70" spans="1:3" ht="15">
      <c r="A70" s="128" t="s">
        <v>228</v>
      </c>
      <c r="B70" s="129">
        <v>63</v>
      </c>
      <c r="C70" s="135">
        <v>0</v>
      </c>
    </row>
    <row r="71" spans="1:3" ht="15">
      <c r="A71" s="128" t="s">
        <v>229</v>
      </c>
      <c r="B71" s="129">
        <v>64</v>
      </c>
      <c r="C71" s="135">
        <v>0</v>
      </c>
    </row>
    <row r="72" spans="1:3" ht="15">
      <c r="A72" s="128" t="s">
        <v>230</v>
      </c>
      <c r="B72" s="129">
        <v>65</v>
      </c>
      <c r="C72" s="135">
        <v>0</v>
      </c>
    </row>
    <row r="73" spans="1:3" ht="15">
      <c r="A73" s="128" t="s">
        <v>231</v>
      </c>
      <c r="B73" s="129">
        <v>66</v>
      </c>
      <c r="C73" s="135">
        <v>0</v>
      </c>
    </row>
    <row r="74" spans="1:3" ht="26.25">
      <c r="A74" s="128" t="s">
        <v>232</v>
      </c>
      <c r="B74" s="129">
        <v>67</v>
      </c>
      <c r="C74" s="135">
        <v>0</v>
      </c>
    </row>
    <row r="75" spans="1:3" ht="15">
      <c r="A75" s="128" t="s">
        <v>233</v>
      </c>
      <c r="B75" s="129">
        <v>68</v>
      </c>
      <c r="C75" s="135">
        <v>0</v>
      </c>
    </row>
    <row r="76" spans="1:3" ht="15">
      <c r="A76" s="128" t="s">
        <v>234</v>
      </c>
      <c r="B76" s="129">
        <v>69</v>
      </c>
      <c r="C76" s="135">
        <v>0</v>
      </c>
    </row>
    <row r="77" spans="1:3" ht="15">
      <c r="A77" s="128" t="s">
        <v>235</v>
      </c>
      <c r="B77" s="129">
        <v>70</v>
      </c>
      <c r="C77" s="135">
        <v>0</v>
      </c>
    </row>
    <row r="78" spans="1:3" ht="26.25">
      <c r="A78" s="128" t="s">
        <v>236</v>
      </c>
      <c r="B78" s="129">
        <v>71</v>
      </c>
      <c r="C78" s="135">
        <v>0</v>
      </c>
    </row>
    <row r="79" spans="1:3" ht="26.25">
      <c r="A79" s="128" t="s">
        <v>237</v>
      </c>
      <c r="B79" s="129">
        <v>72</v>
      </c>
      <c r="C79" s="135">
        <v>0</v>
      </c>
    </row>
    <row r="80" spans="1:3" ht="15">
      <c r="A80" s="128" t="s">
        <v>238</v>
      </c>
      <c r="B80" s="129">
        <v>73</v>
      </c>
      <c r="C80" s="135">
        <v>0</v>
      </c>
    </row>
    <row r="81" spans="1:3" ht="26.25">
      <c r="A81" s="128" t="s">
        <v>545</v>
      </c>
      <c r="B81" s="129">
        <v>74</v>
      </c>
      <c r="C81" s="135">
        <v>0</v>
      </c>
    </row>
    <row r="82" spans="1:3" ht="15">
      <c r="A82" s="128" t="s">
        <v>239</v>
      </c>
      <c r="B82" s="129">
        <v>75</v>
      </c>
      <c r="C82" s="135">
        <v>0</v>
      </c>
    </row>
    <row r="83" spans="1:3" ht="15">
      <c r="A83" s="128" t="s">
        <v>240</v>
      </c>
      <c r="B83" s="129">
        <v>76</v>
      </c>
      <c r="C83" s="135">
        <v>0</v>
      </c>
    </row>
    <row r="84" spans="1:3" ht="15">
      <c r="A84" s="128" t="s">
        <v>241</v>
      </c>
      <c r="B84" s="129">
        <v>77</v>
      </c>
      <c r="C84" s="135">
        <v>0</v>
      </c>
    </row>
    <row r="85" spans="1:3" ht="15">
      <c r="A85" s="128" t="s">
        <v>242</v>
      </c>
      <c r="B85" s="129">
        <v>78</v>
      </c>
      <c r="C85" s="135">
        <v>0</v>
      </c>
    </row>
    <row r="86" spans="1:3" ht="26.25">
      <c r="A86" s="128" t="s">
        <v>243</v>
      </c>
      <c r="B86" s="129">
        <v>79</v>
      </c>
      <c r="C86" s="135">
        <v>0</v>
      </c>
    </row>
    <row r="87" spans="1:3" ht="15">
      <c r="A87" s="128" t="s">
        <v>244</v>
      </c>
      <c r="B87" s="129">
        <v>80</v>
      </c>
      <c r="C87" s="135">
        <v>0</v>
      </c>
    </row>
    <row r="88" spans="1:3" ht="15">
      <c r="A88" s="128" t="s">
        <v>245</v>
      </c>
      <c r="B88" s="129">
        <v>81</v>
      </c>
      <c r="C88" s="135">
        <v>0</v>
      </c>
    </row>
    <row r="89" spans="1:3" ht="26.25">
      <c r="A89" s="128" t="s">
        <v>546</v>
      </c>
      <c r="B89" s="129">
        <v>82</v>
      </c>
      <c r="C89" s="135">
        <v>0</v>
      </c>
    </row>
    <row r="90" spans="1:3" ht="26.25">
      <c r="A90" s="128" t="s">
        <v>246</v>
      </c>
      <c r="B90" s="129">
        <v>83</v>
      </c>
      <c r="C90" s="135">
        <v>0</v>
      </c>
    </row>
    <row r="91" spans="1:3" ht="26.25">
      <c r="A91" s="128" t="s">
        <v>548</v>
      </c>
      <c r="B91" s="129">
        <v>84</v>
      </c>
      <c r="C91" s="135">
        <v>0</v>
      </c>
    </row>
    <row r="92" spans="1:3" ht="51.75">
      <c r="A92" s="128" t="s">
        <v>247</v>
      </c>
      <c r="B92" s="129">
        <v>85</v>
      </c>
      <c r="C92" s="135">
        <v>0</v>
      </c>
    </row>
    <row r="93" spans="1:3" ht="26.25">
      <c r="A93" s="128" t="s">
        <v>248</v>
      </c>
      <c r="B93" s="129">
        <v>86</v>
      </c>
      <c r="C93" s="135">
        <v>0</v>
      </c>
    </row>
    <row r="94" spans="1:3" ht="15">
      <c r="A94" s="128" t="s">
        <v>249</v>
      </c>
      <c r="B94" s="129">
        <v>87</v>
      </c>
      <c r="C94" s="135">
        <v>0</v>
      </c>
    </row>
    <row r="95" spans="1:3" ht="15">
      <c r="A95" s="128" t="s">
        <v>250</v>
      </c>
      <c r="B95" s="129">
        <v>88</v>
      </c>
      <c r="C95" s="135">
        <v>0</v>
      </c>
    </row>
    <row r="96" spans="1:3" ht="26.25">
      <c r="A96" s="128" t="s">
        <v>251</v>
      </c>
      <c r="B96" s="129">
        <v>89</v>
      </c>
      <c r="C96" s="135">
        <v>0</v>
      </c>
    </row>
    <row r="97" spans="1:3" ht="15">
      <c r="A97" s="128" t="s">
        <v>252</v>
      </c>
      <c r="B97" s="129">
        <v>90</v>
      </c>
      <c r="C97" s="135">
        <v>0</v>
      </c>
    </row>
    <row r="98" spans="1:3" ht="26.25">
      <c r="A98" s="128" t="s">
        <v>253</v>
      </c>
      <c r="B98" s="129">
        <v>91</v>
      </c>
      <c r="C98" s="135">
        <v>0</v>
      </c>
    </row>
    <row r="99" spans="1:3" ht="15">
      <c r="A99" s="128" t="s">
        <v>254</v>
      </c>
      <c r="B99" s="129">
        <v>92</v>
      </c>
      <c r="C99" s="135">
        <v>0</v>
      </c>
    </row>
    <row r="100" spans="1:3" ht="15">
      <c r="A100" s="128" t="s">
        <v>549</v>
      </c>
      <c r="B100" s="129">
        <v>93</v>
      </c>
      <c r="C100" s="135">
        <v>0</v>
      </c>
    </row>
    <row r="101" spans="1:3" ht="15">
      <c r="A101" s="128" t="s">
        <v>255</v>
      </c>
      <c r="B101" s="129">
        <v>94</v>
      </c>
      <c r="C101" s="135">
        <v>0</v>
      </c>
    </row>
    <row r="102" spans="1:3" ht="15">
      <c r="A102" s="128" t="s">
        <v>256</v>
      </c>
      <c r="B102" s="129">
        <v>95</v>
      </c>
      <c r="C102" s="135">
        <v>0</v>
      </c>
    </row>
    <row r="103" spans="1:3" ht="15">
      <c r="A103" s="128" t="s">
        <v>550</v>
      </c>
      <c r="B103" s="129">
        <v>96</v>
      </c>
      <c r="C103" s="135">
        <v>0</v>
      </c>
    </row>
    <row r="104" spans="1:3" ht="15">
      <c r="A104" s="128" t="s">
        <v>257</v>
      </c>
      <c r="B104" s="129">
        <v>97</v>
      </c>
      <c r="C104" s="135">
        <v>0</v>
      </c>
    </row>
    <row r="105" spans="1:3" ht="15">
      <c r="A105" s="128" t="s">
        <v>258</v>
      </c>
      <c r="B105" s="129">
        <v>98</v>
      </c>
      <c r="C105" s="135">
        <v>0</v>
      </c>
    </row>
    <row r="106" spans="1:3" ht="15">
      <c r="A106" s="128" t="s">
        <v>259</v>
      </c>
      <c r="B106" s="129">
        <v>99</v>
      </c>
      <c r="C106" s="135">
        <v>0</v>
      </c>
    </row>
    <row r="107" spans="1:3" ht="15">
      <c r="A107" s="128" t="s">
        <v>260</v>
      </c>
      <c r="B107" s="129">
        <v>100</v>
      </c>
      <c r="C107" s="135">
        <v>0</v>
      </c>
    </row>
    <row r="108" spans="1:3" ht="26.25">
      <c r="A108" s="128" t="s">
        <v>261</v>
      </c>
      <c r="B108" s="129">
        <v>101</v>
      </c>
      <c r="C108" s="135">
        <v>0</v>
      </c>
    </row>
    <row r="109" spans="1:3" ht="15">
      <c r="A109" s="128" t="s">
        <v>262</v>
      </c>
      <c r="B109" s="129">
        <v>102</v>
      </c>
      <c r="C109" s="135">
        <v>0</v>
      </c>
    </row>
    <row r="110" spans="1:3" ht="15">
      <c r="A110" s="128" t="s">
        <v>263</v>
      </c>
      <c r="B110" s="129">
        <v>103</v>
      </c>
      <c r="C110" s="135">
        <v>0</v>
      </c>
    </row>
    <row r="111" spans="1:3" ht="15">
      <c r="A111" s="128" t="s">
        <v>264</v>
      </c>
      <c r="B111" s="129">
        <v>104</v>
      </c>
      <c r="C111" s="135">
        <v>0</v>
      </c>
    </row>
    <row r="112" spans="1:3" ht="26.25">
      <c r="A112" s="128" t="s">
        <v>265</v>
      </c>
      <c r="B112" s="129">
        <v>105</v>
      </c>
      <c r="C112" s="135">
        <v>0</v>
      </c>
    </row>
    <row r="113" spans="1:3" ht="26.25">
      <c r="A113" s="128" t="s">
        <v>266</v>
      </c>
      <c r="B113" s="129">
        <v>106</v>
      </c>
      <c r="C113" s="135">
        <v>0</v>
      </c>
    </row>
    <row r="114" spans="1:3" ht="39">
      <c r="A114" s="128" t="s">
        <v>267</v>
      </c>
      <c r="B114" s="129">
        <v>107</v>
      </c>
      <c r="C114" s="135">
        <v>0</v>
      </c>
    </row>
    <row r="115" spans="1:3" ht="26.25">
      <c r="A115" s="128" t="s">
        <v>268</v>
      </c>
      <c r="B115" s="129">
        <v>108</v>
      </c>
      <c r="C115" s="135">
        <v>0</v>
      </c>
    </row>
    <row r="116" spans="1:3" ht="26.25">
      <c r="A116" s="128" t="s">
        <v>269</v>
      </c>
      <c r="B116" s="129">
        <v>109</v>
      </c>
      <c r="C116" s="135">
        <v>0</v>
      </c>
    </row>
    <row r="117" spans="1:3" ht="15">
      <c r="A117" s="128" t="s">
        <v>270</v>
      </c>
      <c r="B117" s="129">
        <v>110</v>
      </c>
      <c r="C117" s="135">
        <v>0</v>
      </c>
    </row>
    <row r="118" spans="1:3" ht="26.25">
      <c r="A118" s="128" t="s">
        <v>271</v>
      </c>
      <c r="B118" s="129">
        <v>111</v>
      </c>
      <c r="C118" s="135">
        <v>0</v>
      </c>
    </row>
    <row r="119" spans="1:3" ht="15">
      <c r="A119" s="128" t="s">
        <v>272</v>
      </c>
      <c r="B119" s="129">
        <v>112</v>
      </c>
      <c r="C119" s="135">
        <v>0</v>
      </c>
    </row>
    <row r="120" spans="1:3" ht="15">
      <c r="A120" s="128" t="s">
        <v>273</v>
      </c>
      <c r="B120" s="129">
        <v>113</v>
      </c>
      <c r="C120" s="135">
        <v>0</v>
      </c>
    </row>
    <row r="121" spans="1:3" ht="26.25">
      <c r="A121" s="128" t="s">
        <v>274</v>
      </c>
      <c r="B121" s="129">
        <v>114</v>
      </c>
      <c r="C121" s="135">
        <v>0</v>
      </c>
    </row>
    <row r="122" spans="1:3" ht="15">
      <c r="A122" s="128" t="s">
        <v>275</v>
      </c>
      <c r="B122" s="129">
        <v>115</v>
      </c>
      <c r="C122" s="135">
        <v>0</v>
      </c>
    </row>
    <row r="123" spans="1:3" ht="15">
      <c r="A123" s="128" t="s">
        <v>276</v>
      </c>
      <c r="B123" s="129">
        <v>116</v>
      </c>
      <c r="C123" s="135">
        <v>0</v>
      </c>
    </row>
    <row r="124" spans="1:3" ht="26.25">
      <c r="A124" s="128" t="s">
        <v>277</v>
      </c>
      <c r="B124" s="129">
        <v>117</v>
      </c>
      <c r="C124" s="135">
        <v>0</v>
      </c>
    </row>
    <row r="125" spans="1:3" ht="26.25">
      <c r="A125" s="128" t="s">
        <v>278</v>
      </c>
      <c r="B125" s="129">
        <v>118</v>
      </c>
      <c r="C125" s="135">
        <v>0</v>
      </c>
    </row>
    <row r="126" spans="1:3" ht="15">
      <c r="A126" s="128" t="s">
        <v>552</v>
      </c>
      <c r="B126" s="129">
        <v>119</v>
      </c>
      <c r="C126" s="135">
        <v>0</v>
      </c>
    </row>
    <row r="127" spans="1:3" ht="15">
      <c r="A127" s="128" t="s">
        <v>553</v>
      </c>
      <c r="B127" s="129">
        <v>120</v>
      </c>
      <c r="C127" s="135">
        <v>0</v>
      </c>
    </row>
    <row r="128" spans="1:3" ht="15">
      <c r="A128" s="128" t="s">
        <v>279</v>
      </c>
      <c r="B128" s="129">
        <v>121</v>
      </c>
      <c r="C128" s="135">
        <v>0</v>
      </c>
    </row>
    <row r="129" spans="1:3" ht="26.25">
      <c r="A129" s="128" t="s">
        <v>280</v>
      </c>
      <c r="B129" s="129">
        <v>122</v>
      </c>
      <c r="C129" s="135">
        <v>0</v>
      </c>
    </row>
    <row r="130" spans="1:3" ht="26.25">
      <c r="A130" s="128" t="s">
        <v>281</v>
      </c>
      <c r="B130" s="129">
        <v>123</v>
      </c>
      <c r="C130" s="135">
        <v>0</v>
      </c>
    </row>
    <row r="131" spans="1:3" ht="15">
      <c r="A131" s="128" t="s">
        <v>282</v>
      </c>
      <c r="B131" s="129">
        <v>124</v>
      </c>
      <c r="C131" s="135">
        <v>0</v>
      </c>
    </row>
    <row r="132" spans="1:3" ht="15">
      <c r="A132" s="128" t="s">
        <v>555</v>
      </c>
      <c r="B132" s="129">
        <v>125</v>
      </c>
      <c r="C132" s="135">
        <v>0</v>
      </c>
    </row>
    <row r="133" spans="1:3" ht="26.25">
      <c r="A133" s="128" t="s">
        <v>283</v>
      </c>
      <c r="B133" s="129">
        <v>126</v>
      </c>
      <c r="C133" s="135">
        <v>0</v>
      </c>
    </row>
    <row r="134" spans="1:3" ht="26.25">
      <c r="A134" s="128" t="s">
        <v>556</v>
      </c>
      <c r="B134" s="129">
        <v>127</v>
      </c>
      <c r="C134" s="135">
        <v>0</v>
      </c>
    </row>
    <row r="135" spans="1:3" ht="15">
      <c r="A135" s="128" t="s">
        <v>284</v>
      </c>
      <c r="B135" s="129">
        <v>128</v>
      </c>
      <c r="C135" s="135">
        <v>0</v>
      </c>
    </row>
    <row r="136" spans="1:3" ht="15">
      <c r="A136" s="128" t="s">
        <v>285</v>
      </c>
      <c r="B136" s="129">
        <v>129</v>
      </c>
      <c r="C136" s="135">
        <v>0</v>
      </c>
    </row>
    <row r="137" spans="1:3" ht="26.25">
      <c r="A137" s="128" t="s">
        <v>286</v>
      </c>
      <c r="B137" s="129">
        <v>130</v>
      </c>
      <c r="C137" s="135">
        <v>0</v>
      </c>
    </row>
    <row r="138" spans="1:3" ht="15">
      <c r="A138" s="128" t="s">
        <v>287</v>
      </c>
      <c r="B138" s="129">
        <v>131</v>
      </c>
      <c r="C138" s="135">
        <v>0</v>
      </c>
    </row>
    <row r="139" spans="1:3" ht="15">
      <c r="A139" s="128" t="s">
        <v>288</v>
      </c>
      <c r="B139" s="129">
        <v>132</v>
      </c>
      <c r="C139" s="135">
        <v>0</v>
      </c>
    </row>
    <row r="140" spans="1:3" ht="15">
      <c r="A140" s="128" t="s">
        <v>289</v>
      </c>
      <c r="B140" s="129">
        <v>133</v>
      </c>
      <c r="C140" s="135">
        <v>0</v>
      </c>
    </row>
    <row r="141" spans="1:3" ht="15">
      <c r="A141" s="128" t="s">
        <v>290</v>
      </c>
      <c r="B141" s="129">
        <v>134</v>
      </c>
      <c r="C141" s="135">
        <v>0</v>
      </c>
    </row>
    <row r="142" spans="1:3" ht="15">
      <c r="A142" s="128" t="s">
        <v>291</v>
      </c>
      <c r="B142" s="129">
        <v>135</v>
      </c>
      <c r="C142" s="135">
        <v>0</v>
      </c>
    </row>
    <row r="143" spans="1:3" ht="15">
      <c r="A143" s="128" t="s">
        <v>292</v>
      </c>
      <c r="B143" s="129">
        <v>136</v>
      </c>
      <c r="C143" s="135">
        <v>0</v>
      </c>
    </row>
    <row r="144" spans="1:3" ht="15">
      <c r="A144" s="128" t="s">
        <v>293</v>
      </c>
      <c r="B144" s="129">
        <v>137</v>
      </c>
      <c r="C144" s="135">
        <v>0</v>
      </c>
    </row>
    <row r="145" spans="1:3" ht="26.25">
      <c r="A145" s="128" t="s">
        <v>557</v>
      </c>
      <c r="B145" s="129">
        <v>138</v>
      </c>
      <c r="C145" s="135">
        <v>0</v>
      </c>
    </row>
    <row r="146" spans="1:3" ht="15">
      <c r="A146" s="128" t="s">
        <v>294</v>
      </c>
      <c r="B146" s="129">
        <v>139</v>
      </c>
      <c r="C146" s="135">
        <v>0</v>
      </c>
    </row>
    <row r="147" spans="1:3" ht="15">
      <c r="A147" s="128" t="s">
        <v>295</v>
      </c>
      <c r="B147" s="129">
        <v>140</v>
      </c>
      <c r="C147" s="135">
        <v>0</v>
      </c>
    </row>
    <row r="148" spans="1:3" ht="26.25">
      <c r="A148" s="128" t="s">
        <v>296</v>
      </c>
      <c r="B148" s="129">
        <v>141</v>
      </c>
      <c r="C148" s="135">
        <v>0</v>
      </c>
    </row>
    <row r="149" spans="1:3" ht="15">
      <c r="A149" s="128" t="s">
        <v>297</v>
      </c>
      <c r="B149" s="129">
        <v>142</v>
      </c>
      <c r="C149" s="135">
        <v>0</v>
      </c>
    </row>
    <row r="150" spans="1:3" ht="15">
      <c r="A150" s="128" t="s">
        <v>298</v>
      </c>
      <c r="B150" s="129">
        <v>143</v>
      </c>
      <c r="C150" s="135">
        <v>0</v>
      </c>
    </row>
    <row r="151" spans="1:3" ht="15">
      <c r="A151" s="128" t="s">
        <v>299</v>
      </c>
      <c r="B151" s="129">
        <v>144</v>
      </c>
      <c r="C151" s="135">
        <v>0</v>
      </c>
    </row>
    <row r="152" spans="1:3" ht="15">
      <c r="A152" s="128" t="s">
        <v>300</v>
      </c>
      <c r="B152" s="129">
        <v>145</v>
      </c>
      <c r="C152" s="135">
        <v>0</v>
      </c>
    </row>
    <row r="153" spans="1:3" ht="15">
      <c r="A153" s="128" t="s">
        <v>301</v>
      </c>
      <c r="B153" s="129">
        <v>146</v>
      </c>
      <c r="C153" s="135">
        <v>0</v>
      </c>
    </row>
    <row r="154" spans="1:3" ht="15">
      <c r="A154" s="128" t="s">
        <v>302</v>
      </c>
      <c r="B154" s="129">
        <v>147</v>
      </c>
      <c r="C154" s="135">
        <v>0</v>
      </c>
    </row>
    <row r="155" spans="1:3" ht="15">
      <c r="A155" s="128" t="s">
        <v>303</v>
      </c>
      <c r="B155" s="129">
        <v>148</v>
      </c>
      <c r="C155" s="135">
        <v>0</v>
      </c>
    </row>
    <row r="156" spans="1:3" ht="26.25">
      <c r="A156" s="128" t="s">
        <v>558</v>
      </c>
      <c r="B156" s="129">
        <v>149</v>
      </c>
      <c r="C156" s="135">
        <v>0</v>
      </c>
    </row>
    <row r="157" spans="1:3" ht="15">
      <c r="A157" s="128" t="s">
        <v>304</v>
      </c>
      <c r="B157" s="129">
        <v>150</v>
      </c>
      <c r="C157" s="135">
        <v>0</v>
      </c>
    </row>
    <row r="158" spans="1:3" ht="15">
      <c r="A158" s="128" t="s">
        <v>305</v>
      </c>
      <c r="B158" s="129">
        <v>151</v>
      </c>
      <c r="C158" s="135">
        <v>0</v>
      </c>
    </row>
    <row r="159" spans="1:3" ht="26.25">
      <c r="A159" s="128" t="s">
        <v>306</v>
      </c>
      <c r="B159" s="129">
        <v>152</v>
      </c>
      <c r="C159" s="135">
        <v>0</v>
      </c>
    </row>
    <row r="160" spans="1:3" ht="15">
      <c r="A160" s="128" t="s">
        <v>307</v>
      </c>
      <c r="B160" s="129">
        <v>153</v>
      </c>
      <c r="C160" s="135">
        <v>0</v>
      </c>
    </row>
    <row r="161" spans="1:3" ht="15">
      <c r="A161" s="128" t="s">
        <v>308</v>
      </c>
      <c r="B161" s="129">
        <v>154</v>
      </c>
      <c r="C161" s="135">
        <v>0</v>
      </c>
    </row>
    <row r="162" spans="1:3" ht="15">
      <c r="A162" s="128" t="s">
        <v>309</v>
      </c>
      <c r="B162" s="129">
        <v>155</v>
      </c>
      <c r="C162" s="135">
        <v>0</v>
      </c>
    </row>
    <row r="163" spans="1:3" ht="15">
      <c r="A163" s="128" t="s">
        <v>310</v>
      </c>
      <c r="B163" s="129">
        <v>156</v>
      </c>
      <c r="C163" s="135">
        <v>0</v>
      </c>
    </row>
    <row r="164" spans="1:3" ht="15">
      <c r="A164" s="128" t="s">
        <v>311</v>
      </c>
      <c r="B164" s="129">
        <v>157</v>
      </c>
      <c r="C164" s="135">
        <v>0</v>
      </c>
    </row>
    <row r="165" spans="1:3" ht="15">
      <c r="A165" s="128" t="s">
        <v>312</v>
      </c>
      <c r="B165" s="129">
        <v>158</v>
      </c>
      <c r="C165" s="135">
        <v>0</v>
      </c>
    </row>
    <row r="166" spans="1:3" ht="15">
      <c r="A166" s="128" t="s">
        <v>313</v>
      </c>
      <c r="B166" s="129">
        <v>159</v>
      </c>
      <c r="C166" s="135">
        <v>0</v>
      </c>
    </row>
    <row r="167" spans="1:3" ht="26.25">
      <c r="A167" s="128" t="s">
        <v>559</v>
      </c>
      <c r="B167" s="129">
        <v>160</v>
      </c>
      <c r="C167" s="135">
        <v>0</v>
      </c>
    </row>
    <row r="168" spans="1:3" ht="26.25">
      <c r="A168" s="128" t="s">
        <v>314</v>
      </c>
      <c r="B168" s="129">
        <v>161</v>
      </c>
      <c r="C168" s="135">
        <v>0</v>
      </c>
    </row>
    <row r="169" spans="1:3" ht="26.25">
      <c r="A169" s="128" t="s">
        <v>560</v>
      </c>
      <c r="B169" s="129">
        <v>162</v>
      </c>
      <c r="C169" s="135">
        <v>300000</v>
      </c>
    </row>
    <row r="170" spans="1:3" ht="15">
      <c r="A170" s="128" t="s">
        <v>315</v>
      </c>
      <c r="B170" s="129">
        <v>163</v>
      </c>
      <c r="C170" s="135">
        <v>0</v>
      </c>
    </row>
    <row r="171" spans="1:3" ht="15">
      <c r="A171" s="128" t="s">
        <v>316</v>
      </c>
      <c r="B171" s="129">
        <v>164</v>
      </c>
      <c r="C171" s="135">
        <v>0</v>
      </c>
    </row>
    <row r="172" spans="1:3" ht="15">
      <c r="A172" s="128" t="s">
        <v>317</v>
      </c>
      <c r="B172" s="129">
        <v>165</v>
      </c>
      <c r="C172" s="135">
        <v>0</v>
      </c>
    </row>
    <row r="173" spans="1:3" ht="15">
      <c r="A173" s="128" t="s">
        <v>318</v>
      </c>
      <c r="B173" s="129">
        <v>166</v>
      </c>
      <c r="C173" s="135">
        <v>300000</v>
      </c>
    </row>
    <row r="174" spans="1:3" ht="15">
      <c r="A174" s="128" t="s">
        <v>319</v>
      </c>
      <c r="B174" s="129">
        <v>167</v>
      </c>
      <c r="C174" s="135">
        <v>0</v>
      </c>
    </row>
    <row r="175" spans="1:3" ht="15">
      <c r="A175" s="128" t="s">
        <v>320</v>
      </c>
      <c r="B175" s="129">
        <v>168</v>
      </c>
      <c r="C175" s="135">
        <v>0</v>
      </c>
    </row>
    <row r="176" spans="1:3" ht="26.25">
      <c r="A176" s="128" t="s">
        <v>321</v>
      </c>
      <c r="B176" s="129">
        <v>169</v>
      </c>
      <c r="C176" s="135">
        <v>0</v>
      </c>
    </row>
    <row r="177" spans="1:3" ht="15">
      <c r="A177" s="128" t="s">
        <v>322</v>
      </c>
      <c r="B177" s="129">
        <v>170</v>
      </c>
      <c r="C177" s="135">
        <v>0</v>
      </c>
    </row>
    <row r="178" spans="1:3" ht="15">
      <c r="A178" s="128" t="s">
        <v>323</v>
      </c>
      <c r="B178" s="129">
        <v>171</v>
      </c>
      <c r="C178" s="135">
        <v>0</v>
      </c>
    </row>
    <row r="179" spans="1:3" ht="15">
      <c r="A179" s="128" t="s">
        <v>324</v>
      </c>
      <c r="B179" s="129">
        <v>172</v>
      </c>
      <c r="C179" s="135">
        <v>0</v>
      </c>
    </row>
    <row r="180" spans="1:3" ht="15">
      <c r="A180" s="128" t="s">
        <v>325</v>
      </c>
      <c r="B180" s="129">
        <v>173</v>
      </c>
      <c r="C180" s="135">
        <v>0</v>
      </c>
    </row>
    <row r="181" spans="1:3" ht="15">
      <c r="A181" s="128" t="s">
        <v>326</v>
      </c>
      <c r="B181" s="129">
        <v>174</v>
      </c>
      <c r="C181" s="135">
        <v>0</v>
      </c>
    </row>
    <row r="182" spans="1:3" ht="15">
      <c r="A182" s="128" t="s">
        <v>327</v>
      </c>
      <c r="B182" s="129">
        <v>175</v>
      </c>
      <c r="C182" s="135">
        <v>0</v>
      </c>
    </row>
    <row r="183" spans="1:3" ht="15">
      <c r="A183" s="128" t="s">
        <v>328</v>
      </c>
      <c r="B183" s="129">
        <v>176</v>
      </c>
      <c r="C183" s="135">
        <v>0</v>
      </c>
    </row>
    <row r="184" spans="1:3" ht="26.25">
      <c r="A184" s="128" t="s">
        <v>561</v>
      </c>
      <c r="B184" s="129">
        <v>177</v>
      </c>
      <c r="C184" s="135">
        <v>754590</v>
      </c>
    </row>
    <row r="185" spans="1:3" ht="15">
      <c r="A185" s="128" t="s">
        <v>329</v>
      </c>
      <c r="B185" s="129">
        <v>178</v>
      </c>
      <c r="C185" s="135">
        <v>0</v>
      </c>
    </row>
    <row r="186" spans="1:3" ht="15">
      <c r="A186" s="128" t="s">
        <v>330</v>
      </c>
      <c r="B186" s="129">
        <v>179</v>
      </c>
      <c r="C186" s="135">
        <v>245890</v>
      </c>
    </row>
    <row r="187" spans="1:3" ht="15">
      <c r="A187" s="128" t="s">
        <v>331</v>
      </c>
      <c r="B187" s="129">
        <v>180</v>
      </c>
      <c r="C187" s="135">
        <v>508700</v>
      </c>
    </row>
    <row r="188" spans="1:3" ht="15">
      <c r="A188" s="128" t="s">
        <v>332</v>
      </c>
      <c r="B188" s="129">
        <v>181</v>
      </c>
      <c r="C188" s="135">
        <v>0</v>
      </c>
    </row>
    <row r="189" spans="1:3" ht="15">
      <c r="A189" s="128" t="s">
        <v>333</v>
      </c>
      <c r="B189" s="129">
        <v>182</v>
      </c>
      <c r="C189" s="135">
        <v>0</v>
      </c>
    </row>
    <row r="190" spans="1:3" ht="15">
      <c r="A190" s="128" t="s">
        <v>334</v>
      </c>
      <c r="B190" s="129">
        <v>183</v>
      </c>
      <c r="C190" s="135">
        <v>0</v>
      </c>
    </row>
    <row r="191" spans="1:3" ht="26.25">
      <c r="A191" s="128" t="s">
        <v>335</v>
      </c>
      <c r="B191" s="129">
        <v>184</v>
      </c>
      <c r="C191" s="135">
        <v>0</v>
      </c>
    </row>
    <row r="192" spans="1:3" ht="15">
      <c r="A192" s="128" t="s">
        <v>336</v>
      </c>
      <c r="B192" s="129">
        <v>185</v>
      </c>
      <c r="C192" s="135">
        <v>0</v>
      </c>
    </row>
    <row r="193" spans="1:3" ht="15">
      <c r="A193" s="128" t="s">
        <v>337</v>
      </c>
      <c r="B193" s="129">
        <v>186</v>
      </c>
      <c r="C193" s="135">
        <v>0</v>
      </c>
    </row>
    <row r="194" spans="1:3" ht="15">
      <c r="A194" s="128" t="s">
        <v>338</v>
      </c>
      <c r="B194" s="129">
        <v>187</v>
      </c>
      <c r="C194" s="135">
        <v>0</v>
      </c>
    </row>
    <row r="195" spans="1:3" ht="15">
      <c r="A195" s="128" t="s">
        <v>339</v>
      </c>
      <c r="B195" s="129">
        <v>188</v>
      </c>
      <c r="C195" s="135">
        <v>0</v>
      </c>
    </row>
    <row r="196" spans="1:3" ht="39">
      <c r="A196" s="128" t="s">
        <v>562</v>
      </c>
      <c r="B196" s="129">
        <v>189</v>
      </c>
      <c r="C196" s="135">
        <v>1054590</v>
      </c>
    </row>
    <row r="197" spans="1:3" ht="15">
      <c r="A197" s="128" t="s">
        <v>340</v>
      </c>
      <c r="B197" s="129">
        <v>190</v>
      </c>
      <c r="C197" s="135">
        <v>0</v>
      </c>
    </row>
    <row r="198" spans="1:3" ht="15">
      <c r="A198" s="128" t="s">
        <v>563</v>
      </c>
      <c r="B198" s="129">
        <v>191</v>
      </c>
      <c r="C198" s="135">
        <v>0</v>
      </c>
    </row>
    <row r="199" spans="1:3" ht="15">
      <c r="A199" s="128" t="s">
        <v>341</v>
      </c>
      <c r="B199" s="129">
        <v>192</v>
      </c>
      <c r="C199" s="135">
        <v>0</v>
      </c>
    </row>
    <row r="200" spans="1:3" ht="15">
      <c r="A200" s="128" t="s">
        <v>342</v>
      </c>
      <c r="B200" s="129">
        <v>193</v>
      </c>
      <c r="C200" s="135">
        <v>0</v>
      </c>
    </row>
    <row r="201" spans="1:3" ht="15">
      <c r="A201" s="128" t="s">
        <v>343</v>
      </c>
      <c r="B201" s="129">
        <v>194</v>
      </c>
      <c r="C201" s="135">
        <v>2055660</v>
      </c>
    </row>
    <row r="202" spans="1:3" ht="15">
      <c r="A202" s="128" t="s">
        <v>344</v>
      </c>
      <c r="B202" s="129">
        <v>195</v>
      </c>
      <c r="C202" s="135">
        <v>0</v>
      </c>
    </row>
    <row r="203" spans="1:3" ht="15">
      <c r="A203" s="128" t="s">
        <v>345</v>
      </c>
      <c r="B203" s="129">
        <v>196</v>
      </c>
      <c r="C203" s="135">
        <v>0</v>
      </c>
    </row>
    <row r="204" spans="1:3" ht="15">
      <c r="A204" s="128" t="s">
        <v>346</v>
      </c>
      <c r="B204" s="129">
        <v>197</v>
      </c>
      <c r="C204" s="135">
        <v>555028</v>
      </c>
    </row>
    <row r="205" spans="1:3" ht="15">
      <c r="A205" s="128" t="s">
        <v>564</v>
      </c>
      <c r="B205" s="129">
        <v>198</v>
      </c>
      <c r="C205" s="135">
        <v>2610688</v>
      </c>
    </row>
    <row r="206" spans="1:3" ht="15">
      <c r="A206" s="128" t="s">
        <v>347</v>
      </c>
      <c r="B206" s="129">
        <v>199</v>
      </c>
      <c r="C206" s="135">
        <v>39315518</v>
      </c>
    </row>
    <row r="207" spans="1:3" ht="15">
      <c r="A207" s="128" t="s">
        <v>348</v>
      </c>
      <c r="B207" s="129">
        <v>200</v>
      </c>
      <c r="C207" s="135">
        <v>0</v>
      </c>
    </row>
    <row r="208" spans="1:3" ht="15">
      <c r="A208" s="128" t="s">
        <v>349</v>
      </c>
      <c r="B208" s="129">
        <v>201</v>
      </c>
      <c r="C208" s="135">
        <v>0</v>
      </c>
    </row>
    <row r="209" spans="1:3" ht="15">
      <c r="A209" s="128" t="s">
        <v>350</v>
      </c>
      <c r="B209" s="129">
        <v>202</v>
      </c>
      <c r="C209" s="135">
        <v>10503851</v>
      </c>
    </row>
    <row r="210" spans="1:3" ht="15">
      <c r="A210" s="128" t="s">
        <v>565</v>
      </c>
      <c r="B210" s="129">
        <v>203</v>
      </c>
      <c r="C210" s="135">
        <v>49819369</v>
      </c>
    </row>
    <row r="211" spans="1:3" ht="26.25">
      <c r="A211" s="128" t="s">
        <v>351</v>
      </c>
      <c r="B211" s="129">
        <v>204</v>
      </c>
      <c r="C211" s="135">
        <v>0</v>
      </c>
    </row>
    <row r="212" spans="1:3" ht="26.25">
      <c r="A212" s="128" t="s">
        <v>566</v>
      </c>
      <c r="B212" s="129">
        <v>205</v>
      </c>
      <c r="C212" s="135">
        <v>0</v>
      </c>
    </row>
    <row r="213" spans="1:3" ht="15">
      <c r="A213" s="128" t="s">
        <v>352</v>
      </c>
      <c r="B213" s="129">
        <v>206</v>
      </c>
      <c r="C213" s="135">
        <v>0</v>
      </c>
    </row>
    <row r="214" spans="1:3" ht="15">
      <c r="A214" s="128" t="s">
        <v>353</v>
      </c>
      <c r="B214" s="129">
        <v>207</v>
      </c>
      <c r="C214" s="135">
        <v>0</v>
      </c>
    </row>
    <row r="215" spans="1:3" ht="26.25">
      <c r="A215" s="128" t="s">
        <v>354</v>
      </c>
      <c r="B215" s="129">
        <v>208</v>
      </c>
      <c r="C215" s="135">
        <v>0</v>
      </c>
    </row>
    <row r="216" spans="1:3" ht="15">
      <c r="A216" s="128" t="s">
        <v>355</v>
      </c>
      <c r="B216" s="129">
        <v>209</v>
      </c>
      <c r="C216" s="135">
        <v>0</v>
      </c>
    </row>
    <row r="217" spans="1:3" ht="15">
      <c r="A217" s="128" t="s">
        <v>356</v>
      </c>
      <c r="B217" s="129">
        <v>210</v>
      </c>
      <c r="C217" s="135">
        <v>0</v>
      </c>
    </row>
    <row r="218" spans="1:3" ht="15">
      <c r="A218" s="128" t="s">
        <v>357</v>
      </c>
      <c r="B218" s="129">
        <v>211</v>
      </c>
      <c r="C218" s="135">
        <v>0</v>
      </c>
    </row>
    <row r="219" spans="1:3" ht="15">
      <c r="A219" s="128" t="s">
        <v>358</v>
      </c>
      <c r="B219" s="129">
        <v>212</v>
      </c>
      <c r="C219" s="135">
        <v>0</v>
      </c>
    </row>
    <row r="220" spans="1:3" ht="15">
      <c r="A220" s="128" t="s">
        <v>359</v>
      </c>
      <c r="B220" s="129">
        <v>213</v>
      </c>
      <c r="C220" s="135">
        <v>0</v>
      </c>
    </row>
    <row r="221" spans="1:3" ht="15">
      <c r="A221" s="128" t="s">
        <v>360</v>
      </c>
      <c r="B221" s="129">
        <v>214</v>
      </c>
      <c r="C221" s="135">
        <v>0</v>
      </c>
    </row>
    <row r="222" spans="1:3" ht="15">
      <c r="A222" s="128" t="s">
        <v>361</v>
      </c>
      <c r="B222" s="129">
        <v>215</v>
      </c>
      <c r="C222" s="135">
        <v>0</v>
      </c>
    </row>
    <row r="223" spans="1:3" ht="26.25">
      <c r="A223" s="128" t="s">
        <v>567</v>
      </c>
      <c r="B223" s="129">
        <v>216</v>
      </c>
      <c r="C223" s="135">
        <v>0</v>
      </c>
    </row>
    <row r="224" spans="1:3" ht="15">
      <c r="A224" s="128" t="s">
        <v>362</v>
      </c>
      <c r="B224" s="129">
        <v>217</v>
      </c>
      <c r="C224" s="135">
        <v>0</v>
      </c>
    </row>
    <row r="225" spans="1:3" ht="15">
      <c r="A225" s="128" t="s">
        <v>363</v>
      </c>
      <c r="B225" s="129">
        <v>218</v>
      </c>
      <c r="C225" s="135">
        <v>0</v>
      </c>
    </row>
    <row r="226" spans="1:3" ht="26.25">
      <c r="A226" s="128" t="s">
        <v>364</v>
      </c>
      <c r="B226" s="129">
        <v>219</v>
      </c>
      <c r="C226" s="135">
        <v>0</v>
      </c>
    </row>
    <row r="227" spans="1:3" ht="15">
      <c r="A227" s="128" t="s">
        <v>365</v>
      </c>
      <c r="B227" s="129">
        <v>220</v>
      </c>
      <c r="C227" s="135">
        <v>0</v>
      </c>
    </row>
    <row r="228" spans="1:3" ht="15">
      <c r="A228" s="128" t="s">
        <v>366</v>
      </c>
      <c r="B228" s="129">
        <v>221</v>
      </c>
      <c r="C228" s="135">
        <v>0</v>
      </c>
    </row>
    <row r="229" spans="1:3" ht="15">
      <c r="A229" s="128" t="s">
        <v>367</v>
      </c>
      <c r="B229" s="129">
        <v>222</v>
      </c>
      <c r="C229" s="135">
        <v>0</v>
      </c>
    </row>
    <row r="230" spans="1:3" ht="15">
      <c r="A230" s="128" t="s">
        <v>368</v>
      </c>
      <c r="B230" s="129">
        <v>223</v>
      </c>
      <c r="C230" s="135">
        <v>0</v>
      </c>
    </row>
    <row r="231" spans="1:3" ht="15">
      <c r="A231" s="128" t="s">
        <v>369</v>
      </c>
      <c r="B231" s="129">
        <v>224</v>
      </c>
      <c r="C231" s="135">
        <v>0</v>
      </c>
    </row>
    <row r="232" spans="1:3" ht="15">
      <c r="A232" s="128" t="s">
        <v>370</v>
      </c>
      <c r="B232" s="129">
        <v>225</v>
      </c>
      <c r="C232" s="135">
        <v>0</v>
      </c>
    </row>
    <row r="233" spans="1:3" ht="15">
      <c r="A233" s="128" t="s">
        <v>371</v>
      </c>
      <c r="B233" s="129">
        <v>226</v>
      </c>
      <c r="C233" s="135">
        <v>0</v>
      </c>
    </row>
    <row r="234" spans="1:3" ht="26.25">
      <c r="A234" s="128" t="s">
        <v>568</v>
      </c>
      <c r="B234" s="129">
        <v>227</v>
      </c>
      <c r="C234" s="135">
        <v>0</v>
      </c>
    </row>
    <row r="235" spans="1:3" ht="15">
      <c r="A235" s="128" t="s">
        <v>372</v>
      </c>
      <c r="B235" s="129">
        <v>228</v>
      </c>
      <c r="C235" s="135">
        <v>0</v>
      </c>
    </row>
    <row r="236" spans="1:3" ht="15">
      <c r="A236" s="128" t="s">
        <v>373</v>
      </c>
      <c r="B236" s="129">
        <v>229</v>
      </c>
      <c r="C236" s="135">
        <v>0</v>
      </c>
    </row>
    <row r="237" spans="1:3" ht="26.25">
      <c r="A237" s="128" t="s">
        <v>374</v>
      </c>
      <c r="B237" s="129">
        <v>230</v>
      </c>
      <c r="C237" s="135">
        <v>0</v>
      </c>
    </row>
    <row r="238" spans="1:3" ht="15">
      <c r="A238" s="128" t="s">
        <v>375</v>
      </c>
      <c r="B238" s="129">
        <v>231</v>
      </c>
      <c r="C238" s="135">
        <v>0</v>
      </c>
    </row>
    <row r="239" spans="1:3" ht="15">
      <c r="A239" s="128" t="s">
        <v>376</v>
      </c>
      <c r="B239" s="129">
        <v>232</v>
      </c>
      <c r="C239" s="135">
        <v>0</v>
      </c>
    </row>
    <row r="240" spans="1:3" ht="15">
      <c r="A240" s="128" t="s">
        <v>377</v>
      </c>
      <c r="B240" s="129">
        <v>233</v>
      </c>
      <c r="C240" s="135">
        <v>0</v>
      </c>
    </row>
    <row r="241" spans="1:3" ht="15">
      <c r="A241" s="128" t="s">
        <v>378</v>
      </c>
      <c r="B241" s="129">
        <v>234</v>
      </c>
      <c r="C241" s="135">
        <v>0</v>
      </c>
    </row>
    <row r="242" spans="1:3" ht="15">
      <c r="A242" s="128" t="s">
        <v>379</v>
      </c>
      <c r="B242" s="129">
        <v>235</v>
      </c>
      <c r="C242" s="135">
        <v>0</v>
      </c>
    </row>
    <row r="243" spans="1:3" ht="15">
      <c r="A243" s="128" t="s">
        <v>380</v>
      </c>
      <c r="B243" s="129">
        <v>236</v>
      </c>
      <c r="C243" s="135">
        <v>0</v>
      </c>
    </row>
    <row r="244" spans="1:3" ht="15">
      <c r="A244" s="128" t="s">
        <v>381</v>
      </c>
      <c r="B244" s="129">
        <v>237</v>
      </c>
      <c r="C244" s="135">
        <v>0</v>
      </c>
    </row>
    <row r="245" spans="1:3" ht="26.25">
      <c r="A245" s="128" t="s">
        <v>569</v>
      </c>
      <c r="B245" s="129">
        <v>238</v>
      </c>
      <c r="C245" s="135">
        <v>0</v>
      </c>
    </row>
    <row r="246" spans="1:3" ht="26.25">
      <c r="A246" s="128" t="s">
        <v>382</v>
      </c>
      <c r="B246" s="129">
        <v>239</v>
      </c>
      <c r="C246" s="135">
        <v>0</v>
      </c>
    </row>
    <row r="247" spans="1:3" ht="26.25">
      <c r="A247" s="128" t="s">
        <v>570</v>
      </c>
      <c r="B247" s="129">
        <v>240</v>
      </c>
      <c r="C247" s="135">
        <v>0</v>
      </c>
    </row>
    <row r="248" spans="1:3" ht="15">
      <c r="A248" s="128" t="s">
        <v>383</v>
      </c>
      <c r="B248" s="129">
        <v>241</v>
      </c>
      <c r="C248" s="135">
        <v>0</v>
      </c>
    </row>
    <row r="249" spans="1:3" ht="15">
      <c r="A249" s="128" t="s">
        <v>384</v>
      </c>
      <c r="B249" s="129">
        <v>242</v>
      </c>
      <c r="C249" s="135">
        <v>0</v>
      </c>
    </row>
    <row r="250" spans="1:3" ht="15">
      <c r="A250" s="128" t="s">
        <v>385</v>
      </c>
      <c r="B250" s="129">
        <v>243</v>
      </c>
      <c r="C250" s="135">
        <v>0</v>
      </c>
    </row>
    <row r="251" spans="1:3" ht="15">
      <c r="A251" s="128" t="s">
        <v>386</v>
      </c>
      <c r="B251" s="129">
        <v>244</v>
      </c>
      <c r="C251" s="135">
        <v>0</v>
      </c>
    </row>
    <row r="252" spans="1:3" ht="15">
      <c r="A252" s="128" t="s">
        <v>387</v>
      </c>
      <c r="B252" s="129">
        <v>245</v>
      </c>
      <c r="C252" s="135">
        <v>0</v>
      </c>
    </row>
    <row r="253" spans="1:3" ht="15">
      <c r="A253" s="128" t="s">
        <v>388</v>
      </c>
      <c r="B253" s="129">
        <v>246</v>
      </c>
      <c r="C253" s="135">
        <v>0</v>
      </c>
    </row>
    <row r="254" spans="1:3" ht="26.25">
      <c r="A254" s="128" t="s">
        <v>389</v>
      </c>
      <c r="B254" s="129">
        <v>247</v>
      </c>
      <c r="C254" s="135">
        <v>0</v>
      </c>
    </row>
    <row r="255" spans="1:3" ht="15">
      <c r="A255" s="128" t="s">
        <v>390</v>
      </c>
      <c r="B255" s="129">
        <v>248</v>
      </c>
      <c r="C255" s="135">
        <v>0</v>
      </c>
    </row>
    <row r="256" spans="1:3" ht="15">
      <c r="A256" s="128" t="s">
        <v>391</v>
      </c>
      <c r="B256" s="129">
        <v>249</v>
      </c>
      <c r="C256" s="135">
        <v>0</v>
      </c>
    </row>
    <row r="257" spans="1:3" ht="15">
      <c r="A257" s="128" t="s">
        <v>392</v>
      </c>
      <c r="B257" s="129">
        <v>250</v>
      </c>
      <c r="C257" s="135">
        <v>0</v>
      </c>
    </row>
    <row r="258" spans="1:3" ht="15">
      <c r="A258" s="128" t="s">
        <v>393</v>
      </c>
      <c r="B258" s="129">
        <v>251</v>
      </c>
      <c r="C258" s="135">
        <v>0</v>
      </c>
    </row>
    <row r="259" spans="1:3" ht="15">
      <c r="A259" s="128" t="s">
        <v>394</v>
      </c>
      <c r="B259" s="129">
        <v>252</v>
      </c>
      <c r="C259" s="135">
        <v>0</v>
      </c>
    </row>
    <row r="260" spans="1:3" ht="15">
      <c r="A260" s="128" t="s">
        <v>395</v>
      </c>
      <c r="B260" s="129">
        <v>253</v>
      </c>
      <c r="C260" s="135">
        <v>0</v>
      </c>
    </row>
    <row r="261" spans="1:3" ht="26.25">
      <c r="A261" s="128" t="s">
        <v>571</v>
      </c>
      <c r="B261" s="129">
        <v>254</v>
      </c>
      <c r="C261" s="135">
        <v>0</v>
      </c>
    </row>
    <row r="262" spans="1:3" ht="15">
      <c r="A262" s="128" t="s">
        <v>396</v>
      </c>
      <c r="B262" s="129">
        <v>255</v>
      </c>
      <c r="C262" s="135">
        <v>0</v>
      </c>
    </row>
    <row r="263" spans="1:3" ht="15">
      <c r="A263" s="128" t="s">
        <v>397</v>
      </c>
      <c r="B263" s="129">
        <v>256</v>
      </c>
      <c r="C263" s="135">
        <v>0</v>
      </c>
    </row>
    <row r="264" spans="1:3" ht="15">
      <c r="A264" s="128" t="s">
        <v>398</v>
      </c>
      <c r="B264" s="129">
        <v>257</v>
      </c>
      <c r="C264" s="135">
        <v>0</v>
      </c>
    </row>
    <row r="265" spans="1:3" ht="15">
      <c r="A265" s="128" t="s">
        <v>399</v>
      </c>
      <c r="B265" s="129">
        <v>258</v>
      </c>
      <c r="C265" s="135">
        <v>0</v>
      </c>
    </row>
    <row r="266" spans="1:3" ht="15">
      <c r="A266" s="128" t="s">
        <v>400</v>
      </c>
      <c r="B266" s="129">
        <v>259</v>
      </c>
      <c r="C266" s="135">
        <v>0</v>
      </c>
    </row>
    <row r="267" spans="1:3" ht="15">
      <c r="A267" s="128" t="s">
        <v>401</v>
      </c>
      <c r="B267" s="129">
        <v>260</v>
      </c>
      <c r="C267" s="135">
        <v>0</v>
      </c>
    </row>
    <row r="268" spans="1:3" ht="26.25">
      <c r="A268" s="128" t="s">
        <v>402</v>
      </c>
      <c r="B268" s="129">
        <v>261</v>
      </c>
      <c r="C268" s="135">
        <v>0</v>
      </c>
    </row>
    <row r="269" spans="1:3" ht="15">
      <c r="A269" s="128" t="s">
        <v>403</v>
      </c>
      <c r="B269" s="129">
        <v>262</v>
      </c>
      <c r="C269" s="135">
        <v>0</v>
      </c>
    </row>
    <row r="270" spans="1:3" ht="15">
      <c r="A270" s="128" t="s">
        <v>404</v>
      </c>
      <c r="B270" s="129">
        <v>263</v>
      </c>
      <c r="C270" s="135">
        <v>0</v>
      </c>
    </row>
    <row r="271" spans="1:3" ht="15">
      <c r="A271" s="128" t="s">
        <v>405</v>
      </c>
      <c r="B271" s="129">
        <v>264</v>
      </c>
      <c r="C271" s="135">
        <v>0</v>
      </c>
    </row>
    <row r="272" spans="1:3" ht="26.25">
      <c r="A272" s="128" t="s">
        <v>572</v>
      </c>
      <c r="B272" s="129">
        <v>265</v>
      </c>
      <c r="C272" s="135">
        <v>0</v>
      </c>
    </row>
    <row r="273" spans="1:3" ht="15">
      <c r="A273" s="128" t="s">
        <v>573</v>
      </c>
      <c r="B273" s="129">
        <v>266</v>
      </c>
      <c r="C273" s="135">
        <v>58098819</v>
      </c>
    </row>
    <row r="274" spans="1:3" ht="26.25">
      <c r="A274" s="128" t="s">
        <v>927</v>
      </c>
      <c r="B274" s="129">
        <v>267</v>
      </c>
      <c r="C274" s="135">
        <v>0</v>
      </c>
    </row>
    <row r="275" spans="1:3" ht="15">
      <c r="A275" s="128" t="s">
        <v>406</v>
      </c>
      <c r="B275" s="129">
        <v>268</v>
      </c>
      <c r="C275" s="135">
        <v>0</v>
      </c>
    </row>
    <row r="276" spans="1:3" ht="26.25">
      <c r="A276" s="128" t="s">
        <v>407</v>
      </c>
      <c r="B276" s="129">
        <v>269</v>
      </c>
      <c r="C276" s="135">
        <v>0</v>
      </c>
    </row>
    <row r="277" spans="1:3" ht="26.25">
      <c r="A277" s="128" t="s">
        <v>928</v>
      </c>
      <c r="B277" s="129">
        <v>270</v>
      </c>
      <c r="C277" s="135">
        <v>0</v>
      </c>
    </row>
    <row r="278" spans="1:3" ht="15">
      <c r="A278" s="128" t="s">
        <v>408</v>
      </c>
      <c r="B278" s="129">
        <v>271</v>
      </c>
      <c r="C278" s="135">
        <v>0</v>
      </c>
    </row>
    <row r="279" spans="1:3" ht="26.25">
      <c r="A279" s="128" t="s">
        <v>929</v>
      </c>
      <c r="B279" s="129">
        <v>272</v>
      </c>
      <c r="C279" s="135">
        <v>0</v>
      </c>
    </row>
    <row r="280" spans="1:3" ht="15">
      <c r="A280" s="128" t="s">
        <v>930</v>
      </c>
      <c r="B280" s="129">
        <v>273</v>
      </c>
      <c r="C280" s="135">
        <v>0</v>
      </c>
    </row>
    <row r="281" spans="1:3" ht="15">
      <c r="A281" s="128" t="s">
        <v>409</v>
      </c>
      <c r="B281" s="129">
        <v>274</v>
      </c>
      <c r="C281" s="135">
        <v>0</v>
      </c>
    </row>
    <row r="282" spans="1:3" ht="15">
      <c r="A282" s="128" t="s">
        <v>410</v>
      </c>
      <c r="B282" s="129">
        <v>275</v>
      </c>
      <c r="C282" s="135">
        <v>0</v>
      </c>
    </row>
    <row r="283" spans="1:3" ht="15">
      <c r="A283" s="128" t="s">
        <v>411</v>
      </c>
      <c r="B283" s="129">
        <v>276</v>
      </c>
      <c r="C283" s="135">
        <v>0</v>
      </c>
    </row>
    <row r="284" spans="1:3" ht="15">
      <c r="A284" s="128" t="s">
        <v>412</v>
      </c>
      <c r="B284" s="129">
        <v>277</v>
      </c>
      <c r="C284" s="135">
        <v>0</v>
      </c>
    </row>
    <row r="285" spans="1:3" ht="26.25">
      <c r="A285" s="128" t="s">
        <v>931</v>
      </c>
      <c r="B285" s="129">
        <v>278</v>
      </c>
      <c r="C285" s="135">
        <v>0</v>
      </c>
    </row>
    <row r="286" spans="1:3" ht="15">
      <c r="A286" s="128" t="s">
        <v>413</v>
      </c>
      <c r="B286" s="129">
        <v>279</v>
      </c>
      <c r="C286" s="135">
        <v>0</v>
      </c>
    </row>
    <row r="287" spans="1:3" ht="15">
      <c r="A287" s="128" t="s">
        <v>414</v>
      </c>
      <c r="B287" s="129">
        <v>280</v>
      </c>
      <c r="C287" s="135">
        <v>0</v>
      </c>
    </row>
    <row r="288" spans="1:3" ht="15">
      <c r="A288" s="128" t="s">
        <v>415</v>
      </c>
      <c r="B288" s="129">
        <v>281</v>
      </c>
      <c r="C288" s="135">
        <v>0</v>
      </c>
    </row>
    <row r="289" spans="1:3" ht="15">
      <c r="A289" s="128" t="s">
        <v>416</v>
      </c>
      <c r="B289" s="129">
        <v>282</v>
      </c>
      <c r="C289" s="135">
        <v>0</v>
      </c>
    </row>
    <row r="290" spans="1:3" ht="15">
      <c r="A290" s="128" t="s">
        <v>417</v>
      </c>
      <c r="B290" s="129">
        <v>283</v>
      </c>
      <c r="C290" s="135">
        <v>0</v>
      </c>
    </row>
    <row r="291" spans="1:3" ht="15">
      <c r="A291" s="128" t="s">
        <v>418</v>
      </c>
      <c r="B291" s="129">
        <v>284</v>
      </c>
      <c r="C291" s="135">
        <v>0</v>
      </c>
    </row>
    <row r="292" spans="1:3" ht="15">
      <c r="A292" s="128" t="s">
        <v>932</v>
      </c>
      <c r="B292" s="129">
        <v>285</v>
      </c>
      <c r="C292" s="135">
        <v>0</v>
      </c>
    </row>
    <row r="293" spans="1:3" ht="15">
      <c r="A293" s="128" t="s">
        <v>419</v>
      </c>
      <c r="B293" s="129">
        <v>286</v>
      </c>
      <c r="C293" s="135">
        <v>0</v>
      </c>
    </row>
    <row r="294" spans="1:3" ht="15">
      <c r="A294" s="128" t="s">
        <v>420</v>
      </c>
      <c r="B294" s="129">
        <v>287</v>
      </c>
      <c r="C294" s="135">
        <v>0</v>
      </c>
    </row>
    <row r="295" spans="1:3" ht="15">
      <c r="A295" s="128" t="s">
        <v>421</v>
      </c>
      <c r="B295" s="129">
        <v>288</v>
      </c>
      <c r="C295" s="135">
        <v>0</v>
      </c>
    </row>
    <row r="296" spans="1:3" ht="15">
      <c r="A296" s="128" t="s">
        <v>422</v>
      </c>
      <c r="B296" s="129">
        <v>289</v>
      </c>
      <c r="C296" s="135">
        <v>0</v>
      </c>
    </row>
    <row r="297" spans="1:3" ht="15">
      <c r="A297" s="128" t="s">
        <v>423</v>
      </c>
      <c r="B297" s="129">
        <v>290</v>
      </c>
      <c r="C297" s="135">
        <v>0</v>
      </c>
    </row>
    <row r="298" spans="1:3" ht="15">
      <c r="A298" s="128" t="s">
        <v>424</v>
      </c>
      <c r="B298" s="129">
        <v>291</v>
      </c>
      <c r="C298" s="135">
        <v>0</v>
      </c>
    </row>
    <row r="299" spans="1:3" ht="15">
      <c r="A299" s="128" t="s">
        <v>425</v>
      </c>
      <c r="B299" s="129">
        <v>292</v>
      </c>
      <c r="C299" s="135">
        <v>0</v>
      </c>
    </row>
    <row r="300" spans="1:3" ht="15">
      <c r="A300" s="128" t="s">
        <v>426</v>
      </c>
      <c r="B300" s="129">
        <v>293</v>
      </c>
      <c r="C300" s="135">
        <v>0</v>
      </c>
    </row>
    <row r="301" spans="1:3" ht="15">
      <c r="A301" s="128" t="s">
        <v>933</v>
      </c>
      <c r="B301" s="129">
        <v>294</v>
      </c>
      <c r="C301" s="135">
        <v>0</v>
      </c>
    </row>
    <row r="302" spans="1:3" ht="15">
      <c r="A302" s="128" t="s">
        <v>934</v>
      </c>
      <c r="B302" s="129">
        <v>295</v>
      </c>
      <c r="C302" s="135">
        <v>0</v>
      </c>
    </row>
    <row r="303" spans="1:3" ht="15">
      <c r="A303" s="128" t="s">
        <v>427</v>
      </c>
      <c r="B303" s="129">
        <v>296</v>
      </c>
      <c r="C303" s="135">
        <v>0</v>
      </c>
    </row>
    <row r="304" spans="1:3" ht="15">
      <c r="A304" s="128" t="s">
        <v>428</v>
      </c>
      <c r="B304" s="129">
        <v>297</v>
      </c>
      <c r="C304" s="135">
        <v>0</v>
      </c>
    </row>
    <row r="305" spans="1:3" ht="15">
      <c r="A305" s="128" t="s">
        <v>935</v>
      </c>
      <c r="B305" s="129">
        <v>298</v>
      </c>
      <c r="C305" s="135">
        <v>0</v>
      </c>
    </row>
    <row r="306" spans="1:3" ht="15">
      <c r="A306" s="128" t="s">
        <v>429</v>
      </c>
      <c r="B306" s="129">
        <v>299</v>
      </c>
      <c r="C306" s="135">
        <v>0</v>
      </c>
    </row>
    <row r="307" spans="1:3" ht="26.25">
      <c r="A307" s="128" t="s">
        <v>430</v>
      </c>
      <c r="B307" s="129">
        <v>300</v>
      </c>
      <c r="C307" s="135">
        <v>0</v>
      </c>
    </row>
    <row r="308" spans="1:3" ht="26.25">
      <c r="A308" s="128" t="s">
        <v>936</v>
      </c>
      <c r="B308" s="129">
        <v>301</v>
      </c>
      <c r="C308" s="135">
        <v>0</v>
      </c>
    </row>
    <row r="309" spans="1:3" ht="15">
      <c r="A309" s="128" t="s">
        <v>431</v>
      </c>
      <c r="B309" s="129">
        <v>302</v>
      </c>
      <c r="C309" s="135">
        <v>0</v>
      </c>
    </row>
    <row r="310" spans="1:3" ht="15">
      <c r="A310" s="128" t="s">
        <v>937</v>
      </c>
      <c r="B310" s="129">
        <v>303</v>
      </c>
      <c r="C310" s="135">
        <v>0</v>
      </c>
    </row>
    <row r="311" spans="1:3" ht="15">
      <c r="A311" s="128" t="s">
        <v>432</v>
      </c>
      <c r="B311" s="129">
        <v>304</v>
      </c>
      <c r="C311" s="135">
        <v>0</v>
      </c>
    </row>
    <row r="312" spans="1:3" ht="15">
      <c r="A312" s="128" t="s">
        <v>433</v>
      </c>
      <c r="B312" s="129">
        <v>305</v>
      </c>
      <c r="C312" s="135">
        <v>0</v>
      </c>
    </row>
    <row r="313" spans="1:3" ht="15">
      <c r="A313" s="128" t="s">
        <v>938</v>
      </c>
      <c r="B313" s="129">
        <v>306</v>
      </c>
      <c r="C313" s="135">
        <v>0</v>
      </c>
    </row>
    <row r="314" spans="1:3" ht="15">
      <c r="A314" s="112" t="s">
        <v>939</v>
      </c>
      <c r="B314" s="113">
        <v>307</v>
      </c>
      <c r="C314" s="114">
        <v>58098819</v>
      </c>
    </row>
    <row r="315" spans="1:3" ht="15">
      <c r="A315" s="130" t="s">
        <v>434</v>
      </c>
      <c r="B315" s="131">
        <v>308</v>
      </c>
      <c r="C315" s="136">
        <v>0</v>
      </c>
    </row>
    <row r="316" spans="1:3" ht="15">
      <c r="A316" s="132"/>
      <c r="B316" s="132"/>
      <c r="C316" s="137"/>
    </row>
  </sheetData>
  <sheetProtection/>
  <mergeCells count="4">
    <mergeCell ref="A6:A7"/>
    <mergeCell ref="B6:B7"/>
    <mergeCell ref="C6:C7"/>
    <mergeCell ref="A2:C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67.421875" style="0" customWidth="1"/>
    <col min="2" max="2" width="32.7109375" style="0" customWidth="1"/>
  </cols>
  <sheetData>
    <row r="5" spans="1:6" ht="25.5">
      <c r="A5" s="35" t="s">
        <v>441</v>
      </c>
      <c r="B5" s="36"/>
      <c r="C5" s="36"/>
      <c r="D5" s="37"/>
      <c r="E5" s="282"/>
      <c r="F5" s="282"/>
    </row>
    <row r="6" spans="3:6" ht="25.5">
      <c r="C6" s="36"/>
      <c r="D6" s="37"/>
      <c r="E6" s="282"/>
      <c r="F6" s="282"/>
    </row>
    <row r="7" spans="1:6" ht="18.75">
      <c r="A7" s="140" t="s">
        <v>946</v>
      </c>
      <c r="B7" s="3"/>
      <c r="C7" s="37"/>
      <c r="D7" s="36"/>
      <c r="E7" s="36"/>
      <c r="F7" s="37"/>
    </row>
    <row r="8" spans="1:6" ht="16.5" thickBot="1">
      <c r="A8" s="38"/>
      <c r="B8" s="39" t="s">
        <v>442</v>
      </c>
      <c r="C8" s="37"/>
      <c r="D8" s="36"/>
      <c r="E8" s="36"/>
      <c r="F8" s="37"/>
    </row>
    <row r="9" spans="1:6" ht="16.5" thickBot="1">
      <c r="A9" s="8" t="s">
        <v>443</v>
      </c>
      <c r="B9" s="139">
        <v>300000</v>
      </c>
      <c r="C9" s="37"/>
      <c r="D9" s="36"/>
      <c r="E9" s="36"/>
      <c r="F9" s="37"/>
    </row>
    <row r="10" spans="1:6" ht="16.5" thickBot="1">
      <c r="A10" s="40" t="s">
        <v>444</v>
      </c>
      <c r="B10" s="139">
        <v>8700</v>
      </c>
      <c r="C10" s="37"/>
      <c r="D10" s="36"/>
      <c r="E10" s="36"/>
      <c r="F10" s="37"/>
    </row>
    <row r="11" spans="1:6" ht="16.5" thickBot="1">
      <c r="A11" s="40" t="s">
        <v>445</v>
      </c>
      <c r="B11" s="139">
        <v>410280</v>
      </c>
      <c r="C11" s="37"/>
      <c r="D11" s="36"/>
      <c r="E11" s="36"/>
      <c r="F11" s="37"/>
    </row>
    <row r="12" spans="1:6" ht="16.5" thickBot="1">
      <c r="A12" s="40" t="s">
        <v>446</v>
      </c>
      <c r="B12" s="139">
        <v>30000</v>
      </c>
      <c r="C12" s="37"/>
      <c r="D12" s="36"/>
      <c r="E12" s="36"/>
      <c r="F12" s="37"/>
    </row>
    <row r="13" spans="1:6" ht="16.5" thickBot="1">
      <c r="A13" s="40" t="s">
        <v>447</v>
      </c>
      <c r="B13" s="139">
        <v>100000</v>
      </c>
      <c r="C13" s="37"/>
      <c r="D13" s="36"/>
      <c r="E13" s="36"/>
      <c r="F13" s="37"/>
    </row>
    <row r="14" spans="1:6" ht="16.5" thickBot="1">
      <c r="A14" s="40" t="s">
        <v>473</v>
      </c>
      <c r="B14" s="139">
        <v>100000</v>
      </c>
      <c r="C14" s="37"/>
      <c r="D14" s="36"/>
      <c r="E14" s="36"/>
      <c r="F14" s="37"/>
    </row>
    <row r="15" spans="1:6" ht="16.5" thickBot="1">
      <c r="A15" s="40" t="s">
        <v>448</v>
      </c>
      <c r="B15" s="139">
        <v>29000</v>
      </c>
      <c r="C15" s="37"/>
      <c r="D15" s="36"/>
      <c r="E15" s="36"/>
      <c r="F15" s="37"/>
    </row>
    <row r="16" spans="1:6" ht="16.5" thickBot="1">
      <c r="A16" s="40" t="s">
        <v>449</v>
      </c>
      <c r="B16" s="139">
        <v>21750</v>
      </c>
      <c r="C16" s="37"/>
      <c r="D16" s="36"/>
      <c r="E16" s="36"/>
      <c r="F16" s="37"/>
    </row>
    <row r="17" spans="1:6" ht="16.5" thickBot="1">
      <c r="A17" s="40" t="s">
        <v>450</v>
      </c>
      <c r="B17" s="138"/>
      <c r="C17" s="37"/>
      <c r="D17" s="36"/>
      <c r="E17" s="36"/>
      <c r="F17" s="37"/>
    </row>
    <row r="18" spans="1:6" ht="16.5" thickBot="1">
      <c r="A18" s="41" t="s">
        <v>451</v>
      </c>
      <c r="B18" s="73">
        <f>SUM(B9:B17)</f>
        <v>999730</v>
      </c>
      <c r="C18" s="37"/>
      <c r="D18" s="36"/>
      <c r="E18" s="36"/>
      <c r="F18" s="37"/>
    </row>
    <row r="19" spans="1:6" ht="16.5" thickBot="1">
      <c r="A19" s="42" t="s">
        <v>452</v>
      </c>
      <c r="B19" s="43"/>
      <c r="C19" s="37"/>
      <c r="D19" s="36"/>
      <c r="E19" s="36"/>
      <c r="F19" s="37"/>
    </row>
    <row r="20" spans="1:6" ht="16.5" thickBot="1">
      <c r="A20" s="42" t="s">
        <v>453</v>
      </c>
      <c r="B20" s="74">
        <f>SUM(B18+B19)</f>
        <v>999730</v>
      </c>
      <c r="C20" s="37"/>
      <c r="D20" s="36"/>
      <c r="E20" s="36"/>
      <c r="F20" s="37"/>
    </row>
    <row r="21" ht="15.75">
      <c r="A21" s="30"/>
    </row>
  </sheetData>
  <sheetProtection/>
  <mergeCells count="2"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5:K25"/>
  <sheetViews>
    <sheetView tabSelected="1" zoomScalePageLayoutView="0" workbookViewId="0" topLeftCell="A7">
      <selection activeCell="C26" sqref="C26"/>
    </sheetView>
  </sheetViews>
  <sheetFormatPr defaultColWidth="9.140625" defaultRowHeight="15"/>
  <cols>
    <col min="1" max="1" width="66.00390625" style="0" customWidth="1"/>
    <col min="2" max="2" width="18.421875" style="0" customWidth="1"/>
    <col min="5" max="5" width="42.00390625" style="0" customWidth="1"/>
    <col min="9" max="9" width="11.7109375" style="0" customWidth="1"/>
  </cols>
  <sheetData>
    <row r="5" spans="1:2" ht="15.75">
      <c r="A5" s="2" t="s">
        <v>454</v>
      </c>
      <c r="B5" s="283"/>
    </row>
    <row r="6" spans="1:2" ht="15.75">
      <c r="A6" s="44"/>
      <c r="B6" s="283"/>
    </row>
    <row r="7" spans="1:2" ht="15.75">
      <c r="A7" s="2" t="s">
        <v>455</v>
      </c>
      <c r="B7" s="283"/>
    </row>
    <row r="8" spans="1:11" ht="28.5" customHeight="1">
      <c r="A8" s="35" t="s">
        <v>456</v>
      </c>
      <c r="B8" s="283"/>
      <c r="D8" s="284"/>
      <c r="E8" s="284"/>
      <c r="F8" s="59"/>
      <c r="G8" s="60"/>
      <c r="H8" s="60"/>
      <c r="I8" s="61"/>
      <c r="J8" s="1"/>
      <c r="K8" s="1"/>
    </row>
    <row r="9" spans="1:11" ht="21.75" customHeight="1">
      <c r="A9" s="35" t="s">
        <v>947</v>
      </c>
      <c r="B9" s="283"/>
      <c r="D9" s="285"/>
      <c r="E9" s="285"/>
      <c r="F9" s="59"/>
      <c r="G9" s="1"/>
      <c r="H9" s="1"/>
      <c r="I9" s="1"/>
      <c r="J9" s="1"/>
      <c r="K9" s="1"/>
    </row>
    <row r="10" spans="1:11" ht="15.75">
      <c r="A10" s="45" t="s">
        <v>457</v>
      </c>
      <c r="B10" s="36"/>
      <c r="D10" s="285"/>
      <c r="E10" s="285"/>
      <c r="F10" s="59"/>
      <c r="G10" s="1"/>
      <c r="H10" s="1"/>
      <c r="I10" s="1"/>
      <c r="J10" s="1"/>
      <c r="K10" s="1"/>
    </row>
    <row r="11" spans="1:11" ht="16.5" thickBot="1">
      <c r="A11" s="2"/>
      <c r="B11" s="48" t="s">
        <v>442</v>
      </c>
      <c r="D11" s="285"/>
      <c r="E11" s="285"/>
      <c r="F11" s="59"/>
      <c r="G11" s="1"/>
      <c r="H11" s="1"/>
      <c r="I11" s="1"/>
      <c r="J11" s="1"/>
      <c r="K11" s="1"/>
    </row>
    <row r="12" spans="1:11" ht="16.5" thickBot="1">
      <c r="A12" s="141" t="s">
        <v>458</v>
      </c>
      <c r="B12" s="142">
        <v>1347000</v>
      </c>
      <c r="D12" s="284"/>
      <c r="E12" s="284"/>
      <c r="F12" s="59"/>
      <c r="G12" s="62"/>
      <c r="H12" s="63"/>
      <c r="I12" s="61"/>
      <c r="J12" s="1"/>
      <c r="K12" s="1"/>
    </row>
    <row r="13" spans="1:11" ht="30.75" customHeight="1" thickBot="1">
      <c r="A13" s="8" t="s">
        <v>459</v>
      </c>
      <c r="B13" s="47">
        <v>330000</v>
      </c>
      <c r="D13" s="284"/>
      <c r="E13" s="284"/>
      <c r="F13" s="59"/>
      <c r="G13" s="62"/>
      <c r="H13" s="63"/>
      <c r="I13" s="62"/>
      <c r="J13" s="1"/>
      <c r="K13" s="1"/>
    </row>
    <row r="14" spans="1:11" ht="16.5" thickBot="1">
      <c r="A14" s="8" t="s">
        <v>460</v>
      </c>
      <c r="B14" s="47">
        <v>1240000</v>
      </c>
      <c r="D14" s="284"/>
      <c r="E14" s="284"/>
      <c r="F14" s="59"/>
      <c r="G14" s="64"/>
      <c r="H14" s="65"/>
      <c r="I14" s="66"/>
      <c r="J14" s="1"/>
      <c r="K14" s="1"/>
    </row>
    <row r="15" spans="1:11" ht="24" customHeight="1" thickBot="1">
      <c r="A15" s="8" t="s">
        <v>461</v>
      </c>
      <c r="B15" s="46"/>
      <c r="D15" s="284"/>
      <c r="E15" s="284"/>
      <c r="F15" s="59"/>
      <c r="G15" s="1"/>
      <c r="H15" s="65"/>
      <c r="I15" s="66"/>
      <c r="J15" s="1"/>
      <c r="K15" s="1"/>
    </row>
    <row r="16" spans="1:11" ht="21.75" customHeight="1" thickBot="1">
      <c r="A16" s="8" t="s">
        <v>462</v>
      </c>
      <c r="B16" s="46"/>
      <c r="D16" s="284"/>
      <c r="E16" s="284"/>
      <c r="F16" s="59"/>
      <c r="G16" s="1"/>
      <c r="H16" s="67"/>
      <c r="I16" s="64"/>
      <c r="J16" s="1"/>
      <c r="K16" s="1"/>
    </row>
    <row r="17" spans="1:11" ht="25.5" customHeight="1" thickBot="1">
      <c r="A17" s="8" t="s">
        <v>463</v>
      </c>
      <c r="B17" s="47">
        <v>480000</v>
      </c>
      <c r="D17" s="284"/>
      <c r="E17" s="284"/>
      <c r="F17" s="59"/>
      <c r="G17" s="64"/>
      <c r="H17" s="65"/>
      <c r="I17" s="66"/>
      <c r="J17" s="1"/>
      <c r="K17" s="1"/>
    </row>
    <row r="18" spans="1:11" ht="30.75" customHeight="1" thickBot="1">
      <c r="A18" s="8" t="s">
        <v>464</v>
      </c>
      <c r="B18" s="47">
        <v>711000</v>
      </c>
      <c r="D18" s="68"/>
      <c r="E18" s="68"/>
      <c r="F18" s="59"/>
      <c r="G18" s="1"/>
      <c r="H18" s="65"/>
      <c r="I18" s="66"/>
      <c r="J18" s="1"/>
      <c r="K18" s="1"/>
    </row>
    <row r="19" spans="1:11" ht="16.5" thickBot="1">
      <c r="A19" s="8" t="s">
        <v>465</v>
      </c>
      <c r="B19" s="47">
        <v>2528708</v>
      </c>
      <c r="D19" s="68"/>
      <c r="E19" s="68"/>
      <c r="F19" s="59"/>
      <c r="G19" s="64"/>
      <c r="H19" s="65"/>
      <c r="I19" s="66"/>
      <c r="J19" s="1"/>
      <c r="K19" s="1"/>
    </row>
    <row r="20" spans="1:11" ht="16.5" thickBot="1">
      <c r="A20" s="8" t="s">
        <v>948</v>
      </c>
      <c r="B20" s="47">
        <v>3300000</v>
      </c>
      <c r="D20" s="68"/>
      <c r="E20" s="68"/>
      <c r="F20" s="59"/>
      <c r="G20" s="64"/>
      <c r="H20" s="65"/>
      <c r="I20" s="66"/>
      <c r="J20" s="1"/>
      <c r="K20" s="1"/>
    </row>
    <row r="21" spans="1:11" ht="16.5" thickBot="1">
      <c r="A21" s="8" t="s">
        <v>466</v>
      </c>
      <c r="B21" s="47">
        <v>1111095</v>
      </c>
      <c r="D21" s="284"/>
      <c r="E21" s="286"/>
      <c r="F21" s="59"/>
      <c r="G21" s="64"/>
      <c r="H21" s="65"/>
      <c r="I21" s="66"/>
      <c r="J21" s="1"/>
      <c r="K21" s="1"/>
    </row>
    <row r="22" spans="1:11" ht="16.5" thickBot="1">
      <c r="A22" s="8" t="s">
        <v>467</v>
      </c>
      <c r="B22" s="47"/>
      <c r="D22" s="68"/>
      <c r="E22" s="68"/>
      <c r="F22" s="59"/>
      <c r="G22" s="64"/>
      <c r="H22" s="65"/>
      <c r="I22" s="64"/>
      <c r="J22" s="1"/>
      <c r="K22" s="1"/>
    </row>
    <row r="23" spans="1:11" ht="16.5" thickBot="1">
      <c r="A23" s="69" t="s">
        <v>439</v>
      </c>
      <c r="B23" s="70">
        <f>SUM(B12:B22)</f>
        <v>11047803</v>
      </c>
      <c r="D23" s="1"/>
      <c r="E23" s="1"/>
      <c r="F23" s="1"/>
      <c r="G23" s="1"/>
      <c r="H23" s="1"/>
      <c r="I23" s="1"/>
      <c r="J23" s="1"/>
      <c r="K23" s="1"/>
    </row>
    <row r="24" spans="1:11" ht="15.75">
      <c r="A24" s="37"/>
      <c r="B24" s="3"/>
      <c r="D24" s="1"/>
      <c r="E24" s="1"/>
      <c r="F24" s="1"/>
      <c r="G24" s="1"/>
      <c r="H24" s="1"/>
      <c r="I24" s="1"/>
      <c r="J24" s="1"/>
      <c r="K24" s="1"/>
    </row>
    <row r="25" ht="25.5">
      <c r="A25" s="22"/>
    </row>
  </sheetData>
  <sheetProtection/>
  <mergeCells count="12">
    <mergeCell ref="D16:E16"/>
    <mergeCell ref="D17:E17"/>
    <mergeCell ref="B5:B9"/>
    <mergeCell ref="D8:E8"/>
    <mergeCell ref="D9:E9"/>
    <mergeCell ref="D10:E10"/>
    <mergeCell ref="D11:E11"/>
    <mergeCell ref="D21:E21"/>
    <mergeCell ref="D12:E12"/>
    <mergeCell ref="D13:E13"/>
    <mergeCell ref="D14:E14"/>
    <mergeCell ref="D15:E1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D1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5.8515625" style="0" customWidth="1"/>
    <col min="2" max="2" width="20.57421875" style="0" customWidth="1"/>
    <col min="3" max="3" width="24.8515625" style="0" customWidth="1"/>
    <col min="4" max="4" width="17.7109375" style="0" customWidth="1"/>
  </cols>
  <sheetData>
    <row r="4" spans="1:4" ht="15.75">
      <c r="A4" s="283" t="s">
        <v>474</v>
      </c>
      <c r="B4" s="283"/>
      <c r="C4" s="283"/>
      <c r="D4" s="283"/>
    </row>
    <row r="5" spans="1:4" ht="15.75">
      <c r="A5" s="283" t="s">
        <v>475</v>
      </c>
      <c r="B5" s="283"/>
      <c r="C5" s="283"/>
      <c r="D5" s="283"/>
    </row>
    <row r="6" spans="1:4" ht="15.75">
      <c r="A6" s="2"/>
      <c r="B6" s="37"/>
      <c r="C6" s="37"/>
      <c r="D6" s="37"/>
    </row>
    <row r="7" spans="1:4" ht="16.5" thickBot="1">
      <c r="A7" s="2"/>
      <c r="B7" s="37"/>
      <c r="C7" s="37"/>
      <c r="D7" s="37"/>
    </row>
    <row r="8" spans="1:4" ht="32.25" thickBot="1">
      <c r="A8" s="75" t="s">
        <v>476</v>
      </c>
      <c r="B8" s="76" t="s">
        <v>477</v>
      </c>
      <c r="C8" s="76" t="s">
        <v>478</v>
      </c>
      <c r="D8" s="76" t="s">
        <v>479</v>
      </c>
    </row>
    <row r="9" spans="1:4" ht="24.75" customHeight="1" thickBot="1">
      <c r="A9" s="8" t="s">
        <v>102</v>
      </c>
      <c r="B9" s="6">
        <v>6</v>
      </c>
      <c r="C9" s="6">
        <v>53</v>
      </c>
      <c r="D9" s="6">
        <v>59</v>
      </c>
    </row>
    <row r="10" spans="1:4" ht="25.5" customHeight="1" thickBot="1">
      <c r="A10" s="77" t="s">
        <v>480</v>
      </c>
      <c r="B10" s="78">
        <v>5</v>
      </c>
      <c r="C10" s="78">
        <v>0</v>
      </c>
      <c r="D10" s="78">
        <v>5</v>
      </c>
    </row>
    <row r="11" spans="1:4" ht="16.5" thickBot="1">
      <c r="A11" s="77" t="s">
        <v>439</v>
      </c>
      <c r="B11" s="78">
        <v>11</v>
      </c>
      <c r="C11" s="78">
        <v>53</v>
      </c>
      <c r="D11" s="78">
        <v>64</v>
      </c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17"/>
  <sheetViews>
    <sheetView zoomScalePageLayoutView="0" workbookViewId="0" topLeftCell="A1">
      <selection activeCell="C9" sqref="C9:R317"/>
    </sheetView>
  </sheetViews>
  <sheetFormatPr defaultColWidth="9.140625" defaultRowHeight="15"/>
  <cols>
    <col min="1" max="1" width="52.8515625" style="0" customWidth="1"/>
    <col min="3" max="3" width="19.8515625" style="0" customWidth="1"/>
    <col min="4" max="4" width="14.140625" style="0" customWidth="1"/>
    <col min="5" max="5" width="16.00390625" style="0" customWidth="1"/>
    <col min="6" max="6" width="19.421875" style="0" customWidth="1"/>
    <col min="7" max="7" width="15.28125" style="0" customWidth="1"/>
    <col min="8" max="8" width="16.421875" style="0" customWidth="1"/>
    <col min="9" max="9" width="15.00390625" style="0" customWidth="1"/>
    <col min="10" max="10" width="14.28125" style="0" customWidth="1"/>
    <col min="11" max="11" width="16.28125" style="0" customWidth="1"/>
    <col min="12" max="12" width="18.7109375" style="0" customWidth="1"/>
    <col min="13" max="13" width="17.00390625" style="0" customWidth="1"/>
    <col min="14" max="14" width="16.00390625" style="0" customWidth="1"/>
    <col min="15" max="15" width="17.57421875" style="0" customWidth="1"/>
    <col min="16" max="16" width="14.421875" style="0" customWidth="1"/>
    <col min="17" max="17" width="16.00390625" style="0" customWidth="1"/>
    <col min="18" max="18" width="11.8515625" style="0" customWidth="1"/>
  </cols>
  <sheetData>
    <row r="1" spans="1:6" ht="15">
      <c r="A1" s="287" t="s">
        <v>949</v>
      </c>
      <c r="B1" s="288"/>
      <c r="C1" s="288"/>
      <c r="D1" s="288"/>
      <c r="E1" s="288"/>
      <c r="F1" s="289"/>
    </row>
    <row r="2" spans="1:6" ht="15">
      <c r="A2" s="290"/>
      <c r="B2" s="291"/>
      <c r="C2" s="291"/>
      <c r="D2" s="291"/>
      <c r="E2" s="291"/>
      <c r="F2" s="292"/>
    </row>
    <row r="3" spans="1:6" ht="15">
      <c r="A3" s="290"/>
      <c r="B3" s="291"/>
      <c r="C3" s="291"/>
      <c r="D3" s="291"/>
      <c r="E3" s="291"/>
      <c r="F3" s="292"/>
    </row>
    <row r="4" spans="1:6" ht="15.75" thickBot="1">
      <c r="A4" s="293"/>
      <c r="B4" s="294"/>
      <c r="C4" s="294"/>
      <c r="D4" s="294"/>
      <c r="E4" s="294"/>
      <c r="F4" s="295"/>
    </row>
    <row r="6" ht="15.75" thickBot="1"/>
    <row r="7" spans="1:18" ht="15">
      <c r="A7" s="255" t="s">
        <v>12</v>
      </c>
      <c r="B7" s="255" t="s">
        <v>440</v>
      </c>
      <c r="C7" s="255" t="s">
        <v>165</v>
      </c>
      <c r="D7" s="255" t="s">
        <v>950</v>
      </c>
      <c r="E7" s="255" t="s">
        <v>469</v>
      </c>
      <c r="F7" s="255" t="s">
        <v>470</v>
      </c>
      <c r="G7" s="255" t="s">
        <v>951</v>
      </c>
      <c r="H7" s="255" t="s">
        <v>952</v>
      </c>
      <c r="I7" s="255" t="s">
        <v>953</v>
      </c>
      <c r="J7" s="255" t="s">
        <v>954</v>
      </c>
      <c r="K7" s="255" t="s">
        <v>515</v>
      </c>
      <c r="L7" s="255" t="s">
        <v>436</v>
      </c>
      <c r="M7" s="255" t="s">
        <v>437</v>
      </c>
      <c r="N7" s="255" t="s">
        <v>438</v>
      </c>
      <c r="O7" s="255" t="s">
        <v>19</v>
      </c>
      <c r="P7" s="255" t="s">
        <v>955</v>
      </c>
      <c r="Q7" s="255" t="s">
        <v>956</v>
      </c>
      <c r="R7" s="255" t="s">
        <v>439</v>
      </c>
    </row>
    <row r="8" spans="1:18" ht="81.75" customHeight="1" thickBot="1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</row>
    <row r="9" spans="1:18" ht="21.75" customHeight="1">
      <c r="A9" s="143" t="s">
        <v>166</v>
      </c>
      <c r="B9" s="144">
        <v>1</v>
      </c>
      <c r="C9" s="149">
        <v>0</v>
      </c>
      <c r="D9" s="149">
        <v>0</v>
      </c>
      <c r="E9" s="149">
        <v>0</v>
      </c>
      <c r="F9" s="149">
        <v>0</v>
      </c>
      <c r="G9" s="149">
        <v>16795704</v>
      </c>
      <c r="H9" s="149">
        <v>39311458</v>
      </c>
      <c r="I9" s="149">
        <v>0</v>
      </c>
      <c r="J9" s="149">
        <v>223500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50">
        <v>56330662</v>
      </c>
    </row>
    <row r="10" spans="1:18" ht="15">
      <c r="A10" s="145" t="s">
        <v>167</v>
      </c>
      <c r="B10" s="129">
        <v>2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51">
        <v>0</v>
      </c>
    </row>
    <row r="11" spans="1:18" ht="15">
      <c r="A11" s="145" t="s">
        <v>168</v>
      </c>
      <c r="B11" s="129">
        <v>3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51">
        <v>0</v>
      </c>
    </row>
    <row r="12" spans="1:18" ht="26.25">
      <c r="A12" s="145" t="s">
        <v>169</v>
      </c>
      <c r="B12" s="129">
        <v>4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51">
        <v>0</v>
      </c>
    </row>
    <row r="13" spans="1:18" ht="15">
      <c r="A13" s="145" t="s">
        <v>170</v>
      </c>
      <c r="B13" s="129">
        <v>5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51">
        <v>0</v>
      </c>
    </row>
    <row r="14" spans="1:18" ht="15">
      <c r="A14" s="145" t="s">
        <v>171</v>
      </c>
      <c r="B14" s="129">
        <v>6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51">
        <v>0</v>
      </c>
    </row>
    <row r="15" spans="1:18" ht="15">
      <c r="A15" s="145" t="s">
        <v>172</v>
      </c>
      <c r="B15" s="129">
        <v>7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51">
        <v>0</v>
      </c>
    </row>
    <row r="16" spans="1:18" ht="15">
      <c r="A16" s="145" t="s">
        <v>173</v>
      </c>
      <c r="B16" s="129">
        <v>8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51">
        <v>0</v>
      </c>
    </row>
    <row r="17" spans="1:18" ht="15">
      <c r="A17" s="145" t="s">
        <v>174</v>
      </c>
      <c r="B17" s="129">
        <v>9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51">
        <v>0</v>
      </c>
    </row>
    <row r="18" spans="1:18" ht="15">
      <c r="A18" s="145" t="s">
        <v>175</v>
      </c>
      <c r="B18" s="129">
        <v>10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51">
        <v>0</v>
      </c>
    </row>
    <row r="19" spans="1:18" ht="15">
      <c r="A19" s="145" t="s">
        <v>176</v>
      </c>
      <c r="B19" s="129">
        <v>11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51">
        <v>0</v>
      </c>
    </row>
    <row r="20" spans="1:18" ht="15">
      <c r="A20" s="145" t="s">
        <v>177</v>
      </c>
      <c r="B20" s="129">
        <v>12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51">
        <v>0</v>
      </c>
    </row>
    <row r="21" spans="1:18" ht="15">
      <c r="A21" s="145" t="s">
        <v>178</v>
      </c>
      <c r="B21" s="129">
        <v>13</v>
      </c>
      <c r="C21" s="135">
        <v>0</v>
      </c>
      <c r="D21" s="135">
        <v>0</v>
      </c>
      <c r="E21" s="135">
        <v>0</v>
      </c>
      <c r="F21" s="135">
        <v>0</v>
      </c>
      <c r="G21" s="135">
        <v>71390</v>
      </c>
      <c r="H21" s="135">
        <v>98758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51">
        <v>170148</v>
      </c>
    </row>
    <row r="22" spans="1:18" ht="15">
      <c r="A22" s="145" t="s">
        <v>179</v>
      </c>
      <c r="B22" s="129">
        <v>14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51">
        <v>0</v>
      </c>
    </row>
    <row r="23" spans="1:18" ht="15">
      <c r="A23" s="145" t="s">
        <v>180</v>
      </c>
      <c r="B23" s="129">
        <v>15</v>
      </c>
      <c r="C23" s="135">
        <v>0</v>
      </c>
      <c r="D23" s="135">
        <v>0</v>
      </c>
      <c r="E23" s="135">
        <v>0</v>
      </c>
      <c r="F23" s="135">
        <v>0</v>
      </c>
      <c r="G23" s="135">
        <v>16867094</v>
      </c>
      <c r="H23" s="135">
        <v>39410216</v>
      </c>
      <c r="I23" s="135">
        <v>0</v>
      </c>
      <c r="J23" s="135">
        <v>223500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51">
        <v>56500810</v>
      </c>
    </row>
    <row r="24" spans="1:18" ht="15">
      <c r="A24" s="145" t="s">
        <v>181</v>
      </c>
      <c r="B24" s="129">
        <v>16</v>
      </c>
      <c r="C24" s="135">
        <v>4594622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51">
        <v>4594622</v>
      </c>
    </row>
    <row r="25" spans="1:18" ht="26.25">
      <c r="A25" s="145" t="s">
        <v>182</v>
      </c>
      <c r="B25" s="129">
        <v>17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135970</v>
      </c>
      <c r="K25" s="135">
        <v>0</v>
      </c>
      <c r="L25" s="135">
        <v>0</v>
      </c>
      <c r="M25" s="135">
        <v>0</v>
      </c>
      <c r="N25" s="135">
        <v>360000</v>
      </c>
      <c r="O25" s="135">
        <v>0</v>
      </c>
      <c r="P25" s="135">
        <v>0</v>
      </c>
      <c r="Q25" s="135">
        <v>0</v>
      </c>
      <c r="R25" s="151">
        <v>495970</v>
      </c>
    </row>
    <row r="26" spans="1:18" ht="15">
      <c r="A26" s="145" t="s">
        <v>183</v>
      </c>
      <c r="B26" s="129">
        <v>18</v>
      </c>
      <c r="C26" s="135">
        <v>19157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51">
        <v>19157</v>
      </c>
    </row>
    <row r="27" spans="1:18" ht="15">
      <c r="A27" s="145" t="s">
        <v>184</v>
      </c>
      <c r="B27" s="129">
        <v>19</v>
      </c>
      <c r="C27" s="135">
        <v>4613779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135970</v>
      </c>
      <c r="K27" s="135">
        <v>0</v>
      </c>
      <c r="L27" s="135">
        <v>0</v>
      </c>
      <c r="M27" s="135">
        <v>0</v>
      </c>
      <c r="N27" s="135">
        <v>360000</v>
      </c>
      <c r="O27" s="135">
        <v>0</v>
      </c>
      <c r="P27" s="135">
        <v>0</v>
      </c>
      <c r="Q27" s="135">
        <v>0</v>
      </c>
      <c r="R27" s="151">
        <v>5109749</v>
      </c>
    </row>
    <row r="28" spans="1:18" ht="15">
      <c r="A28" s="145" t="s">
        <v>185</v>
      </c>
      <c r="B28" s="129">
        <v>20</v>
      </c>
      <c r="C28" s="135">
        <v>4613779</v>
      </c>
      <c r="D28" s="135">
        <v>0</v>
      </c>
      <c r="E28" s="135">
        <v>0</v>
      </c>
      <c r="F28" s="135">
        <v>0</v>
      </c>
      <c r="G28" s="135">
        <v>16867094</v>
      </c>
      <c r="H28" s="135">
        <v>39410216</v>
      </c>
      <c r="I28" s="135">
        <v>0</v>
      </c>
      <c r="J28" s="135">
        <v>359470</v>
      </c>
      <c r="K28" s="135">
        <v>0</v>
      </c>
      <c r="L28" s="135">
        <v>0</v>
      </c>
      <c r="M28" s="135">
        <v>0</v>
      </c>
      <c r="N28" s="135">
        <v>360000</v>
      </c>
      <c r="O28" s="135">
        <v>0</v>
      </c>
      <c r="P28" s="135">
        <v>0</v>
      </c>
      <c r="Q28" s="135">
        <v>0</v>
      </c>
      <c r="R28" s="151">
        <v>61610559</v>
      </c>
    </row>
    <row r="29" spans="1:18" ht="26.25">
      <c r="A29" s="145" t="s">
        <v>186</v>
      </c>
      <c r="B29" s="129">
        <v>21</v>
      </c>
      <c r="C29" s="135">
        <v>857725</v>
      </c>
      <c r="D29" s="135">
        <v>0</v>
      </c>
      <c r="E29" s="135">
        <v>0</v>
      </c>
      <c r="F29" s="135">
        <v>0</v>
      </c>
      <c r="G29" s="135">
        <v>1647362</v>
      </c>
      <c r="H29" s="135">
        <v>3785864</v>
      </c>
      <c r="I29" s="135">
        <v>0</v>
      </c>
      <c r="J29" s="135">
        <v>62975</v>
      </c>
      <c r="K29" s="135">
        <v>0</v>
      </c>
      <c r="L29" s="135">
        <v>0</v>
      </c>
      <c r="M29" s="135">
        <v>0</v>
      </c>
      <c r="N29" s="135">
        <v>60480</v>
      </c>
      <c r="O29" s="135">
        <v>0</v>
      </c>
      <c r="P29" s="135">
        <v>0</v>
      </c>
      <c r="Q29" s="135">
        <v>0</v>
      </c>
      <c r="R29" s="151">
        <v>6414406</v>
      </c>
    </row>
    <row r="30" spans="1:18" ht="15">
      <c r="A30" s="145" t="s">
        <v>187</v>
      </c>
      <c r="B30" s="129">
        <v>22</v>
      </c>
      <c r="C30" s="135">
        <v>833780</v>
      </c>
      <c r="D30" s="135">
        <v>0</v>
      </c>
      <c r="E30" s="135">
        <v>0</v>
      </c>
      <c r="F30" s="135">
        <v>0</v>
      </c>
      <c r="G30" s="135">
        <v>1583664</v>
      </c>
      <c r="H30" s="135">
        <v>3765721</v>
      </c>
      <c r="I30" s="135">
        <v>0</v>
      </c>
      <c r="J30" s="135">
        <v>62975</v>
      </c>
      <c r="K30" s="135">
        <v>0</v>
      </c>
      <c r="L30" s="135">
        <v>0</v>
      </c>
      <c r="M30" s="135">
        <v>0</v>
      </c>
      <c r="N30" s="135">
        <v>60480</v>
      </c>
      <c r="O30" s="135">
        <v>0</v>
      </c>
      <c r="P30" s="135">
        <v>0</v>
      </c>
      <c r="Q30" s="135">
        <v>0</v>
      </c>
      <c r="R30" s="151">
        <v>6306620</v>
      </c>
    </row>
    <row r="31" spans="1:18" ht="15">
      <c r="A31" s="145" t="s">
        <v>188</v>
      </c>
      <c r="B31" s="129">
        <v>23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51">
        <v>0</v>
      </c>
    </row>
    <row r="32" spans="1:18" ht="15">
      <c r="A32" s="145" t="s">
        <v>189</v>
      </c>
      <c r="B32" s="129">
        <v>24</v>
      </c>
      <c r="C32" s="135">
        <v>980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51">
        <v>980</v>
      </c>
    </row>
    <row r="33" spans="1:18" ht="15">
      <c r="A33" s="145" t="s">
        <v>190</v>
      </c>
      <c r="B33" s="129">
        <v>25</v>
      </c>
      <c r="C33" s="135">
        <v>0</v>
      </c>
      <c r="D33" s="135">
        <v>0</v>
      </c>
      <c r="E33" s="135">
        <v>0</v>
      </c>
      <c r="F33" s="135">
        <v>0</v>
      </c>
      <c r="G33" s="135">
        <v>63698</v>
      </c>
      <c r="H33" s="135">
        <v>20143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51">
        <v>83841</v>
      </c>
    </row>
    <row r="34" spans="1:18" ht="39">
      <c r="A34" s="145" t="s">
        <v>191</v>
      </c>
      <c r="B34" s="129">
        <v>26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51">
        <v>0</v>
      </c>
    </row>
    <row r="35" spans="1:18" ht="15">
      <c r="A35" s="145" t="s">
        <v>192</v>
      </c>
      <c r="B35" s="129">
        <v>27</v>
      </c>
      <c r="C35" s="135">
        <v>22965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51">
        <v>22965</v>
      </c>
    </row>
    <row r="36" spans="1:18" ht="15">
      <c r="A36" s="145" t="s">
        <v>193</v>
      </c>
      <c r="B36" s="129">
        <v>28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51">
        <v>0</v>
      </c>
    </row>
    <row r="37" spans="1:18" ht="15">
      <c r="A37" s="145" t="s">
        <v>194</v>
      </c>
      <c r="B37" s="129">
        <v>29</v>
      </c>
      <c r="C37" s="135">
        <v>553283</v>
      </c>
      <c r="D37" s="135">
        <v>199808</v>
      </c>
      <c r="E37" s="135">
        <v>0</v>
      </c>
      <c r="F37" s="135">
        <v>0</v>
      </c>
      <c r="G37" s="135">
        <v>72679</v>
      </c>
      <c r="H37" s="135">
        <v>3527965</v>
      </c>
      <c r="I37" s="135">
        <v>0</v>
      </c>
      <c r="J37" s="135">
        <v>856758</v>
      </c>
      <c r="K37" s="135">
        <v>28228</v>
      </c>
      <c r="L37" s="135">
        <v>187974</v>
      </c>
      <c r="M37" s="135">
        <v>0</v>
      </c>
      <c r="N37" s="135">
        <v>0</v>
      </c>
      <c r="O37" s="135">
        <v>0</v>
      </c>
      <c r="P37" s="135">
        <v>49606</v>
      </c>
      <c r="Q37" s="135">
        <v>4124878</v>
      </c>
      <c r="R37" s="151">
        <v>9601179</v>
      </c>
    </row>
    <row r="38" spans="1:18" ht="15">
      <c r="A38" s="145" t="s">
        <v>195</v>
      </c>
      <c r="B38" s="129">
        <v>30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51">
        <v>0</v>
      </c>
    </row>
    <row r="39" spans="1:18" ht="15">
      <c r="A39" s="145" t="s">
        <v>196</v>
      </c>
      <c r="B39" s="129">
        <v>31</v>
      </c>
      <c r="C39" s="135">
        <v>553283</v>
      </c>
      <c r="D39" s="135">
        <v>199808</v>
      </c>
      <c r="E39" s="135">
        <v>0</v>
      </c>
      <c r="F39" s="135">
        <v>0</v>
      </c>
      <c r="G39" s="135">
        <v>72679</v>
      </c>
      <c r="H39" s="135">
        <v>3527965</v>
      </c>
      <c r="I39" s="135">
        <v>0</v>
      </c>
      <c r="J39" s="135">
        <v>856758</v>
      </c>
      <c r="K39" s="135">
        <v>28228</v>
      </c>
      <c r="L39" s="135">
        <v>187974</v>
      </c>
      <c r="M39" s="135">
        <v>0</v>
      </c>
      <c r="N39" s="135">
        <v>0</v>
      </c>
      <c r="O39" s="135">
        <v>0</v>
      </c>
      <c r="P39" s="135">
        <v>49606</v>
      </c>
      <c r="Q39" s="135">
        <v>4124878</v>
      </c>
      <c r="R39" s="151">
        <v>9601179</v>
      </c>
    </row>
    <row r="40" spans="1:18" ht="15">
      <c r="A40" s="145" t="s">
        <v>197</v>
      </c>
      <c r="B40" s="129">
        <v>32</v>
      </c>
      <c r="C40" s="135">
        <v>96297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72000</v>
      </c>
      <c r="M40" s="135">
        <v>14400</v>
      </c>
      <c r="N40" s="135">
        <v>0</v>
      </c>
      <c r="O40" s="135">
        <v>0</v>
      </c>
      <c r="P40" s="135">
        <v>0</v>
      </c>
      <c r="Q40" s="135">
        <v>0</v>
      </c>
      <c r="R40" s="151">
        <v>182697</v>
      </c>
    </row>
    <row r="41" spans="1:18" ht="15">
      <c r="A41" s="145" t="s">
        <v>198</v>
      </c>
      <c r="B41" s="129">
        <v>33</v>
      </c>
      <c r="C41" s="135">
        <v>222826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40</v>
      </c>
      <c r="K41" s="135">
        <v>0</v>
      </c>
      <c r="L41" s="135">
        <v>30535</v>
      </c>
      <c r="M41" s="135">
        <v>10847</v>
      </c>
      <c r="N41" s="135">
        <v>0</v>
      </c>
      <c r="O41" s="135">
        <v>0</v>
      </c>
      <c r="P41" s="135">
        <v>0</v>
      </c>
      <c r="Q41" s="135">
        <v>0</v>
      </c>
      <c r="R41" s="151">
        <v>264248</v>
      </c>
    </row>
    <row r="42" spans="1:18" ht="15">
      <c r="A42" s="145" t="s">
        <v>199</v>
      </c>
      <c r="B42" s="129">
        <v>34</v>
      </c>
      <c r="C42" s="135">
        <v>319123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40</v>
      </c>
      <c r="K42" s="135">
        <v>0</v>
      </c>
      <c r="L42" s="135">
        <v>102535</v>
      </c>
      <c r="M42" s="135">
        <v>25247</v>
      </c>
      <c r="N42" s="135">
        <v>0</v>
      </c>
      <c r="O42" s="135">
        <v>0</v>
      </c>
      <c r="P42" s="135">
        <v>0</v>
      </c>
      <c r="Q42" s="135">
        <v>0</v>
      </c>
      <c r="R42" s="151">
        <v>446945</v>
      </c>
    </row>
    <row r="43" spans="1:18" ht="15">
      <c r="A43" s="145" t="s">
        <v>200</v>
      </c>
      <c r="B43" s="129">
        <v>35</v>
      </c>
      <c r="C43" s="135">
        <v>525125</v>
      </c>
      <c r="D43" s="135">
        <v>25079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439091</v>
      </c>
      <c r="K43" s="135">
        <v>0</v>
      </c>
      <c r="L43" s="135">
        <v>265665</v>
      </c>
      <c r="M43" s="135">
        <v>14812</v>
      </c>
      <c r="N43" s="135">
        <v>9326</v>
      </c>
      <c r="O43" s="135">
        <v>698844</v>
      </c>
      <c r="P43" s="135">
        <v>11260</v>
      </c>
      <c r="Q43" s="135">
        <v>0</v>
      </c>
      <c r="R43" s="151">
        <v>1989202</v>
      </c>
    </row>
    <row r="44" spans="1:18" ht="15">
      <c r="A44" s="145" t="s">
        <v>201</v>
      </c>
      <c r="B44" s="129">
        <v>36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51">
        <v>0</v>
      </c>
    </row>
    <row r="45" spans="1:18" ht="15">
      <c r="A45" s="145" t="s">
        <v>202</v>
      </c>
      <c r="B45" s="129">
        <v>37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51">
        <v>0</v>
      </c>
    </row>
    <row r="46" spans="1:18" ht="26.25">
      <c r="A46" s="145" t="s">
        <v>203</v>
      </c>
      <c r="B46" s="129">
        <v>38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51">
        <v>0</v>
      </c>
    </row>
    <row r="47" spans="1:18" ht="15">
      <c r="A47" s="145" t="s">
        <v>204</v>
      </c>
      <c r="B47" s="129">
        <v>39</v>
      </c>
      <c r="C47" s="135">
        <v>251181</v>
      </c>
      <c r="D47" s="135">
        <v>0</v>
      </c>
      <c r="E47" s="135">
        <v>0</v>
      </c>
      <c r="F47" s="135">
        <v>0</v>
      </c>
      <c r="G47" s="135">
        <v>7480</v>
      </c>
      <c r="H47" s="135">
        <v>480000</v>
      </c>
      <c r="I47" s="135">
        <v>0</v>
      </c>
      <c r="J47" s="135">
        <v>161821</v>
      </c>
      <c r="K47" s="135">
        <v>0</v>
      </c>
      <c r="L47" s="135">
        <v>50000</v>
      </c>
      <c r="M47" s="135">
        <v>0</v>
      </c>
      <c r="N47" s="135">
        <v>0</v>
      </c>
      <c r="O47" s="135">
        <v>162858</v>
      </c>
      <c r="P47" s="135">
        <v>0</v>
      </c>
      <c r="Q47" s="135">
        <v>0</v>
      </c>
      <c r="R47" s="151">
        <v>1113340</v>
      </c>
    </row>
    <row r="48" spans="1:18" ht="15">
      <c r="A48" s="145" t="s">
        <v>205</v>
      </c>
      <c r="B48" s="129">
        <v>40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278347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51">
        <v>278347</v>
      </c>
    </row>
    <row r="49" spans="1:18" ht="15">
      <c r="A49" s="145" t="s">
        <v>206</v>
      </c>
      <c r="B49" s="129">
        <v>41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161795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51">
        <v>161795</v>
      </c>
    </row>
    <row r="50" spans="1:18" ht="15">
      <c r="A50" s="145" t="s">
        <v>207</v>
      </c>
      <c r="B50" s="129">
        <v>42</v>
      </c>
      <c r="C50" s="135">
        <v>169700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51">
        <v>169700</v>
      </c>
    </row>
    <row r="51" spans="1:18" ht="15">
      <c r="A51" s="145" t="s">
        <v>208</v>
      </c>
      <c r="B51" s="129">
        <v>43</v>
      </c>
      <c r="C51" s="135">
        <v>1015555</v>
      </c>
      <c r="D51" s="135">
        <v>19022</v>
      </c>
      <c r="E51" s="135">
        <v>0</v>
      </c>
      <c r="F51" s="135">
        <v>0</v>
      </c>
      <c r="G51" s="135">
        <v>0</v>
      </c>
      <c r="H51" s="135">
        <v>133000</v>
      </c>
      <c r="I51" s="135">
        <v>216900</v>
      </c>
      <c r="J51" s="135">
        <v>1774435</v>
      </c>
      <c r="K51" s="135">
        <v>224252</v>
      </c>
      <c r="L51" s="135">
        <v>10493</v>
      </c>
      <c r="M51" s="135">
        <v>547151</v>
      </c>
      <c r="N51" s="135">
        <v>160000</v>
      </c>
      <c r="O51" s="135">
        <v>1835</v>
      </c>
      <c r="P51" s="135">
        <v>0</v>
      </c>
      <c r="Q51" s="135">
        <v>217100</v>
      </c>
      <c r="R51" s="151">
        <v>4319743</v>
      </c>
    </row>
    <row r="52" spans="1:18" ht="15">
      <c r="A52" s="145" t="s">
        <v>209</v>
      </c>
      <c r="B52" s="129">
        <v>44</v>
      </c>
      <c r="C52" s="135">
        <v>23279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255441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51">
        <v>278720</v>
      </c>
    </row>
    <row r="53" spans="1:18" ht="15">
      <c r="A53" s="145" t="s">
        <v>210</v>
      </c>
      <c r="B53" s="129">
        <v>45</v>
      </c>
      <c r="C53" s="135">
        <v>1961561</v>
      </c>
      <c r="D53" s="135">
        <v>44101</v>
      </c>
      <c r="E53" s="135">
        <v>0</v>
      </c>
      <c r="F53" s="135">
        <v>0</v>
      </c>
      <c r="G53" s="135">
        <v>7480</v>
      </c>
      <c r="H53" s="135">
        <v>613000</v>
      </c>
      <c r="I53" s="135">
        <v>216900</v>
      </c>
      <c r="J53" s="135">
        <v>2653694</v>
      </c>
      <c r="K53" s="135">
        <v>224252</v>
      </c>
      <c r="L53" s="135">
        <v>326158</v>
      </c>
      <c r="M53" s="135">
        <v>561963</v>
      </c>
      <c r="N53" s="135">
        <v>169326</v>
      </c>
      <c r="O53" s="135">
        <v>863537</v>
      </c>
      <c r="P53" s="135">
        <v>11260</v>
      </c>
      <c r="Q53" s="135">
        <v>217100</v>
      </c>
      <c r="R53" s="151">
        <v>7870332</v>
      </c>
    </row>
    <row r="54" spans="1:18" ht="15">
      <c r="A54" s="145" t="s">
        <v>211</v>
      </c>
      <c r="B54" s="129">
        <v>46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51">
        <v>0</v>
      </c>
    </row>
    <row r="55" spans="1:18" ht="15">
      <c r="A55" s="145" t="s">
        <v>212</v>
      </c>
      <c r="B55" s="129">
        <v>47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51">
        <v>0</v>
      </c>
    </row>
    <row r="56" spans="1:18" ht="15">
      <c r="A56" s="145" t="s">
        <v>213</v>
      </c>
      <c r="B56" s="129">
        <v>48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51">
        <v>0</v>
      </c>
    </row>
    <row r="57" spans="1:18" ht="26.25">
      <c r="A57" s="145" t="s">
        <v>214</v>
      </c>
      <c r="B57" s="129">
        <v>49</v>
      </c>
      <c r="C57" s="135">
        <v>449956</v>
      </c>
      <c r="D57" s="135">
        <v>38570</v>
      </c>
      <c r="E57" s="135">
        <v>0</v>
      </c>
      <c r="F57" s="135">
        <v>0</v>
      </c>
      <c r="G57" s="135">
        <v>21643</v>
      </c>
      <c r="H57" s="135">
        <v>1181486</v>
      </c>
      <c r="I57" s="135">
        <v>0</v>
      </c>
      <c r="J57" s="135">
        <v>622790</v>
      </c>
      <c r="K57" s="135">
        <v>68170</v>
      </c>
      <c r="L57" s="135">
        <v>153239</v>
      </c>
      <c r="M57" s="135">
        <v>12658</v>
      </c>
      <c r="N57" s="135">
        <v>2518</v>
      </c>
      <c r="O57" s="135">
        <v>220467</v>
      </c>
      <c r="P57" s="135">
        <v>16434</v>
      </c>
      <c r="Q57" s="135">
        <v>1132219</v>
      </c>
      <c r="R57" s="151">
        <v>3920150</v>
      </c>
    </row>
    <row r="58" spans="1:18" ht="15">
      <c r="A58" s="145" t="s">
        <v>215</v>
      </c>
      <c r="B58" s="129">
        <v>50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51">
        <v>0</v>
      </c>
    </row>
    <row r="59" spans="1:18" ht="15">
      <c r="A59" s="145" t="s">
        <v>216</v>
      </c>
      <c r="B59" s="129">
        <v>51</v>
      </c>
      <c r="C59" s="135">
        <v>21</v>
      </c>
      <c r="D59" s="135">
        <v>0</v>
      </c>
      <c r="E59" s="135">
        <v>2936</v>
      </c>
      <c r="F59" s="135">
        <v>0</v>
      </c>
      <c r="G59" s="135">
        <v>0</v>
      </c>
      <c r="H59" s="135">
        <v>0</v>
      </c>
      <c r="I59" s="135">
        <v>0</v>
      </c>
      <c r="J59" s="135">
        <v>27245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51">
        <v>30202</v>
      </c>
    </row>
    <row r="60" spans="1:18" ht="15">
      <c r="A60" s="145" t="s">
        <v>217</v>
      </c>
      <c r="B60" s="129">
        <v>52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27245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51">
        <v>27245</v>
      </c>
    </row>
    <row r="61" spans="1:18" ht="15">
      <c r="A61" s="145" t="s">
        <v>218</v>
      </c>
      <c r="B61" s="129">
        <v>53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51">
        <v>0</v>
      </c>
    </row>
    <row r="62" spans="1:18" ht="15">
      <c r="A62" s="145" t="s">
        <v>219</v>
      </c>
      <c r="B62" s="129">
        <v>54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51">
        <v>0</v>
      </c>
    </row>
    <row r="63" spans="1:18" ht="26.25">
      <c r="A63" s="145" t="s">
        <v>220</v>
      </c>
      <c r="B63" s="129">
        <v>55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51">
        <v>0</v>
      </c>
    </row>
    <row r="64" spans="1:18" ht="26.25">
      <c r="A64" s="145" t="s">
        <v>221</v>
      </c>
      <c r="B64" s="129">
        <v>56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51">
        <v>0</v>
      </c>
    </row>
    <row r="65" spans="1:18" ht="26.25">
      <c r="A65" s="145" t="s">
        <v>222</v>
      </c>
      <c r="B65" s="129">
        <v>57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51">
        <v>0</v>
      </c>
    </row>
    <row r="66" spans="1:18" ht="15">
      <c r="A66" s="145" t="s">
        <v>223</v>
      </c>
      <c r="B66" s="129">
        <v>58</v>
      </c>
      <c r="C66" s="135">
        <v>108909</v>
      </c>
      <c r="D66" s="135">
        <v>0</v>
      </c>
      <c r="E66" s="135">
        <v>0</v>
      </c>
      <c r="F66" s="135">
        <v>0</v>
      </c>
      <c r="G66" s="135">
        <v>0</v>
      </c>
      <c r="H66" s="135">
        <v>239910</v>
      </c>
      <c r="I66" s="135">
        <v>0</v>
      </c>
      <c r="J66" s="135">
        <v>31200</v>
      </c>
      <c r="K66" s="135">
        <v>0</v>
      </c>
      <c r="L66" s="135">
        <v>105327</v>
      </c>
      <c r="M66" s="135">
        <v>0</v>
      </c>
      <c r="N66" s="135">
        <v>0</v>
      </c>
      <c r="O66" s="135">
        <v>175</v>
      </c>
      <c r="P66" s="135">
        <v>13107</v>
      </c>
      <c r="Q66" s="135">
        <v>0</v>
      </c>
      <c r="R66" s="151">
        <v>498628</v>
      </c>
    </row>
    <row r="67" spans="1:18" ht="26.25">
      <c r="A67" s="145" t="s">
        <v>224</v>
      </c>
      <c r="B67" s="129">
        <v>59</v>
      </c>
      <c r="C67" s="135">
        <v>558886</v>
      </c>
      <c r="D67" s="135">
        <v>38570</v>
      </c>
      <c r="E67" s="135">
        <v>2936</v>
      </c>
      <c r="F67" s="135">
        <v>0</v>
      </c>
      <c r="G67" s="135">
        <v>21643</v>
      </c>
      <c r="H67" s="135">
        <v>1421396</v>
      </c>
      <c r="I67" s="135">
        <v>0</v>
      </c>
      <c r="J67" s="135">
        <v>681235</v>
      </c>
      <c r="K67" s="135">
        <v>68170</v>
      </c>
      <c r="L67" s="135">
        <v>258566</v>
      </c>
      <c r="M67" s="135">
        <v>12658</v>
      </c>
      <c r="N67" s="135">
        <v>2518</v>
      </c>
      <c r="O67" s="135">
        <v>220642</v>
      </c>
      <c r="P67" s="135">
        <v>29541</v>
      </c>
      <c r="Q67" s="135">
        <v>1132219</v>
      </c>
      <c r="R67" s="151">
        <v>4448980</v>
      </c>
    </row>
    <row r="68" spans="1:18" ht="15">
      <c r="A68" s="145" t="s">
        <v>225</v>
      </c>
      <c r="B68" s="129">
        <v>60</v>
      </c>
      <c r="C68" s="135">
        <v>3392853</v>
      </c>
      <c r="D68" s="135">
        <v>282479</v>
      </c>
      <c r="E68" s="135">
        <v>2936</v>
      </c>
      <c r="F68" s="135">
        <v>0</v>
      </c>
      <c r="G68" s="135">
        <v>101802</v>
      </c>
      <c r="H68" s="135">
        <v>5562361</v>
      </c>
      <c r="I68" s="135">
        <v>216900</v>
      </c>
      <c r="J68" s="135">
        <v>4191727</v>
      </c>
      <c r="K68" s="135">
        <v>320650</v>
      </c>
      <c r="L68" s="135">
        <v>875233</v>
      </c>
      <c r="M68" s="135">
        <v>599868</v>
      </c>
      <c r="N68" s="135">
        <v>171844</v>
      </c>
      <c r="O68" s="135">
        <v>1084179</v>
      </c>
      <c r="P68" s="135">
        <v>90407</v>
      </c>
      <c r="Q68" s="135">
        <v>5474197</v>
      </c>
      <c r="R68" s="151">
        <v>22367436</v>
      </c>
    </row>
    <row r="69" spans="1:18" ht="15">
      <c r="A69" s="145" t="s">
        <v>226</v>
      </c>
      <c r="B69" s="129">
        <v>61</v>
      </c>
      <c r="C69" s="135">
        <v>0</v>
      </c>
      <c r="D69" s="135">
        <v>0</v>
      </c>
      <c r="E69" s="135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135">
        <v>0</v>
      </c>
      <c r="P69" s="135">
        <v>0</v>
      </c>
      <c r="Q69" s="135">
        <v>0</v>
      </c>
      <c r="R69" s="151">
        <v>0</v>
      </c>
    </row>
    <row r="70" spans="1:18" ht="15">
      <c r="A70" s="145" t="s">
        <v>227</v>
      </c>
      <c r="B70" s="129">
        <v>62</v>
      </c>
      <c r="C70" s="135">
        <v>0</v>
      </c>
      <c r="D70" s="135">
        <v>0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5">
        <v>0</v>
      </c>
      <c r="Q70" s="135">
        <v>0</v>
      </c>
      <c r="R70" s="151">
        <v>0</v>
      </c>
    </row>
    <row r="71" spans="1:18" ht="15">
      <c r="A71" s="145" t="s">
        <v>228</v>
      </c>
      <c r="B71" s="129">
        <v>63</v>
      </c>
      <c r="C71" s="135">
        <v>0</v>
      </c>
      <c r="D71" s="135">
        <v>0</v>
      </c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135">
        <v>0</v>
      </c>
      <c r="Q71" s="135">
        <v>0</v>
      </c>
      <c r="R71" s="151">
        <v>0</v>
      </c>
    </row>
    <row r="72" spans="1:18" ht="15">
      <c r="A72" s="145" t="s">
        <v>229</v>
      </c>
      <c r="B72" s="129">
        <v>64</v>
      </c>
      <c r="C72" s="135">
        <v>0</v>
      </c>
      <c r="D72" s="135">
        <v>0</v>
      </c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135">
        <v>0</v>
      </c>
      <c r="R72" s="151">
        <v>0</v>
      </c>
    </row>
    <row r="73" spans="1:18" ht="15">
      <c r="A73" s="145" t="s">
        <v>230</v>
      </c>
      <c r="B73" s="129">
        <v>65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  <c r="Q73" s="135">
        <v>0</v>
      </c>
      <c r="R73" s="151">
        <v>0</v>
      </c>
    </row>
    <row r="74" spans="1:18" ht="15">
      <c r="A74" s="145" t="s">
        <v>231</v>
      </c>
      <c r="B74" s="129">
        <v>66</v>
      </c>
      <c r="C74" s="135">
        <v>0</v>
      </c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  <c r="P74" s="135">
        <v>0</v>
      </c>
      <c r="Q74" s="135">
        <v>0</v>
      </c>
      <c r="R74" s="151">
        <v>0</v>
      </c>
    </row>
    <row r="75" spans="1:18" ht="26.25">
      <c r="A75" s="145" t="s">
        <v>232</v>
      </c>
      <c r="B75" s="129">
        <v>67</v>
      </c>
      <c r="C75" s="135">
        <v>0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5">
        <v>0</v>
      </c>
      <c r="Q75" s="135">
        <v>0</v>
      </c>
      <c r="R75" s="151">
        <v>0</v>
      </c>
    </row>
    <row r="76" spans="1:18" ht="15">
      <c r="A76" s="145" t="s">
        <v>233</v>
      </c>
      <c r="B76" s="129">
        <v>68</v>
      </c>
      <c r="C76" s="135">
        <v>0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  <c r="Q76" s="135">
        <v>0</v>
      </c>
      <c r="R76" s="151">
        <v>0</v>
      </c>
    </row>
    <row r="77" spans="1:18" ht="15">
      <c r="A77" s="145" t="s">
        <v>234</v>
      </c>
      <c r="B77" s="129">
        <v>69</v>
      </c>
      <c r="C77" s="135">
        <v>0</v>
      </c>
      <c r="D77" s="135">
        <v>0</v>
      </c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  <c r="Q77" s="135">
        <v>0</v>
      </c>
      <c r="R77" s="151">
        <v>0</v>
      </c>
    </row>
    <row r="78" spans="1:18" ht="15">
      <c r="A78" s="145" t="s">
        <v>235</v>
      </c>
      <c r="B78" s="129">
        <v>70</v>
      </c>
      <c r="C78" s="135">
        <v>0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5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  <c r="Q78" s="135">
        <v>0</v>
      </c>
      <c r="R78" s="151">
        <v>0</v>
      </c>
    </row>
    <row r="79" spans="1:18" ht="26.25">
      <c r="A79" s="145" t="s">
        <v>236</v>
      </c>
      <c r="B79" s="129">
        <v>71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5">
        <v>0</v>
      </c>
      <c r="P79" s="135">
        <v>0</v>
      </c>
      <c r="Q79" s="135">
        <v>0</v>
      </c>
      <c r="R79" s="151">
        <v>0</v>
      </c>
    </row>
    <row r="80" spans="1:18" ht="26.25">
      <c r="A80" s="145" t="s">
        <v>237</v>
      </c>
      <c r="B80" s="129">
        <v>72</v>
      </c>
      <c r="C80" s="135">
        <v>0</v>
      </c>
      <c r="D80" s="135">
        <v>0</v>
      </c>
      <c r="E80" s="135">
        <v>0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5">
        <v>0</v>
      </c>
      <c r="P80" s="135">
        <v>0</v>
      </c>
      <c r="Q80" s="135">
        <v>0</v>
      </c>
      <c r="R80" s="151">
        <v>0</v>
      </c>
    </row>
    <row r="81" spans="1:18" ht="15">
      <c r="A81" s="145" t="s">
        <v>238</v>
      </c>
      <c r="B81" s="129">
        <v>73</v>
      </c>
      <c r="C81" s="135">
        <v>0</v>
      </c>
      <c r="D81" s="135">
        <v>0</v>
      </c>
      <c r="E81" s="135">
        <v>0</v>
      </c>
      <c r="F81" s="135">
        <v>0</v>
      </c>
      <c r="G81" s="135">
        <v>0</v>
      </c>
      <c r="H81" s="135">
        <v>0</v>
      </c>
      <c r="I81" s="135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135">
        <v>0</v>
      </c>
      <c r="R81" s="151">
        <v>0</v>
      </c>
    </row>
    <row r="82" spans="1:18" ht="26.25">
      <c r="A82" s="145" t="s">
        <v>545</v>
      </c>
      <c r="B82" s="129">
        <v>74</v>
      </c>
      <c r="C82" s="135">
        <v>0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35">
        <v>0</v>
      </c>
      <c r="P82" s="135">
        <v>0</v>
      </c>
      <c r="Q82" s="135">
        <v>0</v>
      </c>
      <c r="R82" s="151">
        <v>0</v>
      </c>
    </row>
    <row r="83" spans="1:18" ht="15">
      <c r="A83" s="145" t="s">
        <v>239</v>
      </c>
      <c r="B83" s="129">
        <v>75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5">
        <v>0</v>
      </c>
      <c r="R83" s="151">
        <v>0</v>
      </c>
    </row>
    <row r="84" spans="1:18" ht="26.25">
      <c r="A84" s="145" t="s">
        <v>240</v>
      </c>
      <c r="B84" s="129">
        <v>76</v>
      </c>
      <c r="C84" s="135">
        <v>0</v>
      </c>
      <c r="D84" s="135">
        <v>0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135">
        <v>0</v>
      </c>
      <c r="P84" s="135">
        <v>0</v>
      </c>
      <c r="Q84" s="135">
        <v>0</v>
      </c>
      <c r="R84" s="151">
        <v>0</v>
      </c>
    </row>
    <row r="85" spans="1:18" ht="15">
      <c r="A85" s="145" t="s">
        <v>241</v>
      </c>
      <c r="B85" s="129">
        <v>77</v>
      </c>
      <c r="C85" s="135">
        <v>0</v>
      </c>
      <c r="D85" s="135">
        <v>0</v>
      </c>
      <c r="E85" s="135">
        <v>0</v>
      </c>
      <c r="F85" s="135">
        <v>0</v>
      </c>
      <c r="G85" s="135">
        <v>0</v>
      </c>
      <c r="H85" s="135">
        <v>0</v>
      </c>
      <c r="I85" s="135">
        <v>0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5">
        <v>0</v>
      </c>
      <c r="P85" s="135">
        <v>0</v>
      </c>
      <c r="Q85" s="135">
        <v>0</v>
      </c>
      <c r="R85" s="151">
        <v>0</v>
      </c>
    </row>
    <row r="86" spans="1:18" ht="26.25">
      <c r="A86" s="145" t="s">
        <v>242</v>
      </c>
      <c r="B86" s="129">
        <v>78</v>
      </c>
      <c r="C86" s="135">
        <v>0</v>
      </c>
      <c r="D86" s="135">
        <v>0</v>
      </c>
      <c r="E86" s="135">
        <v>0</v>
      </c>
      <c r="F86" s="135">
        <v>0</v>
      </c>
      <c r="G86" s="135">
        <v>0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  <c r="Q86" s="135">
        <v>0</v>
      </c>
      <c r="R86" s="151">
        <v>0</v>
      </c>
    </row>
    <row r="87" spans="1:18" ht="26.25">
      <c r="A87" s="145" t="s">
        <v>243</v>
      </c>
      <c r="B87" s="129">
        <v>79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51">
        <v>0</v>
      </c>
    </row>
    <row r="88" spans="1:18" ht="15">
      <c r="A88" s="145" t="s">
        <v>244</v>
      </c>
      <c r="B88" s="129">
        <v>80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135">
        <v>0</v>
      </c>
      <c r="Q88" s="135">
        <v>0</v>
      </c>
      <c r="R88" s="151">
        <v>0</v>
      </c>
    </row>
    <row r="89" spans="1:18" ht="15">
      <c r="A89" s="145" t="s">
        <v>245</v>
      </c>
      <c r="B89" s="129">
        <v>81</v>
      </c>
      <c r="C89" s="135">
        <v>0</v>
      </c>
      <c r="D89" s="135">
        <v>0</v>
      </c>
      <c r="E89" s="135">
        <v>0</v>
      </c>
      <c r="F89" s="135">
        <v>0</v>
      </c>
      <c r="G89" s="135">
        <v>0</v>
      </c>
      <c r="H89" s="135">
        <v>0</v>
      </c>
      <c r="I89" s="135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0</v>
      </c>
      <c r="Q89" s="135">
        <v>0</v>
      </c>
      <c r="R89" s="151">
        <v>0</v>
      </c>
    </row>
    <row r="90" spans="1:18" ht="26.25">
      <c r="A90" s="145" t="s">
        <v>546</v>
      </c>
      <c r="B90" s="129">
        <v>82</v>
      </c>
      <c r="C90" s="135">
        <v>0</v>
      </c>
      <c r="D90" s="135">
        <v>0</v>
      </c>
      <c r="E90" s="135">
        <v>0</v>
      </c>
      <c r="F90" s="135">
        <v>0</v>
      </c>
      <c r="G90" s="135">
        <v>0</v>
      </c>
      <c r="H90" s="135">
        <v>0</v>
      </c>
      <c r="I90" s="135">
        <v>0</v>
      </c>
      <c r="J90" s="135">
        <v>0</v>
      </c>
      <c r="K90" s="135">
        <v>0</v>
      </c>
      <c r="L90" s="135">
        <v>0</v>
      </c>
      <c r="M90" s="135">
        <v>0</v>
      </c>
      <c r="N90" s="135">
        <v>0</v>
      </c>
      <c r="O90" s="135">
        <v>0</v>
      </c>
      <c r="P90" s="135">
        <v>0</v>
      </c>
      <c r="Q90" s="135">
        <v>0</v>
      </c>
      <c r="R90" s="151">
        <v>0</v>
      </c>
    </row>
    <row r="91" spans="1:18" ht="26.25">
      <c r="A91" s="145" t="s">
        <v>246</v>
      </c>
      <c r="B91" s="129">
        <v>83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  <c r="H91" s="135">
        <v>0</v>
      </c>
      <c r="I91" s="135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v>0</v>
      </c>
      <c r="Q91" s="135">
        <v>0</v>
      </c>
      <c r="R91" s="151">
        <v>0</v>
      </c>
    </row>
    <row r="92" spans="1:18" ht="26.25">
      <c r="A92" s="145" t="s">
        <v>548</v>
      </c>
      <c r="B92" s="129">
        <v>84</v>
      </c>
      <c r="C92" s="135">
        <v>0</v>
      </c>
      <c r="D92" s="135">
        <v>0</v>
      </c>
      <c r="E92" s="135">
        <v>0</v>
      </c>
      <c r="F92" s="135">
        <v>0</v>
      </c>
      <c r="G92" s="135">
        <v>0</v>
      </c>
      <c r="H92" s="135">
        <v>0</v>
      </c>
      <c r="I92" s="135">
        <v>0</v>
      </c>
      <c r="J92" s="135">
        <v>0</v>
      </c>
      <c r="K92" s="135">
        <v>0</v>
      </c>
      <c r="L92" s="135">
        <v>0</v>
      </c>
      <c r="M92" s="135">
        <v>0</v>
      </c>
      <c r="N92" s="135">
        <v>0</v>
      </c>
      <c r="O92" s="135">
        <v>0</v>
      </c>
      <c r="P92" s="135">
        <v>0</v>
      </c>
      <c r="Q92" s="135">
        <v>0</v>
      </c>
      <c r="R92" s="151">
        <v>0</v>
      </c>
    </row>
    <row r="93" spans="1:18" ht="51.75">
      <c r="A93" s="145" t="s">
        <v>247</v>
      </c>
      <c r="B93" s="129">
        <v>85</v>
      </c>
      <c r="C93" s="135">
        <v>0</v>
      </c>
      <c r="D93" s="135">
        <v>0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35">
        <v>0</v>
      </c>
      <c r="R93" s="151">
        <v>0</v>
      </c>
    </row>
    <row r="94" spans="1:18" ht="26.25">
      <c r="A94" s="145" t="s">
        <v>248</v>
      </c>
      <c r="B94" s="129">
        <v>86</v>
      </c>
      <c r="C94" s="135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  <c r="Q94" s="135">
        <v>0</v>
      </c>
      <c r="R94" s="151">
        <v>0</v>
      </c>
    </row>
    <row r="95" spans="1:18" ht="15">
      <c r="A95" s="145" t="s">
        <v>249</v>
      </c>
      <c r="B95" s="129">
        <v>87</v>
      </c>
      <c r="C95" s="135">
        <v>0</v>
      </c>
      <c r="D95" s="135">
        <v>0</v>
      </c>
      <c r="E95" s="135">
        <v>0</v>
      </c>
      <c r="F95" s="135">
        <v>0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0</v>
      </c>
      <c r="P95" s="135">
        <v>0</v>
      </c>
      <c r="Q95" s="135">
        <v>0</v>
      </c>
      <c r="R95" s="151">
        <v>0</v>
      </c>
    </row>
    <row r="96" spans="1:18" ht="15">
      <c r="A96" s="145" t="s">
        <v>250</v>
      </c>
      <c r="B96" s="129">
        <v>88</v>
      </c>
      <c r="C96" s="135">
        <v>0</v>
      </c>
      <c r="D96" s="135">
        <v>0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0</v>
      </c>
      <c r="P96" s="135">
        <v>0</v>
      </c>
      <c r="Q96" s="135">
        <v>0</v>
      </c>
      <c r="R96" s="151">
        <v>0</v>
      </c>
    </row>
    <row r="97" spans="1:18" ht="26.25">
      <c r="A97" s="145" t="s">
        <v>251</v>
      </c>
      <c r="B97" s="129">
        <v>89</v>
      </c>
      <c r="C97" s="135">
        <v>0</v>
      </c>
      <c r="D97" s="135">
        <v>0</v>
      </c>
      <c r="E97" s="135">
        <v>0</v>
      </c>
      <c r="F97" s="135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0</v>
      </c>
      <c r="R97" s="151">
        <v>0</v>
      </c>
    </row>
    <row r="98" spans="1:18" ht="15">
      <c r="A98" s="145" t="s">
        <v>252</v>
      </c>
      <c r="B98" s="129">
        <v>90</v>
      </c>
      <c r="C98" s="135">
        <v>0</v>
      </c>
      <c r="D98" s="135">
        <v>0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35">
        <v>0</v>
      </c>
      <c r="Q98" s="135">
        <v>0</v>
      </c>
      <c r="R98" s="151">
        <v>0</v>
      </c>
    </row>
    <row r="99" spans="1:18" ht="26.25">
      <c r="A99" s="145" t="s">
        <v>253</v>
      </c>
      <c r="B99" s="129">
        <v>91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135">
        <v>0</v>
      </c>
      <c r="Q99" s="135">
        <v>0</v>
      </c>
      <c r="R99" s="151">
        <v>0</v>
      </c>
    </row>
    <row r="100" spans="1:18" ht="15">
      <c r="A100" s="145" t="s">
        <v>254</v>
      </c>
      <c r="B100" s="129">
        <v>92</v>
      </c>
      <c r="C100" s="135">
        <v>0</v>
      </c>
      <c r="D100" s="135">
        <v>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  <c r="P100" s="135">
        <v>0</v>
      </c>
      <c r="Q100" s="135">
        <v>0</v>
      </c>
      <c r="R100" s="151">
        <v>0</v>
      </c>
    </row>
    <row r="101" spans="1:18" ht="15">
      <c r="A101" s="145" t="s">
        <v>549</v>
      </c>
      <c r="B101" s="129">
        <v>93</v>
      </c>
      <c r="C101" s="135">
        <v>0</v>
      </c>
      <c r="D101" s="135">
        <v>0</v>
      </c>
      <c r="E101" s="135">
        <v>0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  <c r="Q101" s="135">
        <v>0</v>
      </c>
      <c r="R101" s="151">
        <v>0</v>
      </c>
    </row>
    <row r="102" spans="1:18" ht="15">
      <c r="A102" s="145" t="s">
        <v>255</v>
      </c>
      <c r="B102" s="129">
        <v>94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</v>
      </c>
      <c r="R102" s="151">
        <v>0</v>
      </c>
    </row>
    <row r="103" spans="1:18" ht="15">
      <c r="A103" s="145" t="s">
        <v>256</v>
      </c>
      <c r="B103" s="129">
        <v>95</v>
      </c>
      <c r="C103" s="135">
        <v>0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51">
        <v>0</v>
      </c>
    </row>
    <row r="104" spans="1:18" ht="15">
      <c r="A104" s="145" t="s">
        <v>550</v>
      </c>
      <c r="B104" s="129">
        <v>96</v>
      </c>
      <c r="C104" s="135">
        <v>0</v>
      </c>
      <c r="D104" s="135">
        <v>0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  <c r="Q104" s="135">
        <v>0</v>
      </c>
      <c r="R104" s="151">
        <v>0</v>
      </c>
    </row>
    <row r="105" spans="1:18" ht="15">
      <c r="A105" s="145" t="s">
        <v>257</v>
      </c>
      <c r="B105" s="129">
        <v>97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  <c r="Q105" s="135">
        <v>0</v>
      </c>
      <c r="R105" s="151">
        <v>0</v>
      </c>
    </row>
    <row r="106" spans="1:18" ht="15">
      <c r="A106" s="145" t="s">
        <v>258</v>
      </c>
      <c r="B106" s="129">
        <v>98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  <c r="Q106" s="135">
        <v>0</v>
      </c>
      <c r="R106" s="151">
        <v>0</v>
      </c>
    </row>
    <row r="107" spans="1:18" ht="15">
      <c r="A107" s="145" t="s">
        <v>259</v>
      </c>
      <c r="B107" s="129">
        <v>99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10567803</v>
      </c>
      <c r="R107" s="151">
        <v>10567803</v>
      </c>
    </row>
    <row r="108" spans="1:18" ht="15">
      <c r="A108" s="145" t="s">
        <v>260</v>
      </c>
      <c r="B108" s="129">
        <v>100</v>
      </c>
      <c r="C108" s="135">
        <v>0</v>
      </c>
      <c r="D108" s="135">
        <v>0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  <c r="Q108" s="135">
        <v>0</v>
      </c>
      <c r="R108" s="151">
        <v>0</v>
      </c>
    </row>
    <row r="109" spans="1:18" ht="26.25">
      <c r="A109" s="145" t="s">
        <v>261</v>
      </c>
      <c r="B109" s="129">
        <v>101</v>
      </c>
      <c r="C109" s="135">
        <v>0</v>
      </c>
      <c r="D109" s="135">
        <v>0</v>
      </c>
      <c r="E109" s="135">
        <v>0</v>
      </c>
      <c r="F109" s="135">
        <v>0</v>
      </c>
      <c r="G109" s="135">
        <v>0</v>
      </c>
      <c r="H109" s="135">
        <v>0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</v>
      </c>
      <c r="P109" s="135">
        <v>0</v>
      </c>
      <c r="Q109" s="135">
        <v>0</v>
      </c>
      <c r="R109" s="151">
        <v>0</v>
      </c>
    </row>
    <row r="110" spans="1:18" ht="26.25">
      <c r="A110" s="145" t="s">
        <v>262</v>
      </c>
      <c r="B110" s="129">
        <v>102</v>
      </c>
      <c r="C110" s="135">
        <v>0</v>
      </c>
      <c r="D110" s="135">
        <v>0</v>
      </c>
      <c r="E110" s="135">
        <v>0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135">
        <v>0</v>
      </c>
      <c r="P110" s="135">
        <v>0</v>
      </c>
      <c r="Q110" s="135">
        <v>0</v>
      </c>
      <c r="R110" s="151">
        <v>0</v>
      </c>
    </row>
    <row r="111" spans="1:18" ht="15">
      <c r="A111" s="145" t="s">
        <v>263</v>
      </c>
      <c r="B111" s="129">
        <v>103</v>
      </c>
      <c r="C111" s="135">
        <v>0</v>
      </c>
      <c r="D111" s="135">
        <v>0</v>
      </c>
      <c r="E111" s="135">
        <v>0</v>
      </c>
      <c r="F111" s="135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51">
        <v>0</v>
      </c>
    </row>
    <row r="112" spans="1:18" ht="15">
      <c r="A112" s="145" t="s">
        <v>264</v>
      </c>
      <c r="B112" s="129">
        <v>104</v>
      </c>
      <c r="C112" s="135">
        <v>0</v>
      </c>
      <c r="D112" s="135">
        <v>0</v>
      </c>
      <c r="E112" s="135">
        <v>0</v>
      </c>
      <c r="F112" s="135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  <c r="P112" s="135">
        <v>0</v>
      </c>
      <c r="Q112" s="135">
        <v>0</v>
      </c>
      <c r="R112" s="151">
        <v>0</v>
      </c>
    </row>
    <row r="113" spans="1:18" ht="26.25">
      <c r="A113" s="145" t="s">
        <v>265</v>
      </c>
      <c r="B113" s="129">
        <v>105</v>
      </c>
      <c r="C113" s="135">
        <v>0</v>
      </c>
      <c r="D113" s="135">
        <v>0</v>
      </c>
      <c r="E113" s="135">
        <v>0</v>
      </c>
      <c r="F113" s="135">
        <v>0</v>
      </c>
      <c r="G113" s="135">
        <v>0</v>
      </c>
      <c r="H113" s="135">
        <v>0</v>
      </c>
      <c r="I113" s="135">
        <v>0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  <c r="P113" s="135">
        <v>0</v>
      </c>
      <c r="Q113" s="135">
        <v>0</v>
      </c>
      <c r="R113" s="151">
        <v>0</v>
      </c>
    </row>
    <row r="114" spans="1:18" ht="26.25">
      <c r="A114" s="145" t="s">
        <v>266</v>
      </c>
      <c r="B114" s="129">
        <v>106</v>
      </c>
      <c r="C114" s="135">
        <v>0</v>
      </c>
      <c r="D114" s="135">
        <v>0</v>
      </c>
      <c r="E114" s="135">
        <v>0</v>
      </c>
      <c r="F114" s="135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5">
        <v>0</v>
      </c>
      <c r="Q114" s="135">
        <v>0</v>
      </c>
      <c r="R114" s="151">
        <v>0</v>
      </c>
    </row>
    <row r="115" spans="1:18" ht="39">
      <c r="A115" s="145" t="s">
        <v>267</v>
      </c>
      <c r="B115" s="129">
        <v>107</v>
      </c>
      <c r="C115" s="135">
        <v>0</v>
      </c>
      <c r="D115" s="135">
        <v>0</v>
      </c>
      <c r="E115" s="135">
        <v>0</v>
      </c>
      <c r="F115" s="135">
        <v>0</v>
      </c>
      <c r="G115" s="135">
        <v>0</v>
      </c>
      <c r="H115" s="135">
        <v>0</v>
      </c>
      <c r="I115" s="135">
        <v>0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135">
        <v>0</v>
      </c>
      <c r="P115" s="135">
        <v>0</v>
      </c>
      <c r="Q115" s="135">
        <v>0</v>
      </c>
      <c r="R115" s="151">
        <v>0</v>
      </c>
    </row>
    <row r="116" spans="1:18" ht="26.25">
      <c r="A116" s="145" t="s">
        <v>268</v>
      </c>
      <c r="B116" s="129">
        <v>108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0</v>
      </c>
      <c r="J116" s="135">
        <v>0</v>
      </c>
      <c r="K116" s="135">
        <v>0</v>
      </c>
      <c r="L116" s="135">
        <v>0</v>
      </c>
      <c r="M116" s="135">
        <v>0</v>
      </c>
      <c r="N116" s="135">
        <v>0</v>
      </c>
      <c r="O116" s="135">
        <v>0</v>
      </c>
      <c r="P116" s="135">
        <v>0</v>
      </c>
      <c r="Q116" s="135">
        <v>0</v>
      </c>
      <c r="R116" s="151">
        <v>0</v>
      </c>
    </row>
    <row r="117" spans="1:18" ht="26.25">
      <c r="A117" s="145" t="s">
        <v>269</v>
      </c>
      <c r="B117" s="129">
        <v>109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  <c r="Q117" s="135">
        <v>0</v>
      </c>
      <c r="R117" s="151">
        <v>0</v>
      </c>
    </row>
    <row r="118" spans="1:18" ht="15">
      <c r="A118" s="145" t="s">
        <v>270</v>
      </c>
      <c r="B118" s="129">
        <v>110</v>
      </c>
      <c r="C118" s="135">
        <v>0</v>
      </c>
      <c r="D118" s="135">
        <v>0</v>
      </c>
      <c r="E118" s="135">
        <v>0</v>
      </c>
      <c r="F118" s="135">
        <v>0</v>
      </c>
      <c r="G118" s="135">
        <v>0</v>
      </c>
      <c r="H118" s="135">
        <v>0</v>
      </c>
      <c r="I118" s="135">
        <v>0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51">
        <v>0</v>
      </c>
    </row>
    <row r="119" spans="1:18" ht="26.25">
      <c r="A119" s="145" t="s">
        <v>271</v>
      </c>
      <c r="B119" s="129">
        <v>111</v>
      </c>
      <c r="C119" s="135">
        <v>0</v>
      </c>
      <c r="D119" s="135">
        <v>0</v>
      </c>
      <c r="E119" s="135">
        <v>0</v>
      </c>
      <c r="F119" s="135">
        <v>0</v>
      </c>
      <c r="G119" s="135">
        <v>0</v>
      </c>
      <c r="H119" s="135">
        <v>0</v>
      </c>
      <c r="I119" s="135">
        <v>0</v>
      </c>
      <c r="J119" s="135">
        <v>0</v>
      </c>
      <c r="K119" s="135">
        <v>0</v>
      </c>
      <c r="L119" s="135">
        <v>0</v>
      </c>
      <c r="M119" s="135">
        <v>0</v>
      </c>
      <c r="N119" s="135">
        <v>0</v>
      </c>
      <c r="O119" s="135">
        <v>0</v>
      </c>
      <c r="P119" s="135">
        <v>0</v>
      </c>
      <c r="Q119" s="135">
        <v>0</v>
      </c>
      <c r="R119" s="151">
        <v>0</v>
      </c>
    </row>
    <row r="120" spans="1:18" ht="15">
      <c r="A120" s="145" t="s">
        <v>272</v>
      </c>
      <c r="B120" s="129">
        <v>112</v>
      </c>
      <c r="C120" s="135">
        <v>0</v>
      </c>
      <c r="D120" s="135">
        <v>0</v>
      </c>
      <c r="E120" s="135">
        <v>0</v>
      </c>
      <c r="F120" s="135">
        <v>0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0</v>
      </c>
      <c r="O120" s="135">
        <v>0</v>
      </c>
      <c r="P120" s="135">
        <v>0</v>
      </c>
      <c r="Q120" s="135">
        <v>0</v>
      </c>
      <c r="R120" s="151">
        <v>0</v>
      </c>
    </row>
    <row r="121" spans="1:18" ht="15">
      <c r="A121" s="145" t="s">
        <v>273</v>
      </c>
      <c r="B121" s="129">
        <v>113</v>
      </c>
      <c r="C121" s="135">
        <v>0</v>
      </c>
      <c r="D121" s="135">
        <v>0</v>
      </c>
      <c r="E121" s="135">
        <v>0</v>
      </c>
      <c r="F121" s="135">
        <v>0</v>
      </c>
      <c r="G121" s="135">
        <v>0</v>
      </c>
      <c r="H121" s="135">
        <v>0</v>
      </c>
      <c r="I121" s="135">
        <v>0</v>
      </c>
      <c r="J121" s="135">
        <v>0</v>
      </c>
      <c r="K121" s="135">
        <v>0</v>
      </c>
      <c r="L121" s="135">
        <v>0</v>
      </c>
      <c r="M121" s="135">
        <v>0</v>
      </c>
      <c r="N121" s="135">
        <v>0</v>
      </c>
      <c r="O121" s="135">
        <v>0</v>
      </c>
      <c r="P121" s="135">
        <v>0</v>
      </c>
      <c r="Q121" s="135">
        <v>0</v>
      </c>
      <c r="R121" s="151">
        <v>0</v>
      </c>
    </row>
    <row r="122" spans="1:18" ht="26.25">
      <c r="A122" s="145" t="s">
        <v>274</v>
      </c>
      <c r="B122" s="129">
        <v>114</v>
      </c>
      <c r="C122" s="135">
        <v>0</v>
      </c>
      <c r="D122" s="135">
        <v>0</v>
      </c>
      <c r="E122" s="135">
        <v>0</v>
      </c>
      <c r="F122" s="135">
        <v>0</v>
      </c>
      <c r="G122" s="135">
        <v>0</v>
      </c>
      <c r="H122" s="135">
        <v>0</v>
      </c>
      <c r="I122" s="135">
        <v>0</v>
      </c>
      <c r="J122" s="135">
        <v>0</v>
      </c>
      <c r="K122" s="135">
        <v>0</v>
      </c>
      <c r="L122" s="135">
        <v>0</v>
      </c>
      <c r="M122" s="135">
        <v>0</v>
      </c>
      <c r="N122" s="135">
        <v>0</v>
      </c>
      <c r="O122" s="135">
        <v>0</v>
      </c>
      <c r="P122" s="135">
        <v>0</v>
      </c>
      <c r="Q122" s="135">
        <v>9298972</v>
      </c>
      <c r="R122" s="151">
        <v>9298972</v>
      </c>
    </row>
    <row r="123" spans="1:18" ht="15">
      <c r="A123" s="145" t="s">
        <v>275</v>
      </c>
      <c r="B123" s="129">
        <v>115</v>
      </c>
      <c r="C123" s="135">
        <v>0</v>
      </c>
      <c r="D123" s="135">
        <v>0</v>
      </c>
      <c r="E123" s="135">
        <v>0</v>
      </c>
      <c r="F123" s="135">
        <v>0</v>
      </c>
      <c r="G123" s="135">
        <v>0</v>
      </c>
      <c r="H123" s="135">
        <v>0</v>
      </c>
      <c r="I123" s="135">
        <v>0</v>
      </c>
      <c r="J123" s="135">
        <v>0</v>
      </c>
      <c r="K123" s="135">
        <v>0</v>
      </c>
      <c r="L123" s="135">
        <v>0</v>
      </c>
      <c r="M123" s="135">
        <v>0</v>
      </c>
      <c r="N123" s="135">
        <v>0</v>
      </c>
      <c r="O123" s="135">
        <v>0</v>
      </c>
      <c r="P123" s="135">
        <v>0</v>
      </c>
      <c r="Q123" s="135">
        <v>0</v>
      </c>
      <c r="R123" s="151">
        <v>0</v>
      </c>
    </row>
    <row r="124" spans="1:18" ht="15">
      <c r="A124" s="145" t="s">
        <v>276</v>
      </c>
      <c r="B124" s="129">
        <v>116</v>
      </c>
      <c r="C124" s="135">
        <v>0</v>
      </c>
      <c r="D124" s="135">
        <v>0</v>
      </c>
      <c r="E124" s="135">
        <v>0</v>
      </c>
      <c r="F124" s="135">
        <v>0</v>
      </c>
      <c r="G124" s="135">
        <v>0</v>
      </c>
      <c r="H124" s="135">
        <v>0</v>
      </c>
      <c r="I124" s="135">
        <v>0</v>
      </c>
      <c r="J124" s="135">
        <v>0</v>
      </c>
      <c r="K124" s="135">
        <v>0</v>
      </c>
      <c r="L124" s="135">
        <v>0</v>
      </c>
      <c r="M124" s="135">
        <v>0</v>
      </c>
      <c r="N124" s="135">
        <v>0</v>
      </c>
      <c r="O124" s="135">
        <v>0</v>
      </c>
      <c r="P124" s="135">
        <v>0</v>
      </c>
      <c r="Q124" s="135">
        <v>1170000</v>
      </c>
      <c r="R124" s="151">
        <v>1170000</v>
      </c>
    </row>
    <row r="125" spans="1:18" ht="26.25">
      <c r="A125" s="145" t="s">
        <v>277</v>
      </c>
      <c r="B125" s="129">
        <v>117</v>
      </c>
      <c r="C125" s="135">
        <v>0</v>
      </c>
      <c r="D125" s="135">
        <v>0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5">
        <v>0</v>
      </c>
      <c r="K125" s="135">
        <v>0</v>
      </c>
      <c r="L125" s="135">
        <v>0</v>
      </c>
      <c r="M125" s="135">
        <v>0</v>
      </c>
      <c r="N125" s="135">
        <v>0</v>
      </c>
      <c r="O125" s="135">
        <v>0</v>
      </c>
      <c r="P125" s="135">
        <v>0</v>
      </c>
      <c r="Q125" s="135">
        <v>0</v>
      </c>
      <c r="R125" s="151">
        <v>0</v>
      </c>
    </row>
    <row r="126" spans="1:18" ht="26.25">
      <c r="A126" s="145" t="s">
        <v>278</v>
      </c>
      <c r="B126" s="129">
        <v>118</v>
      </c>
      <c r="C126" s="135">
        <v>0</v>
      </c>
      <c r="D126" s="135">
        <v>0</v>
      </c>
      <c r="E126" s="135">
        <v>0</v>
      </c>
      <c r="F126" s="135">
        <v>0</v>
      </c>
      <c r="G126" s="135">
        <v>0</v>
      </c>
      <c r="H126" s="135">
        <v>0</v>
      </c>
      <c r="I126" s="135">
        <v>0</v>
      </c>
      <c r="J126" s="135">
        <v>0</v>
      </c>
      <c r="K126" s="135">
        <v>0</v>
      </c>
      <c r="L126" s="135">
        <v>0</v>
      </c>
      <c r="M126" s="135">
        <v>0</v>
      </c>
      <c r="N126" s="135">
        <v>0</v>
      </c>
      <c r="O126" s="135">
        <v>0</v>
      </c>
      <c r="P126" s="135">
        <v>0</v>
      </c>
      <c r="Q126" s="135">
        <v>98831</v>
      </c>
      <c r="R126" s="151">
        <v>98831</v>
      </c>
    </row>
    <row r="127" spans="1:18" ht="15">
      <c r="A127" s="145" t="s">
        <v>552</v>
      </c>
      <c r="B127" s="129">
        <v>119</v>
      </c>
      <c r="C127" s="135">
        <v>0</v>
      </c>
      <c r="D127" s="135">
        <v>0</v>
      </c>
      <c r="E127" s="135">
        <v>0</v>
      </c>
      <c r="F127" s="135">
        <v>0</v>
      </c>
      <c r="G127" s="135">
        <v>0</v>
      </c>
      <c r="H127" s="135">
        <v>0</v>
      </c>
      <c r="I127" s="135">
        <v>0</v>
      </c>
      <c r="J127" s="135">
        <v>0</v>
      </c>
      <c r="K127" s="135">
        <v>0</v>
      </c>
      <c r="L127" s="135">
        <v>0</v>
      </c>
      <c r="M127" s="135">
        <v>0</v>
      </c>
      <c r="N127" s="135">
        <v>0</v>
      </c>
      <c r="O127" s="135">
        <v>0</v>
      </c>
      <c r="P127" s="135">
        <v>0</v>
      </c>
      <c r="Q127" s="135">
        <v>10567803</v>
      </c>
      <c r="R127" s="151">
        <v>10567803</v>
      </c>
    </row>
    <row r="128" spans="1:18" ht="15">
      <c r="A128" s="145" t="s">
        <v>553</v>
      </c>
      <c r="B128" s="129">
        <v>120</v>
      </c>
      <c r="C128" s="135">
        <v>0</v>
      </c>
      <c r="D128" s="135">
        <v>0</v>
      </c>
      <c r="E128" s="135">
        <v>0</v>
      </c>
      <c r="F128" s="135">
        <v>0</v>
      </c>
      <c r="G128" s="135">
        <v>0</v>
      </c>
      <c r="H128" s="135">
        <v>0</v>
      </c>
      <c r="I128" s="135">
        <v>0</v>
      </c>
      <c r="J128" s="135">
        <v>0</v>
      </c>
      <c r="K128" s="135">
        <v>0</v>
      </c>
      <c r="L128" s="135">
        <v>0</v>
      </c>
      <c r="M128" s="135">
        <v>0</v>
      </c>
      <c r="N128" s="135">
        <v>0</v>
      </c>
      <c r="O128" s="135">
        <v>0</v>
      </c>
      <c r="P128" s="135">
        <v>0</v>
      </c>
      <c r="Q128" s="135">
        <v>0</v>
      </c>
      <c r="R128" s="151">
        <v>0</v>
      </c>
    </row>
    <row r="129" spans="1:18" ht="15">
      <c r="A129" s="145" t="s">
        <v>279</v>
      </c>
      <c r="B129" s="129">
        <v>121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5">
        <v>0</v>
      </c>
      <c r="I129" s="135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0</v>
      </c>
      <c r="O129" s="135">
        <v>0</v>
      </c>
      <c r="P129" s="135">
        <v>0</v>
      </c>
      <c r="Q129" s="135">
        <v>0</v>
      </c>
      <c r="R129" s="151">
        <v>0</v>
      </c>
    </row>
    <row r="130" spans="1:18" ht="26.25">
      <c r="A130" s="145" t="s">
        <v>280</v>
      </c>
      <c r="B130" s="129">
        <v>122</v>
      </c>
      <c r="C130" s="135">
        <v>0</v>
      </c>
      <c r="D130" s="135">
        <v>0</v>
      </c>
      <c r="E130" s="135">
        <v>1252920</v>
      </c>
      <c r="F130" s="135">
        <v>0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135">
        <v>0</v>
      </c>
      <c r="M130" s="135">
        <v>0</v>
      </c>
      <c r="N130" s="135">
        <v>0</v>
      </c>
      <c r="O130" s="135">
        <v>0</v>
      </c>
      <c r="P130" s="135">
        <v>0</v>
      </c>
      <c r="Q130" s="135">
        <v>0</v>
      </c>
      <c r="R130" s="151">
        <v>1252920</v>
      </c>
    </row>
    <row r="131" spans="1:18" ht="26.25">
      <c r="A131" s="145" t="s">
        <v>281</v>
      </c>
      <c r="B131" s="129">
        <v>123</v>
      </c>
      <c r="C131" s="135">
        <v>0</v>
      </c>
      <c r="D131" s="135">
        <v>0</v>
      </c>
      <c r="E131" s="135">
        <v>0</v>
      </c>
      <c r="F131" s="135">
        <v>0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0</v>
      </c>
      <c r="P131" s="135">
        <v>0</v>
      </c>
      <c r="Q131" s="135">
        <v>0</v>
      </c>
      <c r="R131" s="151">
        <v>0</v>
      </c>
    </row>
    <row r="132" spans="1:18" ht="15">
      <c r="A132" s="145" t="s">
        <v>282</v>
      </c>
      <c r="B132" s="129">
        <v>124</v>
      </c>
      <c r="C132" s="135">
        <v>0</v>
      </c>
      <c r="D132" s="135">
        <v>0</v>
      </c>
      <c r="E132" s="135">
        <v>155158</v>
      </c>
      <c r="F132" s="135">
        <v>0</v>
      </c>
      <c r="G132" s="135">
        <v>0</v>
      </c>
      <c r="H132" s="135">
        <v>0</v>
      </c>
      <c r="I132" s="135">
        <v>0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5">
        <v>0</v>
      </c>
      <c r="P132" s="135">
        <v>0</v>
      </c>
      <c r="Q132" s="135">
        <v>0</v>
      </c>
      <c r="R132" s="151">
        <v>155158</v>
      </c>
    </row>
    <row r="133" spans="1:18" ht="15">
      <c r="A133" s="145" t="s">
        <v>555</v>
      </c>
      <c r="B133" s="129">
        <v>125</v>
      </c>
      <c r="C133" s="135">
        <v>0</v>
      </c>
      <c r="D133" s="135">
        <v>0</v>
      </c>
      <c r="E133" s="135">
        <v>1408078</v>
      </c>
      <c r="F133" s="135">
        <v>0</v>
      </c>
      <c r="G133" s="135">
        <v>0</v>
      </c>
      <c r="H133" s="135">
        <v>0</v>
      </c>
      <c r="I133" s="135">
        <v>0</v>
      </c>
      <c r="J133" s="135">
        <v>0</v>
      </c>
      <c r="K133" s="135">
        <v>0</v>
      </c>
      <c r="L133" s="135">
        <v>0</v>
      </c>
      <c r="M133" s="135">
        <v>0</v>
      </c>
      <c r="N133" s="135">
        <v>0</v>
      </c>
      <c r="O133" s="135">
        <v>0</v>
      </c>
      <c r="P133" s="135">
        <v>0</v>
      </c>
      <c r="Q133" s="135">
        <v>0</v>
      </c>
      <c r="R133" s="151">
        <v>1408078</v>
      </c>
    </row>
    <row r="134" spans="1:18" ht="26.25">
      <c r="A134" s="145" t="s">
        <v>283</v>
      </c>
      <c r="B134" s="129">
        <v>126</v>
      </c>
      <c r="C134" s="135">
        <v>0</v>
      </c>
      <c r="D134" s="135">
        <v>0</v>
      </c>
      <c r="E134" s="135">
        <v>0</v>
      </c>
      <c r="F134" s="135">
        <v>0</v>
      </c>
      <c r="G134" s="135">
        <v>0</v>
      </c>
      <c r="H134" s="135">
        <v>0</v>
      </c>
      <c r="I134" s="135">
        <v>0</v>
      </c>
      <c r="J134" s="135">
        <v>0</v>
      </c>
      <c r="K134" s="135">
        <v>0</v>
      </c>
      <c r="L134" s="135">
        <v>0</v>
      </c>
      <c r="M134" s="135">
        <v>0</v>
      </c>
      <c r="N134" s="135">
        <v>0</v>
      </c>
      <c r="O134" s="135">
        <v>0</v>
      </c>
      <c r="P134" s="135">
        <v>0</v>
      </c>
      <c r="Q134" s="135">
        <v>0</v>
      </c>
      <c r="R134" s="151">
        <v>0</v>
      </c>
    </row>
    <row r="135" spans="1:18" ht="26.25">
      <c r="A135" s="145" t="s">
        <v>556</v>
      </c>
      <c r="B135" s="129">
        <v>127</v>
      </c>
      <c r="C135" s="135">
        <v>0</v>
      </c>
      <c r="D135" s="135">
        <v>0</v>
      </c>
      <c r="E135" s="135">
        <v>0</v>
      </c>
      <c r="F135" s="135">
        <v>0</v>
      </c>
      <c r="G135" s="135">
        <v>0</v>
      </c>
      <c r="H135" s="135">
        <v>0</v>
      </c>
      <c r="I135" s="135">
        <v>0</v>
      </c>
      <c r="J135" s="135">
        <v>0</v>
      </c>
      <c r="K135" s="135">
        <v>0</v>
      </c>
      <c r="L135" s="135">
        <v>0</v>
      </c>
      <c r="M135" s="135">
        <v>0</v>
      </c>
      <c r="N135" s="135">
        <v>0</v>
      </c>
      <c r="O135" s="135">
        <v>0</v>
      </c>
      <c r="P135" s="135">
        <v>0</v>
      </c>
      <c r="Q135" s="135">
        <v>0</v>
      </c>
      <c r="R135" s="151">
        <v>0</v>
      </c>
    </row>
    <row r="136" spans="1:18" ht="15">
      <c r="A136" s="145" t="s">
        <v>284</v>
      </c>
      <c r="B136" s="129">
        <v>128</v>
      </c>
      <c r="C136" s="135">
        <v>0</v>
      </c>
      <c r="D136" s="135">
        <v>0</v>
      </c>
      <c r="E136" s="135">
        <v>0</v>
      </c>
      <c r="F136" s="135">
        <v>0</v>
      </c>
      <c r="G136" s="135">
        <v>0</v>
      </c>
      <c r="H136" s="135">
        <v>0</v>
      </c>
      <c r="I136" s="135">
        <v>0</v>
      </c>
      <c r="J136" s="135">
        <v>0</v>
      </c>
      <c r="K136" s="135">
        <v>0</v>
      </c>
      <c r="L136" s="135">
        <v>0</v>
      </c>
      <c r="M136" s="135">
        <v>0</v>
      </c>
      <c r="N136" s="135">
        <v>0</v>
      </c>
      <c r="O136" s="135">
        <v>0</v>
      </c>
      <c r="P136" s="135">
        <v>0</v>
      </c>
      <c r="Q136" s="135">
        <v>0</v>
      </c>
      <c r="R136" s="151">
        <v>0</v>
      </c>
    </row>
    <row r="137" spans="1:18" ht="15">
      <c r="A137" s="145" t="s">
        <v>285</v>
      </c>
      <c r="B137" s="129">
        <v>129</v>
      </c>
      <c r="C137" s="135">
        <v>0</v>
      </c>
      <c r="D137" s="135">
        <v>0</v>
      </c>
      <c r="E137" s="135">
        <v>0</v>
      </c>
      <c r="F137" s="135">
        <v>0</v>
      </c>
      <c r="G137" s="135">
        <v>0</v>
      </c>
      <c r="H137" s="135">
        <v>0</v>
      </c>
      <c r="I137" s="135">
        <v>0</v>
      </c>
      <c r="J137" s="135">
        <v>0</v>
      </c>
      <c r="K137" s="135">
        <v>0</v>
      </c>
      <c r="L137" s="135">
        <v>0</v>
      </c>
      <c r="M137" s="135">
        <v>0</v>
      </c>
      <c r="N137" s="135">
        <v>0</v>
      </c>
      <c r="O137" s="135">
        <v>0</v>
      </c>
      <c r="P137" s="135">
        <v>0</v>
      </c>
      <c r="Q137" s="135">
        <v>0</v>
      </c>
      <c r="R137" s="151">
        <v>0</v>
      </c>
    </row>
    <row r="138" spans="1:18" ht="26.25">
      <c r="A138" s="145" t="s">
        <v>286</v>
      </c>
      <c r="B138" s="129">
        <v>130</v>
      </c>
      <c r="C138" s="135">
        <v>0</v>
      </c>
      <c r="D138" s="135">
        <v>0</v>
      </c>
      <c r="E138" s="135">
        <v>0</v>
      </c>
      <c r="F138" s="135">
        <v>0</v>
      </c>
      <c r="G138" s="135">
        <v>0</v>
      </c>
      <c r="H138" s="135">
        <v>0</v>
      </c>
      <c r="I138" s="135">
        <v>0</v>
      </c>
      <c r="J138" s="135">
        <v>0</v>
      </c>
      <c r="K138" s="135">
        <v>0</v>
      </c>
      <c r="L138" s="135">
        <v>0</v>
      </c>
      <c r="M138" s="135">
        <v>0</v>
      </c>
      <c r="N138" s="135">
        <v>0</v>
      </c>
      <c r="O138" s="135">
        <v>0</v>
      </c>
      <c r="P138" s="135">
        <v>0</v>
      </c>
      <c r="Q138" s="135">
        <v>0</v>
      </c>
      <c r="R138" s="151">
        <v>0</v>
      </c>
    </row>
    <row r="139" spans="1:18" ht="15">
      <c r="A139" s="145" t="s">
        <v>287</v>
      </c>
      <c r="B139" s="129">
        <v>131</v>
      </c>
      <c r="C139" s="135">
        <v>0</v>
      </c>
      <c r="D139" s="135">
        <v>0</v>
      </c>
      <c r="E139" s="135">
        <v>0</v>
      </c>
      <c r="F139" s="135">
        <v>0</v>
      </c>
      <c r="G139" s="135">
        <v>0</v>
      </c>
      <c r="H139" s="135">
        <v>0</v>
      </c>
      <c r="I139" s="135">
        <v>0</v>
      </c>
      <c r="J139" s="135">
        <v>0</v>
      </c>
      <c r="K139" s="135">
        <v>0</v>
      </c>
      <c r="L139" s="135">
        <v>0</v>
      </c>
      <c r="M139" s="135">
        <v>0</v>
      </c>
      <c r="N139" s="135">
        <v>0</v>
      </c>
      <c r="O139" s="135">
        <v>0</v>
      </c>
      <c r="P139" s="135">
        <v>0</v>
      </c>
      <c r="Q139" s="135">
        <v>0</v>
      </c>
      <c r="R139" s="151">
        <v>0</v>
      </c>
    </row>
    <row r="140" spans="1:18" ht="15">
      <c r="A140" s="145" t="s">
        <v>288</v>
      </c>
      <c r="B140" s="129">
        <v>132</v>
      </c>
      <c r="C140" s="135">
        <v>0</v>
      </c>
      <c r="D140" s="135">
        <v>0</v>
      </c>
      <c r="E140" s="135">
        <v>0</v>
      </c>
      <c r="F140" s="135">
        <v>0</v>
      </c>
      <c r="G140" s="135">
        <v>0</v>
      </c>
      <c r="H140" s="135">
        <v>0</v>
      </c>
      <c r="I140" s="135">
        <v>0</v>
      </c>
      <c r="J140" s="135">
        <v>0</v>
      </c>
      <c r="K140" s="135">
        <v>0</v>
      </c>
      <c r="L140" s="135">
        <v>0</v>
      </c>
      <c r="M140" s="135">
        <v>0</v>
      </c>
      <c r="N140" s="135">
        <v>0</v>
      </c>
      <c r="O140" s="135">
        <v>0</v>
      </c>
      <c r="P140" s="135">
        <v>0</v>
      </c>
      <c r="Q140" s="135">
        <v>0</v>
      </c>
      <c r="R140" s="151">
        <v>0</v>
      </c>
    </row>
    <row r="141" spans="1:18" ht="15">
      <c r="A141" s="145" t="s">
        <v>289</v>
      </c>
      <c r="B141" s="129">
        <v>133</v>
      </c>
      <c r="C141" s="135">
        <v>0</v>
      </c>
      <c r="D141" s="135">
        <v>0</v>
      </c>
      <c r="E141" s="135">
        <v>0</v>
      </c>
      <c r="F141" s="135">
        <v>0</v>
      </c>
      <c r="G141" s="135">
        <v>0</v>
      </c>
      <c r="H141" s="135">
        <v>0</v>
      </c>
      <c r="I141" s="135">
        <v>0</v>
      </c>
      <c r="J141" s="135">
        <v>0</v>
      </c>
      <c r="K141" s="135">
        <v>0</v>
      </c>
      <c r="L141" s="135">
        <v>0</v>
      </c>
      <c r="M141" s="135">
        <v>0</v>
      </c>
      <c r="N141" s="135">
        <v>0</v>
      </c>
      <c r="O141" s="135">
        <v>0</v>
      </c>
      <c r="P141" s="135">
        <v>0</v>
      </c>
      <c r="Q141" s="135">
        <v>0</v>
      </c>
      <c r="R141" s="151">
        <v>0</v>
      </c>
    </row>
    <row r="142" spans="1:18" ht="15">
      <c r="A142" s="145" t="s">
        <v>290</v>
      </c>
      <c r="B142" s="129">
        <v>134</v>
      </c>
      <c r="C142" s="135">
        <v>0</v>
      </c>
      <c r="D142" s="135">
        <v>0</v>
      </c>
      <c r="E142" s="135">
        <v>0</v>
      </c>
      <c r="F142" s="135">
        <v>0</v>
      </c>
      <c r="G142" s="135">
        <v>0</v>
      </c>
      <c r="H142" s="135">
        <v>0</v>
      </c>
      <c r="I142" s="135">
        <v>0</v>
      </c>
      <c r="J142" s="135">
        <v>0</v>
      </c>
      <c r="K142" s="135">
        <v>0</v>
      </c>
      <c r="L142" s="135">
        <v>0</v>
      </c>
      <c r="M142" s="135">
        <v>0</v>
      </c>
      <c r="N142" s="135">
        <v>0</v>
      </c>
      <c r="O142" s="135">
        <v>0</v>
      </c>
      <c r="P142" s="135">
        <v>0</v>
      </c>
      <c r="Q142" s="135">
        <v>0</v>
      </c>
      <c r="R142" s="151">
        <v>0</v>
      </c>
    </row>
    <row r="143" spans="1:18" ht="15">
      <c r="A143" s="145" t="s">
        <v>291</v>
      </c>
      <c r="B143" s="129">
        <v>135</v>
      </c>
      <c r="C143" s="135">
        <v>0</v>
      </c>
      <c r="D143" s="135">
        <v>0</v>
      </c>
      <c r="E143" s="135">
        <v>0</v>
      </c>
      <c r="F143" s="135">
        <v>0</v>
      </c>
      <c r="G143" s="135">
        <v>0</v>
      </c>
      <c r="H143" s="135">
        <v>0</v>
      </c>
      <c r="I143" s="135">
        <v>0</v>
      </c>
      <c r="J143" s="135">
        <v>0</v>
      </c>
      <c r="K143" s="135">
        <v>0</v>
      </c>
      <c r="L143" s="135">
        <v>0</v>
      </c>
      <c r="M143" s="135">
        <v>0</v>
      </c>
      <c r="N143" s="135">
        <v>0</v>
      </c>
      <c r="O143" s="135">
        <v>0</v>
      </c>
      <c r="P143" s="135">
        <v>0</v>
      </c>
      <c r="Q143" s="135">
        <v>0</v>
      </c>
      <c r="R143" s="151">
        <v>0</v>
      </c>
    </row>
    <row r="144" spans="1:18" ht="26.25">
      <c r="A144" s="145" t="s">
        <v>292</v>
      </c>
      <c r="B144" s="129">
        <v>136</v>
      </c>
      <c r="C144" s="135">
        <v>0</v>
      </c>
      <c r="D144" s="135">
        <v>0</v>
      </c>
      <c r="E144" s="135">
        <v>0</v>
      </c>
      <c r="F144" s="135">
        <v>0</v>
      </c>
      <c r="G144" s="135">
        <v>0</v>
      </c>
      <c r="H144" s="135">
        <v>0</v>
      </c>
      <c r="I144" s="135">
        <v>0</v>
      </c>
      <c r="J144" s="135">
        <v>0</v>
      </c>
      <c r="K144" s="135">
        <v>0</v>
      </c>
      <c r="L144" s="135">
        <v>0</v>
      </c>
      <c r="M144" s="135">
        <v>0</v>
      </c>
      <c r="N144" s="135">
        <v>0</v>
      </c>
      <c r="O144" s="135">
        <v>0</v>
      </c>
      <c r="P144" s="135">
        <v>0</v>
      </c>
      <c r="Q144" s="135">
        <v>0</v>
      </c>
      <c r="R144" s="151">
        <v>0</v>
      </c>
    </row>
    <row r="145" spans="1:18" ht="26.25">
      <c r="A145" s="145" t="s">
        <v>293</v>
      </c>
      <c r="B145" s="129">
        <v>137</v>
      </c>
      <c r="C145" s="135">
        <v>0</v>
      </c>
      <c r="D145" s="135">
        <v>0</v>
      </c>
      <c r="E145" s="135">
        <v>0</v>
      </c>
      <c r="F145" s="135">
        <v>0</v>
      </c>
      <c r="G145" s="135">
        <v>0</v>
      </c>
      <c r="H145" s="135">
        <v>0</v>
      </c>
      <c r="I145" s="135">
        <v>0</v>
      </c>
      <c r="J145" s="135">
        <v>0</v>
      </c>
      <c r="K145" s="135">
        <v>0</v>
      </c>
      <c r="L145" s="135">
        <v>0</v>
      </c>
      <c r="M145" s="135">
        <v>0</v>
      </c>
      <c r="N145" s="135">
        <v>0</v>
      </c>
      <c r="O145" s="135">
        <v>0</v>
      </c>
      <c r="P145" s="135">
        <v>0</v>
      </c>
      <c r="Q145" s="135">
        <v>0</v>
      </c>
      <c r="R145" s="151">
        <v>0</v>
      </c>
    </row>
    <row r="146" spans="1:18" ht="26.25">
      <c r="A146" s="145" t="s">
        <v>557</v>
      </c>
      <c r="B146" s="129">
        <v>138</v>
      </c>
      <c r="C146" s="135">
        <v>0</v>
      </c>
      <c r="D146" s="135">
        <v>0</v>
      </c>
      <c r="E146" s="135">
        <v>0</v>
      </c>
      <c r="F146" s="135">
        <v>0</v>
      </c>
      <c r="G146" s="135">
        <v>0</v>
      </c>
      <c r="H146" s="135">
        <v>0</v>
      </c>
      <c r="I146" s="135">
        <v>0</v>
      </c>
      <c r="J146" s="135">
        <v>0</v>
      </c>
      <c r="K146" s="135">
        <v>0</v>
      </c>
      <c r="L146" s="135">
        <v>0</v>
      </c>
      <c r="M146" s="135">
        <v>0</v>
      </c>
      <c r="N146" s="135">
        <v>0</v>
      </c>
      <c r="O146" s="135">
        <v>0</v>
      </c>
      <c r="P146" s="135">
        <v>0</v>
      </c>
      <c r="Q146" s="135">
        <v>0</v>
      </c>
      <c r="R146" s="151">
        <v>0</v>
      </c>
    </row>
    <row r="147" spans="1:18" ht="15">
      <c r="A147" s="145" t="s">
        <v>294</v>
      </c>
      <c r="B147" s="129">
        <v>139</v>
      </c>
      <c r="C147" s="135">
        <v>0</v>
      </c>
      <c r="D147" s="135">
        <v>0</v>
      </c>
      <c r="E147" s="135">
        <v>0</v>
      </c>
      <c r="F147" s="135">
        <v>0</v>
      </c>
      <c r="G147" s="135">
        <v>0</v>
      </c>
      <c r="H147" s="135">
        <v>0</v>
      </c>
      <c r="I147" s="135">
        <v>0</v>
      </c>
      <c r="J147" s="135">
        <v>0</v>
      </c>
      <c r="K147" s="135">
        <v>0</v>
      </c>
      <c r="L147" s="135">
        <v>0</v>
      </c>
      <c r="M147" s="135">
        <v>0</v>
      </c>
      <c r="N147" s="135">
        <v>0</v>
      </c>
      <c r="O147" s="135">
        <v>0</v>
      </c>
      <c r="P147" s="135">
        <v>0</v>
      </c>
      <c r="Q147" s="135">
        <v>0</v>
      </c>
      <c r="R147" s="151">
        <v>0</v>
      </c>
    </row>
    <row r="148" spans="1:18" ht="15">
      <c r="A148" s="145" t="s">
        <v>295</v>
      </c>
      <c r="B148" s="129">
        <v>140</v>
      </c>
      <c r="C148" s="135">
        <v>0</v>
      </c>
      <c r="D148" s="135">
        <v>0</v>
      </c>
      <c r="E148" s="135">
        <v>0</v>
      </c>
      <c r="F148" s="135">
        <v>0</v>
      </c>
      <c r="G148" s="135">
        <v>0</v>
      </c>
      <c r="H148" s="135">
        <v>0</v>
      </c>
      <c r="I148" s="135">
        <v>0</v>
      </c>
      <c r="J148" s="135">
        <v>0</v>
      </c>
      <c r="K148" s="135">
        <v>0</v>
      </c>
      <c r="L148" s="135">
        <v>0</v>
      </c>
      <c r="M148" s="135">
        <v>0</v>
      </c>
      <c r="N148" s="135">
        <v>0</v>
      </c>
      <c r="O148" s="135">
        <v>0</v>
      </c>
      <c r="P148" s="135">
        <v>0</v>
      </c>
      <c r="Q148" s="135">
        <v>0</v>
      </c>
      <c r="R148" s="151">
        <v>0</v>
      </c>
    </row>
    <row r="149" spans="1:18" ht="26.25">
      <c r="A149" s="145" t="s">
        <v>296</v>
      </c>
      <c r="B149" s="129">
        <v>141</v>
      </c>
      <c r="C149" s="135">
        <v>0</v>
      </c>
      <c r="D149" s="135">
        <v>0</v>
      </c>
      <c r="E149" s="135">
        <v>0</v>
      </c>
      <c r="F149" s="135">
        <v>0</v>
      </c>
      <c r="G149" s="135">
        <v>0</v>
      </c>
      <c r="H149" s="135">
        <v>0</v>
      </c>
      <c r="I149" s="135">
        <v>0</v>
      </c>
      <c r="J149" s="135">
        <v>0</v>
      </c>
      <c r="K149" s="135">
        <v>0</v>
      </c>
      <c r="L149" s="135">
        <v>0</v>
      </c>
      <c r="M149" s="135">
        <v>0</v>
      </c>
      <c r="N149" s="135">
        <v>0</v>
      </c>
      <c r="O149" s="135">
        <v>0</v>
      </c>
      <c r="P149" s="135">
        <v>0</v>
      </c>
      <c r="Q149" s="135">
        <v>0</v>
      </c>
      <c r="R149" s="151">
        <v>0</v>
      </c>
    </row>
    <row r="150" spans="1:18" ht="15">
      <c r="A150" s="145" t="s">
        <v>297</v>
      </c>
      <c r="B150" s="129">
        <v>142</v>
      </c>
      <c r="C150" s="135">
        <v>0</v>
      </c>
      <c r="D150" s="135">
        <v>0</v>
      </c>
      <c r="E150" s="135">
        <v>0</v>
      </c>
      <c r="F150" s="135">
        <v>0</v>
      </c>
      <c r="G150" s="135">
        <v>0</v>
      </c>
      <c r="H150" s="135">
        <v>0</v>
      </c>
      <c r="I150" s="135">
        <v>0</v>
      </c>
      <c r="J150" s="135">
        <v>0</v>
      </c>
      <c r="K150" s="135">
        <v>0</v>
      </c>
      <c r="L150" s="135">
        <v>0</v>
      </c>
      <c r="M150" s="135">
        <v>0</v>
      </c>
      <c r="N150" s="135">
        <v>0</v>
      </c>
      <c r="O150" s="135">
        <v>0</v>
      </c>
      <c r="P150" s="135">
        <v>0</v>
      </c>
      <c r="Q150" s="135">
        <v>0</v>
      </c>
      <c r="R150" s="151">
        <v>0</v>
      </c>
    </row>
    <row r="151" spans="1:18" ht="15">
      <c r="A151" s="145" t="s">
        <v>298</v>
      </c>
      <c r="B151" s="129">
        <v>143</v>
      </c>
      <c r="C151" s="135">
        <v>0</v>
      </c>
      <c r="D151" s="135">
        <v>0</v>
      </c>
      <c r="E151" s="135">
        <v>0</v>
      </c>
      <c r="F151" s="135">
        <v>0</v>
      </c>
      <c r="G151" s="135">
        <v>0</v>
      </c>
      <c r="H151" s="135">
        <v>0</v>
      </c>
      <c r="I151" s="135">
        <v>0</v>
      </c>
      <c r="J151" s="135">
        <v>0</v>
      </c>
      <c r="K151" s="135">
        <v>0</v>
      </c>
      <c r="L151" s="135">
        <v>0</v>
      </c>
      <c r="M151" s="135">
        <v>0</v>
      </c>
      <c r="N151" s="135">
        <v>0</v>
      </c>
      <c r="O151" s="135">
        <v>0</v>
      </c>
      <c r="P151" s="135">
        <v>0</v>
      </c>
      <c r="Q151" s="135">
        <v>0</v>
      </c>
      <c r="R151" s="151">
        <v>0</v>
      </c>
    </row>
    <row r="152" spans="1:18" ht="15">
      <c r="A152" s="145" t="s">
        <v>299</v>
      </c>
      <c r="B152" s="129">
        <v>144</v>
      </c>
      <c r="C152" s="135">
        <v>0</v>
      </c>
      <c r="D152" s="135">
        <v>0</v>
      </c>
      <c r="E152" s="135">
        <v>0</v>
      </c>
      <c r="F152" s="135">
        <v>0</v>
      </c>
      <c r="G152" s="135">
        <v>0</v>
      </c>
      <c r="H152" s="135">
        <v>0</v>
      </c>
      <c r="I152" s="135">
        <v>0</v>
      </c>
      <c r="J152" s="135">
        <v>0</v>
      </c>
      <c r="K152" s="135">
        <v>0</v>
      </c>
      <c r="L152" s="135">
        <v>0</v>
      </c>
      <c r="M152" s="135">
        <v>0</v>
      </c>
      <c r="N152" s="135">
        <v>0</v>
      </c>
      <c r="O152" s="135">
        <v>0</v>
      </c>
      <c r="P152" s="135">
        <v>0</v>
      </c>
      <c r="Q152" s="135">
        <v>0</v>
      </c>
      <c r="R152" s="151">
        <v>0</v>
      </c>
    </row>
    <row r="153" spans="1:18" ht="15">
      <c r="A153" s="145" t="s">
        <v>300</v>
      </c>
      <c r="B153" s="129">
        <v>145</v>
      </c>
      <c r="C153" s="135">
        <v>0</v>
      </c>
      <c r="D153" s="135">
        <v>0</v>
      </c>
      <c r="E153" s="135">
        <v>0</v>
      </c>
      <c r="F153" s="135">
        <v>0</v>
      </c>
      <c r="G153" s="135">
        <v>0</v>
      </c>
      <c r="H153" s="135">
        <v>0</v>
      </c>
      <c r="I153" s="135">
        <v>0</v>
      </c>
      <c r="J153" s="135">
        <v>0</v>
      </c>
      <c r="K153" s="135">
        <v>0</v>
      </c>
      <c r="L153" s="135">
        <v>0</v>
      </c>
      <c r="M153" s="135">
        <v>0</v>
      </c>
      <c r="N153" s="135">
        <v>0</v>
      </c>
      <c r="O153" s="135">
        <v>0</v>
      </c>
      <c r="P153" s="135">
        <v>0</v>
      </c>
      <c r="Q153" s="135">
        <v>0</v>
      </c>
      <c r="R153" s="151">
        <v>0</v>
      </c>
    </row>
    <row r="154" spans="1:18" ht="15">
      <c r="A154" s="145" t="s">
        <v>301</v>
      </c>
      <c r="B154" s="129">
        <v>146</v>
      </c>
      <c r="C154" s="135">
        <v>0</v>
      </c>
      <c r="D154" s="135">
        <v>0</v>
      </c>
      <c r="E154" s="135">
        <v>0</v>
      </c>
      <c r="F154" s="135">
        <v>0</v>
      </c>
      <c r="G154" s="135">
        <v>0</v>
      </c>
      <c r="H154" s="135">
        <v>0</v>
      </c>
      <c r="I154" s="135">
        <v>0</v>
      </c>
      <c r="J154" s="135">
        <v>0</v>
      </c>
      <c r="K154" s="135">
        <v>0</v>
      </c>
      <c r="L154" s="135">
        <v>0</v>
      </c>
      <c r="M154" s="135">
        <v>0</v>
      </c>
      <c r="N154" s="135">
        <v>0</v>
      </c>
      <c r="O154" s="135">
        <v>0</v>
      </c>
      <c r="P154" s="135">
        <v>0</v>
      </c>
      <c r="Q154" s="135">
        <v>0</v>
      </c>
      <c r="R154" s="151">
        <v>0</v>
      </c>
    </row>
    <row r="155" spans="1:18" ht="26.25">
      <c r="A155" s="145" t="s">
        <v>302</v>
      </c>
      <c r="B155" s="129">
        <v>147</v>
      </c>
      <c r="C155" s="135">
        <v>0</v>
      </c>
      <c r="D155" s="135">
        <v>0</v>
      </c>
      <c r="E155" s="135">
        <v>0</v>
      </c>
      <c r="F155" s="135">
        <v>0</v>
      </c>
      <c r="G155" s="135">
        <v>0</v>
      </c>
      <c r="H155" s="135">
        <v>0</v>
      </c>
      <c r="I155" s="135">
        <v>0</v>
      </c>
      <c r="J155" s="135">
        <v>0</v>
      </c>
      <c r="K155" s="135">
        <v>0</v>
      </c>
      <c r="L155" s="135">
        <v>0</v>
      </c>
      <c r="M155" s="135">
        <v>0</v>
      </c>
      <c r="N155" s="135">
        <v>0</v>
      </c>
      <c r="O155" s="135">
        <v>0</v>
      </c>
      <c r="P155" s="135">
        <v>0</v>
      </c>
      <c r="Q155" s="135">
        <v>0</v>
      </c>
      <c r="R155" s="151">
        <v>0</v>
      </c>
    </row>
    <row r="156" spans="1:18" ht="26.25">
      <c r="A156" s="145" t="s">
        <v>303</v>
      </c>
      <c r="B156" s="129">
        <v>148</v>
      </c>
      <c r="C156" s="135">
        <v>0</v>
      </c>
      <c r="D156" s="135">
        <v>0</v>
      </c>
      <c r="E156" s="135">
        <v>0</v>
      </c>
      <c r="F156" s="135">
        <v>0</v>
      </c>
      <c r="G156" s="135">
        <v>0</v>
      </c>
      <c r="H156" s="135">
        <v>0</v>
      </c>
      <c r="I156" s="135">
        <v>0</v>
      </c>
      <c r="J156" s="135">
        <v>0</v>
      </c>
      <c r="K156" s="135">
        <v>0</v>
      </c>
      <c r="L156" s="135">
        <v>0</v>
      </c>
      <c r="M156" s="135">
        <v>0</v>
      </c>
      <c r="N156" s="135">
        <v>0</v>
      </c>
      <c r="O156" s="135">
        <v>0</v>
      </c>
      <c r="P156" s="135">
        <v>0</v>
      </c>
      <c r="Q156" s="135">
        <v>0</v>
      </c>
      <c r="R156" s="151">
        <v>0</v>
      </c>
    </row>
    <row r="157" spans="1:18" ht="26.25">
      <c r="A157" s="145" t="s">
        <v>558</v>
      </c>
      <c r="B157" s="129">
        <v>149</v>
      </c>
      <c r="C157" s="135">
        <v>0</v>
      </c>
      <c r="D157" s="135">
        <v>0</v>
      </c>
      <c r="E157" s="135">
        <v>0</v>
      </c>
      <c r="F157" s="135">
        <v>205140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5">
        <v>0</v>
      </c>
      <c r="N157" s="135">
        <v>0</v>
      </c>
      <c r="O157" s="135">
        <v>0</v>
      </c>
      <c r="P157" s="135">
        <v>0</v>
      </c>
      <c r="Q157" s="135">
        <v>0</v>
      </c>
      <c r="R157" s="151">
        <v>205140</v>
      </c>
    </row>
    <row r="158" spans="1:18" ht="15">
      <c r="A158" s="145" t="s">
        <v>304</v>
      </c>
      <c r="B158" s="129">
        <v>150</v>
      </c>
      <c r="C158" s="135">
        <v>0</v>
      </c>
      <c r="D158" s="135">
        <v>0</v>
      </c>
      <c r="E158" s="135">
        <v>0</v>
      </c>
      <c r="F158" s="135">
        <v>0</v>
      </c>
      <c r="G158" s="135">
        <v>0</v>
      </c>
      <c r="H158" s="135">
        <v>0</v>
      </c>
      <c r="I158" s="135">
        <v>0</v>
      </c>
      <c r="J158" s="135">
        <v>0</v>
      </c>
      <c r="K158" s="135">
        <v>0</v>
      </c>
      <c r="L158" s="135">
        <v>0</v>
      </c>
      <c r="M158" s="135">
        <v>0</v>
      </c>
      <c r="N158" s="135">
        <v>0</v>
      </c>
      <c r="O158" s="135">
        <v>0</v>
      </c>
      <c r="P158" s="135">
        <v>0</v>
      </c>
      <c r="Q158" s="135">
        <v>0</v>
      </c>
      <c r="R158" s="151">
        <v>0</v>
      </c>
    </row>
    <row r="159" spans="1:18" ht="15">
      <c r="A159" s="145" t="s">
        <v>305</v>
      </c>
      <c r="B159" s="129">
        <v>151</v>
      </c>
      <c r="C159" s="135">
        <v>0</v>
      </c>
      <c r="D159" s="135">
        <v>0</v>
      </c>
      <c r="E159" s="135">
        <v>0</v>
      </c>
      <c r="F159" s="135">
        <v>0</v>
      </c>
      <c r="G159" s="135">
        <v>0</v>
      </c>
      <c r="H159" s="135">
        <v>0</v>
      </c>
      <c r="I159" s="135">
        <v>0</v>
      </c>
      <c r="J159" s="135">
        <v>0</v>
      </c>
      <c r="K159" s="135">
        <v>0</v>
      </c>
      <c r="L159" s="135">
        <v>0</v>
      </c>
      <c r="M159" s="135">
        <v>0</v>
      </c>
      <c r="N159" s="135">
        <v>0</v>
      </c>
      <c r="O159" s="135">
        <v>0</v>
      </c>
      <c r="P159" s="135">
        <v>0</v>
      </c>
      <c r="Q159" s="135">
        <v>0</v>
      </c>
      <c r="R159" s="151">
        <v>0</v>
      </c>
    </row>
    <row r="160" spans="1:18" ht="26.25">
      <c r="A160" s="145" t="s">
        <v>306</v>
      </c>
      <c r="B160" s="129">
        <v>152</v>
      </c>
      <c r="C160" s="135">
        <v>0</v>
      </c>
      <c r="D160" s="135">
        <v>0</v>
      </c>
      <c r="E160" s="135">
        <v>0</v>
      </c>
      <c r="F160" s="135">
        <v>0</v>
      </c>
      <c r="G160" s="135">
        <v>0</v>
      </c>
      <c r="H160" s="135">
        <v>0</v>
      </c>
      <c r="I160" s="135">
        <v>0</v>
      </c>
      <c r="J160" s="135">
        <v>0</v>
      </c>
      <c r="K160" s="135">
        <v>0</v>
      </c>
      <c r="L160" s="135">
        <v>0</v>
      </c>
      <c r="M160" s="135">
        <v>0</v>
      </c>
      <c r="N160" s="135">
        <v>0</v>
      </c>
      <c r="O160" s="135">
        <v>0</v>
      </c>
      <c r="P160" s="135">
        <v>0</v>
      </c>
      <c r="Q160" s="135">
        <v>0</v>
      </c>
      <c r="R160" s="151">
        <v>0</v>
      </c>
    </row>
    <row r="161" spans="1:18" ht="15">
      <c r="A161" s="145" t="s">
        <v>307</v>
      </c>
      <c r="B161" s="129">
        <v>153</v>
      </c>
      <c r="C161" s="135">
        <v>0</v>
      </c>
      <c r="D161" s="135">
        <v>0</v>
      </c>
      <c r="E161" s="135">
        <v>0</v>
      </c>
      <c r="F161" s="135">
        <v>0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0</v>
      </c>
      <c r="P161" s="135">
        <v>0</v>
      </c>
      <c r="Q161" s="135">
        <v>0</v>
      </c>
      <c r="R161" s="151">
        <v>0</v>
      </c>
    </row>
    <row r="162" spans="1:18" ht="15">
      <c r="A162" s="145" t="s">
        <v>308</v>
      </c>
      <c r="B162" s="129">
        <v>154</v>
      </c>
      <c r="C162" s="135">
        <v>0</v>
      </c>
      <c r="D162" s="135">
        <v>0</v>
      </c>
      <c r="E162" s="135">
        <v>0</v>
      </c>
      <c r="F162" s="135">
        <v>0</v>
      </c>
      <c r="G162" s="135">
        <v>0</v>
      </c>
      <c r="H162" s="135">
        <v>0</v>
      </c>
      <c r="I162" s="135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0</v>
      </c>
      <c r="P162" s="135">
        <v>0</v>
      </c>
      <c r="Q162" s="135">
        <v>0</v>
      </c>
      <c r="R162" s="151">
        <v>0</v>
      </c>
    </row>
    <row r="163" spans="1:18" ht="15">
      <c r="A163" s="145" t="s">
        <v>309</v>
      </c>
      <c r="B163" s="129">
        <v>155</v>
      </c>
      <c r="C163" s="135">
        <v>0</v>
      </c>
      <c r="D163" s="135">
        <v>0</v>
      </c>
      <c r="E163" s="135">
        <v>0</v>
      </c>
      <c r="F163" s="135">
        <v>0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v>0</v>
      </c>
      <c r="M163" s="135">
        <v>0</v>
      </c>
      <c r="N163" s="135">
        <v>0</v>
      </c>
      <c r="O163" s="135">
        <v>0</v>
      </c>
      <c r="P163" s="135">
        <v>0</v>
      </c>
      <c r="Q163" s="135">
        <v>0</v>
      </c>
      <c r="R163" s="151">
        <v>0</v>
      </c>
    </row>
    <row r="164" spans="1:18" ht="15">
      <c r="A164" s="145" t="s">
        <v>310</v>
      </c>
      <c r="B164" s="129">
        <v>156</v>
      </c>
      <c r="C164" s="135">
        <v>0</v>
      </c>
      <c r="D164" s="135">
        <v>0</v>
      </c>
      <c r="E164" s="135">
        <v>0</v>
      </c>
      <c r="F164" s="135">
        <v>0</v>
      </c>
      <c r="G164" s="135">
        <v>0</v>
      </c>
      <c r="H164" s="135">
        <v>0</v>
      </c>
      <c r="I164" s="135">
        <v>0</v>
      </c>
      <c r="J164" s="135">
        <v>0</v>
      </c>
      <c r="K164" s="135">
        <v>0</v>
      </c>
      <c r="L164" s="135">
        <v>0</v>
      </c>
      <c r="M164" s="135">
        <v>0</v>
      </c>
      <c r="N164" s="135">
        <v>0</v>
      </c>
      <c r="O164" s="135">
        <v>0</v>
      </c>
      <c r="P164" s="135">
        <v>0</v>
      </c>
      <c r="Q164" s="135">
        <v>0</v>
      </c>
      <c r="R164" s="151">
        <v>0</v>
      </c>
    </row>
    <row r="165" spans="1:18" ht="15">
      <c r="A165" s="145" t="s">
        <v>311</v>
      </c>
      <c r="B165" s="129">
        <v>157</v>
      </c>
      <c r="C165" s="135">
        <v>0</v>
      </c>
      <c r="D165" s="135">
        <v>0</v>
      </c>
      <c r="E165" s="135">
        <v>0</v>
      </c>
      <c r="F165" s="135">
        <v>205140</v>
      </c>
      <c r="G165" s="135">
        <v>0</v>
      </c>
      <c r="H165" s="135">
        <v>0</v>
      </c>
      <c r="I165" s="135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  <c r="P165" s="135">
        <v>0</v>
      </c>
      <c r="Q165" s="135">
        <v>0</v>
      </c>
      <c r="R165" s="151">
        <v>205140</v>
      </c>
    </row>
    <row r="166" spans="1:18" ht="26.25">
      <c r="A166" s="145" t="s">
        <v>312</v>
      </c>
      <c r="B166" s="129">
        <v>158</v>
      </c>
      <c r="C166" s="135">
        <v>0</v>
      </c>
      <c r="D166" s="135">
        <v>0</v>
      </c>
      <c r="E166" s="135">
        <v>0</v>
      </c>
      <c r="F166" s="135">
        <v>0</v>
      </c>
      <c r="G166" s="135">
        <v>0</v>
      </c>
      <c r="H166" s="135">
        <v>0</v>
      </c>
      <c r="I166" s="135">
        <v>0</v>
      </c>
      <c r="J166" s="135">
        <v>0</v>
      </c>
      <c r="K166" s="135">
        <v>0</v>
      </c>
      <c r="L166" s="135">
        <v>0</v>
      </c>
      <c r="M166" s="135">
        <v>0</v>
      </c>
      <c r="N166" s="135">
        <v>0</v>
      </c>
      <c r="O166" s="135">
        <v>0</v>
      </c>
      <c r="P166" s="135">
        <v>0</v>
      </c>
      <c r="Q166" s="135">
        <v>0</v>
      </c>
      <c r="R166" s="151">
        <v>0</v>
      </c>
    </row>
    <row r="167" spans="1:18" ht="26.25">
      <c r="A167" s="145" t="s">
        <v>313</v>
      </c>
      <c r="B167" s="129">
        <v>159</v>
      </c>
      <c r="C167" s="135">
        <v>0</v>
      </c>
      <c r="D167" s="135">
        <v>0</v>
      </c>
      <c r="E167" s="135">
        <v>0</v>
      </c>
      <c r="F167" s="135">
        <v>0</v>
      </c>
      <c r="G167" s="135">
        <v>0</v>
      </c>
      <c r="H167" s="135">
        <v>0</v>
      </c>
      <c r="I167" s="135">
        <v>0</v>
      </c>
      <c r="J167" s="135">
        <v>0</v>
      </c>
      <c r="K167" s="135">
        <v>0</v>
      </c>
      <c r="L167" s="135">
        <v>0</v>
      </c>
      <c r="M167" s="135">
        <v>0</v>
      </c>
      <c r="N167" s="135">
        <v>0</v>
      </c>
      <c r="O167" s="135">
        <v>0</v>
      </c>
      <c r="P167" s="135">
        <v>0</v>
      </c>
      <c r="Q167" s="135">
        <v>0</v>
      </c>
      <c r="R167" s="151">
        <v>0</v>
      </c>
    </row>
    <row r="168" spans="1:18" ht="26.25">
      <c r="A168" s="145" t="s">
        <v>559</v>
      </c>
      <c r="B168" s="129">
        <v>160</v>
      </c>
      <c r="C168" s="135">
        <v>0</v>
      </c>
      <c r="D168" s="135">
        <v>0</v>
      </c>
      <c r="E168" s="135">
        <v>0</v>
      </c>
      <c r="F168" s="135">
        <v>0</v>
      </c>
      <c r="G168" s="135">
        <v>0</v>
      </c>
      <c r="H168" s="135">
        <v>0</v>
      </c>
      <c r="I168" s="135">
        <v>0</v>
      </c>
      <c r="J168" s="135">
        <v>0</v>
      </c>
      <c r="K168" s="135">
        <v>0</v>
      </c>
      <c r="L168" s="135">
        <v>0</v>
      </c>
      <c r="M168" s="135">
        <v>0</v>
      </c>
      <c r="N168" s="135">
        <v>0</v>
      </c>
      <c r="O168" s="135">
        <v>0</v>
      </c>
      <c r="P168" s="135">
        <v>0</v>
      </c>
      <c r="Q168" s="135">
        <v>0</v>
      </c>
      <c r="R168" s="151">
        <v>0</v>
      </c>
    </row>
    <row r="169" spans="1:18" ht="26.25">
      <c r="A169" s="145" t="s">
        <v>314</v>
      </c>
      <c r="B169" s="129">
        <v>161</v>
      </c>
      <c r="C169" s="135">
        <v>0</v>
      </c>
      <c r="D169" s="135">
        <v>0</v>
      </c>
      <c r="E169" s="135">
        <v>0</v>
      </c>
      <c r="F169" s="135">
        <v>0</v>
      </c>
      <c r="G169" s="135">
        <v>0</v>
      </c>
      <c r="H169" s="135">
        <v>0</v>
      </c>
      <c r="I169" s="135">
        <v>0</v>
      </c>
      <c r="J169" s="135">
        <v>0</v>
      </c>
      <c r="K169" s="135">
        <v>0</v>
      </c>
      <c r="L169" s="135">
        <v>0</v>
      </c>
      <c r="M169" s="135">
        <v>0</v>
      </c>
      <c r="N169" s="135">
        <v>0</v>
      </c>
      <c r="O169" s="135">
        <v>0</v>
      </c>
      <c r="P169" s="135">
        <v>0</v>
      </c>
      <c r="Q169" s="135">
        <v>0</v>
      </c>
      <c r="R169" s="151">
        <v>0</v>
      </c>
    </row>
    <row r="170" spans="1:18" ht="26.25">
      <c r="A170" s="145" t="s">
        <v>560</v>
      </c>
      <c r="B170" s="129">
        <v>162</v>
      </c>
      <c r="C170" s="135">
        <v>150000</v>
      </c>
      <c r="D170" s="135">
        <v>0</v>
      </c>
      <c r="E170" s="135">
        <v>0</v>
      </c>
      <c r="F170" s="135">
        <v>0</v>
      </c>
      <c r="G170" s="135">
        <v>0</v>
      </c>
      <c r="H170" s="135">
        <v>0</v>
      </c>
      <c r="I170" s="135">
        <v>0</v>
      </c>
      <c r="J170" s="135">
        <v>300000</v>
      </c>
      <c r="K170" s="135">
        <v>0</v>
      </c>
      <c r="L170" s="135">
        <v>0</v>
      </c>
      <c r="M170" s="135">
        <v>0</v>
      </c>
      <c r="N170" s="135">
        <v>0</v>
      </c>
      <c r="O170" s="135">
        <v>0</v>
      </c>
      <c r="P170" s="135">
        <v>0</v>
      </c>
      <c r="Q170" s="135">
        <v>0</v>
      </c>
      <c r="R170" s="151">
        <v>450000</v>
      </c>
    </row>
    <row r="171" spans="1:18" ht="15">
      <c r="A171" s="145" t="s">
        <v>315</v>
      </c>
      <c r="B171" s="129">
        <v>163</v>
      </c>
      <c r="C171" s="135">
        <v>0</v>
      </c>
      <c r="D171" s="135">
        <v>0</v>
      </c>
      <c r="E171" s="135">
        <v>0</v>
      </c>
      <c r="F171" s="135">
        <v>0</v>
      </c>
      <c r="G171" s="135">
        <v>0</v>
      </c>
      <c r="H171" s="135">
        <v>0</v>
      </c>
      <c r="I171" s="135">
        <v>0</v>
      </c>
      <c r="J171" s="135">
        <v>0</v>
      </c>
      <c r="K171" s="135">
        <v>0</v>
      </c>
      <c r="L171" s="135">
        <v>0</v>
      </c>
      <c r="M171" s="135">
        <v>0</v>
      </c>
      <c r="N171" s="135">
        <v>0</v>
      </c>
      <c r="O171" s="135">
        <v>0</v>
      </c>
      <c r="P171" s="135">
        <v>0</v>
      </c>
      <c r="Q171" s="135">
        <v>0</v>
      </c>
      <c r="R171" s="151">
        <v>0</v>
      </c>
    </row>
    <row r="172" spans="1:18" ht="15">
      <c r="A172" s="145" t="s">
        <v>316</v>
      </c>
      <c r="B172" s="129">
        <v>164</v>
      </c>
      <c r="C172" s="135">
        <v>0</v>
      </c>
      <c r="D172" s="135">
        <v>0</v>
      </c>
      <c r="E172" s="135">
        <v>0</v>
      </c>
      <c r="F172" s="135">
        <v>0</v>
      </c>
      <c r="G172" s="135">
        <v>0</v>
      </c>
      <c r="H172" s="135">
        <v>0</v>
      </c>
      <c r="I172" s="135">
        <v>0</v>
      </c>
      <c r="J172" s="135">
        <v>0</v>
      </c>
      <c r="K172" s="135">
        <v>0</v>
      </c>
      <c r="L172" s="135">
        <v>0</v>
      </c>
      <c r="M172" s="135">
        <v>0</v>
      </c>
      <c r="N172" s="135">
        <v>0</v>
      </c>
      <c r="O172" s="135">
        <v>0</v>
      </c>
      <c r="P172" s="135">
        <v>0</v>
      </c>
      <c r="Q172" s="135">
        <v>0</v>
      </c>
      <c r="R172" s="151">
        <v>0</v>
      </c>
    </row>
    <row r="173" spans="1:18" ht="15">
      <c r="A173" s="145" t="s">
        <v>317</v>
      </c>
      <c r="B173" s="129">
        <v>165</v>
      </c>
      <c r="C173" s="135">
        <v>0</v>
      </c>
      <c r="D173" s="135">
        <v>0</v>
      </c>
      <c r="E173" s="135">
        <v>0</v>
      </c>
      <c r="F173" s="135">
        <v>0</v>
      </c>
      <c r="G173" s="135">
        <v>0</v>
      </c>
      <c r="H173" s="135">
        <v>0</v>
      </c>
      <c r="I173" s="135">
        <v>0</v>
      </c>
      <c r="J173" s="135">
        <v>0</v>
      </c>
      <c r="K173" s="135">
        <v>0</v>
      </c>
      <c r="L173" s="135">
        <v>0</v>
      </c>
      <c r="M173" s="135">
        <v>0</v>
      </c>
      <c r="N173" s="135">
        <v>0</v>
      </c>
      <c r="O173" s="135">
        <v>0</v>
      </c>
      <c r="P173" s="135">
        <v>0</v>
      </c>
      <c r="Q173" s="135">
        <v>0</v>
      </c>
      <c r="R173" s="151">
        <v>0</v>
      </c>
    </row>
    <row r="174" spans="1:18" ht="15">
      <c r="A174" s="145" t="s">
        <v>318</v>
      </c>
      <c r="B174" s="129">
        <v>166</v>
      </c>
      <c r="C174" s="135">
        <v>150000</v>
      </c>
      <c r="D174" s="135">
        <v>0</v>
      </c>
      <c r="E174" s="135">
        <v>0</v>
      </c>
      <c r="F174" s="135">
        <v>0</v>
      </c>
      <c r="G174" s="135">
        <v>0</v>
      </c>
      <c r="H174" s="135">
        <v>0</v>
      </c>
      <c r="I174" s="135">
        <v>0</v>
      </c>
      <c r="J174" s="135">
        <v>300000</v>
      </c>
      <c r="K174" s="135">
        <v>0</v>
      </c>
      <c r="L174" s="135">
        <v>0</v>
      </c>
      <c r="M174" s="135">
        <v>0</v>
      </c>
      <c r="N174" s="135">
        <v>0</v>
      </c>
      <c r="O174" s="135">
        <v>0</v>
      </c>
      <c r="P174" s="135">
        <v>0</v>
      </c>
      <c r="Q174" s="135">
        <v>0</v>
      </c>
      <c r="R174" s="151">
        <v>450000</v>
      </c>
    </row>
    <row r="175" spans="1:18" ht="15">
      <c r="A175" s="145" t="s">
        <v>319</v>
      </c>
      <c r="B175" s="129">
        <v>167</v>
      </c>
      <c r="C175" s="135">
        <v>0</v>
      </c>
      <c r="D175" s="135">
        <v>0</v>
      </c>
      <c r="E175" s="135">
        <v>0</v>
      </c>
      <c r="F175" s="135">
        <v>0</v>
      </c>
      <c r="G175" s="135">
        <v>0</v>
      </c>
      <c r="H175" s="135">
        <v>0</v>
      </c>
      <c r="I175" s="135">
        <v>0</v>
      </c>
      <c r="J175" s="135">
        <v>0</v>
      </c>
      <c r="K175" s="135">
        <v>0</v>
      </c>
      <c r="L175" s="135">
        <v>0</v>
      </c>
      <c r="M175" s="135">
        <v>0</v>
      </c>
      <c r="N175" s="135">
        <v>0</v>
      </c>
      <c r="O175" s="135">
        <v>0</v>
      </c>
      <c r="P175" s="135">
        <v>0</v>
      </c>
      <c r="Q175" s="135">
        <v>0</v>
      </c>
      <c r="R175" s="151">
        <v>0</v>
      </c>
    </row>
    <row r="176" spans="1:18" ht="26.25">
      <c r="A176" s="145" t="s">
        <v>320</v>
      </c>
      <c r="B176" s="129">
        <v>168</v>
      </c>
      <c r="C176" s="135">
        <v>0</v>
      </c>
      <c r="D176" s="135">
        <v>0</v>
      </c>
      <c r="E176" s="135">
        <v>0</v>
      </c>
      <c r="F176" s="135">
        <v>0</v>
      </c>
      <c r="G176" s="135">
        <v>0</v>
      </c>
      <c r="H176" s="135">
        <v>0</v>
      </c>
      <c r="I176" s="135">
        <v>0</v>
      </c>
      <c r="J176" s="135">
        <v>0</v>
      </c>
      <c r="K176" s="135">
        <v>0</v>
      </c>
      <c r="L176" s="135">
        <v>0</v>
      </c>
      <c r="M176" s="135">
        <v>0</v>
      </c>
      <c r="N176" s="135">
        <v>0</v>
      </c>
      <c r="O176" s="135">
        <v>0</v>
      </c>
      <c r="P176" s="135">
        <v>0</v>
      </c>
      <c r="Q176" s="135">
        <v>0</v>
      </c>
      <c r="R176" s="151">
        <v>0</v>
      </c>
    </row>
    <row r="177" spans="1:18" ht="26.25">
      <c r="A177" s="145" t="s">
        <v>321</v>
      </c>
      <c r="B177" s="129">
        <v>169</v>
      </c>
      <c r="C177" s="135">
        <v>0</v>
      </c>
      <c r="D177" s="135">
        <v>0</v>
      </c>
      <c r="E177" s="135">
        <v>0</v>
      </c>
      <c r="F177" s="135">
        <v>0</v>
      </c>
      <c r="G177" s="135">
        <v>0</v>
      </c>
      <c r="H177" s="135">
        <v>0</v>
      </c>
      <c r="I177" s="135">
        <v>0</v>
      </c>
      <c r="J177" s="135">
        <v>0</v>
      </c>
      <c r="K177" s="135">
        <v>0</v>
      </c>
      <c r="L177" s="135">
        <v>0</v>
      </c>
      <c r="M177" s="135">
        <v>0</v>
      </c>
      <c r="N177" s="135">
        <v>0</v>
      </c>
      <c r="O177" s="135">
        <v>0</v>
      </c>
      <c r="P177" s="135">
        <v>0</v>
      </c>
      <c r="Q177" s="135">
        <v>0</v>
      </c>
      <c r="R177" s="151">
        <v>0</v>
      </c>
    </row>
    <row r="178" spans="1:18" ht="15">
      <c r="A178" s="145" t="s">
        <v>322</v>
      </c>
      <c r="B178" s="129">
        <v>170</v>
      </c>
      <c r="C178" s="135">
        <v>0</v>
      </c>
      <c r="D178" s="135">
        <v>0</v>
      </c>
      <c r="E178" s="135">
        <v>0</v>
      </c>
      <c r="F178" s="135">
        <v>0</v>
      </c>
      <c r="G178" s="135">
        <v>0</v>
      </c>
      <c r="H178" s="135">
        <v>0</v>
      </c>
      <c r="I178" s="135">
        <v>0</v>
      </c>
      <c r="J178" s="135">
        <v>0</v>
      </c>
      <c r="K178" s="135">
        <v>0</v>
      </c>
      <c r="L178" s="135">
        <v>0</v>
      </c>
      <c r="M178" s="135">
        <v>0</v>
      </c>
      <c r="N178" s="135">
        <v>0</v>
      </c>
      <c r="O178" s="135">
        <v>0</v>
      </c>
      <c r="P178" s="135">
        <v>0</v>
      </c>
      <c r="Q178" s="135">
        <v>0</v>
      </c>
      <c r="R178" s="151">
        <v>0</v>
      </c>
    </row>
    <row r="179" spans="1:18" ht="15">
      <c r="A179" s="145" t="s">
        <v>323</v>
      </c>
      <c r="B179" s="129">
        <v>171</v>
      </c>
      <c r="C179" s="135">
        <v>0</v>
      </c>
      <c r="D179" s="135">
        <v>0</v>
      </c>
      <c r="E179" s="135">
        <v>0</v>
      </c>
      <c r="F179" s="135">
        <v>0</v>
      </c>
      <c r="G179" s="135">
        <v>0</v>
      </c>
      <c r="H179" s="135">
        <v>0</v>
      </c>
      <c r="I179" s="135">
        <v>0</v>
      </c>
      <c r="J179" s="135">
        <v>0</v>
      </c>
      <c r="K179" s="135">
        <v>0</v>
      </c>
      <c r="L179" s="135">
        <v>0</v>
      </c>
      <c r="M179" s="135">
        <v>0</v>
      </c>
      <c r="N179" s="135">
        <v>0</v>
      </c>
      <c r="O179" s="135">
        <v>0</v>
      </c>
      <c r="P179" s="135">
        <v>0</v>
      </c>
      <c r="Q179" s="135">
        <v>0</v>
      </c>
      <c r="R179" s="151">
        <v>0</v>
      </c>
    </row>
    <row r="180" spans="1:18" ht="15">
      <c r="A180" s="145" t="s">
        <v>324</v>
      </c>
      <c r="B180" s="129">
        <v>172</v>
      </c>
      <c r="C180" s="135">
        <v>0</v>
      </c>
      <c r="D180" s="135">
        <v>0</v>
      </c>
      <c r="E180" s="135">
        <v>0</v>
      </c>
      <c r="F180" s="135">
        <v>0</v>
      </c>
      <c r="G180" s="135">
        <v>0</v>
      </c>
      <c r="H180" s="135">
        <v>0</v>
      </c>
      <c r="I180" s="135">
        <v>0</v>
      </c>
      <c r="J180" s="135">
        <v>0</v>
      </c>
      <c r="K180" s="135">
        <v>0</v>
      </c>
      <c r="L180" s="135">
        <v>0</v>
      </c>
      <c r="M180" s="135">
        <v>0</v>
      </c>
      <c r="N180" s="135">
        <v>0</v>
      </c>
      <c r="O180" s="135">
        <v>0</v>
      </c>
      <c r="P180" s="135">
        <v>0</v>
      </c>
      <c r="Q180" s="135">
        <v>0</v>
      </c>
      <c r="R180" s="151">
        <v>0</v>
      </c>
    </row>
    <row r="181" spans="1:18" ht="15">
      <c r="A181" s="145" t="s">
        <v>325</v>
      </c>
      <c r="B181" s="129">
        <v>173</v>
      </c>
      <c r="C181" s="135">
        <v>0</v>
      </c>
      <c r="D181" s="135">
        <v>0</v>
      </c>
      <c r="E181" s="135">
        <v>0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0</v>
      </c>
      <c r="N181" s="135">
        <v>0</v>
      </c>
      <c r="O181" s="135">
        <v>0</v>
      </c>
      <c r="P181" s="135">
        <v>0</v>
      </c>
      <c r="Q181" s="135">
        <v>0</v>
      </c>
      <c r="R181" s="151">
        <v>0</v>
      </c>
    </row>
    <row r="182" spans="1:18" ht="15">
      <c r="A182" s="145" t="s">
        <v>326</v>
      </c>
      <c r="B182" s="129">
        <v>174</v>
      </c>
      <c r="C182" s="135">
        <v>0</v>
      </c>
      <c r="D182" s="135">
        <v>0</v>
      </c>
      <c r="E182" s="135">
        <v>0</v>
      </c>
      <c r="F182" s="135">
        <v>0</v>
      </c>
      <c r="G182" s="135">
        <v>0</v>
      </c>
      <c r="H182" s="135">
        <v>0</v>
      </c>
      <c r="I182" s="135">
        <v>0</v>
      </c>
      <c r="J182" s="135">
        <v>0</v>
      </c>
      <c r="K182" s="135">
        <v>0</v>
      </c>
      <c r="L182" s="135">
        <v>0</v>
      </c>
      <c r="M182" s="135">
        <v>0</v>
      </c>
      <c r="N182" s="135">
        <v>0</v>
      </c>
      <c r="O182" s="135">
        <v>0</v>
      </c>
      <c r="P182" s="135">
        <v>0</v>
      </c>
      <c r="Q182" s="135">
        <v>0</v>
      </c>
      <c r="R182" s="151">
        <v>0</v>
      </c>
    </row>
    <row r="183" spans="1:18" ht="15">
      <c r="A183" s="145" t="s">
        <v>327</v>
      </c>
      <c r="B183" s="129">
        <v>175</v>
      </c>
      <c r="C183" s="135">
        <v>0</v>
      </c>
      <c r="D183" s="135">
        <v>0</v>
      </c>
      <c r="E183" s="135">
        <v>0</v>
      </c>
      <c r="F183" s="135">
        <v>0</v>
      </c>
      <c r="G183" s="135">
        <v>0</v>
      </c>
      <c r="H183" s="135">
        <v>0</v>
      </c>
      <c r="I183" s="135">
        <v>0</v>
      </c>
      <c r="J183" s="135">
        <v>0</v>
      </c>
      <c r="K183" s="135">
        <v>0</v>
      </c>
      <c r="L183" s="135">
        <v>0</v>
      </c>
      <c r="M183" s="135">
        <v>0</v>
      </c>
      <c r="N183" s="135">
        <v>0</v>
      </c>
      <c r="O183" s="135">
        <v>0</v>
      </c>
      <c r="P183" s="135">
        <v>0</v>
      </c>
      <c r="Q183" s="135">
        <v>0</v>
      </c>
      <c r="R183" s="151">
        <v>0</v>
      </c>
    </row>
    <row r="184" spans="1:18" ht="15">
      <c r="A184" s="145" t="s">
        <v>328</v>
      </c>
      <c r="B184" s="129">
        <v>176</v>
      </c>
      <c r="C184" s="135">
        <v>0</v>
      </c>
      <c r="D184" s="135">
        <v>0</v>
      </c>
      <c r="E184" s="135">
        <v>0</v>
      </c>
      <c r="F184" s="135">
        <v>0</v>
      </c>
      <c r="G184" s="135">
        <v>0</v>
      </c>
      <c r="H184" s="135">
        <v>0</v>
      </c>
      <c r="I184" s="135">
        <v>0</v>
      </c>
      <c r="J184" s="135">
        <v>0</v>
      </c>
      <c r="K184" s="135">
        <v>0</v>
      </c>
      <c r="L184" s="135">
        <v>0</v>
      </c>
      <c r="M184" s="135">
        <v>0</v>
      </c>
      <c r="N184" s="135">
        <v>0</v>
      </c>
      <c r="O184" s="135">
        <v>0</v>
      </c>
      <c r="P184" s="135">
        <v>0</v>
      </c>
      <c r="Q184" s="135">
        <v>0</v>
      </c>
      <c r="R184" s="151">
        <v>0</v>
      </c>
    </row>
    <row r="185" spans="1:18" ht="26.25">
      <c r="A185" s="145" t="s">
        <v>561</v>
      </c>
      <c r="B185" s="129">
        <v>177</v>
      </c>
      <c r="C185" s="135">
        <v>275000</v>
      </c>
      <c r="D185" s="135">
        <v>0</v>
      </c>
      <c r="E185" s="135">
        <v>0</v>
      </c>
      <c r="F185" s="135">
        <v>0</v>
      </c>
      <c r="G185" s="135">
        <v>0</v>
      </c>
      <c r="H185" s="135">
        <v>0</v>
      </c>
      <c r="I185" s="135">
        <v>0</v>
      </c>
      <c r="J185" s="135">
        <v>754590</v>
      </c>
      <c r="K185" s="135">
        <v>0</v>
      </c>
      <c r="L185" s="135">
        <v>0</v>
      </c>
      <c r="M185" s="135">
        <v>0</v>
      </c>
      <c r="N185" s="135">
        <v>0</v>
      </c>
      <c r="O185" s="135">
        <v>0</v>
      </c>
      <c r="P185" s="135">
        <v>0</v>
      </c>
      <c r="Q185" s="135">
        <v>270000</v>
      </c>
      <c r="R185" s="151">
        <v>1299590</v>
      </c>
    </row>
    <row r="186" spans="1:18" ht="15">
      <c r="A186" s="145" t="s">
        <v>329</v>
      </c>
      <c r="B186" s="129">
        <v>178</v>
      </c>
      <c r="C186" s="135">
        <v>0</v>
      </c>
      <c r="D186" s="135">
        <v>0</v>
      </c>
      <c r="E186" s="135">
        <v>0</v>
      </c>
      <c r="F186" s="135">
        <v>0</v>
      </c>
      <c r="G186" s="135">
        <v>0</v>
      </c>
      <c r="H186" s="135">
        <v>0</v>
      </c>
      <c r="I186" s="135">
        <v>0</v>
      </c>
      <c r="J186" s="135">
        <v>0</v>
      </c>
      <c r="K186" s="135">
        <v>0</v>
      </c>
      <c r="L186" s="135">
        <v>0</v>
      </c>
      <c r="M186" s="135">
        <v>0</v>
      </c>
      <c r="N186" s="135">
        <v>0</v>
      </c>
      <c r="O186" s="135">
        <v>0</v>
      </c>
      <c r="P186" s="135">
        <v>0</v>
      </c>
      <c r="Q186" s="135">
        <v>0</v>
      </c>
      <c r="R186" s="151">
        <v>0</v>
      </c>
    </row>
    <row r="187" spans="1:18" ht="15">
      <c r="A187" s="145" t="s">
        <v>330</v>
      </c>
      <c r="B187" s="129">
        <v>179</v>
      </c>
      <c r="C187" s="135">
        <v>0</v>
      </c>
      <c r="D187" s="135">
        <v>0</v>
      </c>
      <c r="E187" s="135">
        <v>0</v>
      </c>
      <c r="F187" s="135">
        <v>0</v>
      </c>
      <c r="G187" s="135">
        <v>0</v>
      </c>
      <c r="H187" s="135">
        <v>0</v>
      </c>
      <c r="I187" s="135">
        <v>0</v>
      </c>
      <c r="J187" s="135">
        <v>245890</v>
      </c>
      <c r="K187" s="135">
        <v>0</v>
      </c>
      <c r="L187" s="135">
        <v>0</v>
      </c>
      <c r="M187" s="135">
        <v>0</v>
      </c>
      <c r="N187" s="135">
        <v>0</v>
      </c>
      <c r="O187" s="135">
        <v>0</v>
      </c>
      <c r="P187" s="135">
        <v>0</v>
      </c>
      <c r="Q187" s="135">
        <v>120000</v>
      </c>
      <c r="R187" s="151">
        <v>365890</v>
      </c>
    </row>
    <row r="188" spans="1:18" ht="15">
      <c r="A188" s="145" t="s">
        <v>331</v>
      </c>
      <c r="B188" s="129">
        <v>180</v>
      </c>
      <c r="C188" s="135">
        <v>275000</v>
      </c>
      <c r="D188" s="135">
        <v>0</v>
      </c>
      <c r="E188" s="135">
        <v>0</v>
      </c>
      <c r="F188" s="135">
        <v>0</v>
      </c>
      <c r="G188" s="135">
        <v>0</v>
      </c>
      <c r="H188" s="135">
        <v>0</v>
      </c>
      <c r="I188" s="135">
        <v>0</v>
      </c>
      <c r="J188" s="135">
        <v>508700</v>
      </c>
      <c r="K188" s="135">
        <v>0</v>
      </c>
      <c r="L188" s="135">
        <v>0</v>
      </c>
      <c r="M188" s="135">
        <v>0</v>
      </c>
      <c r="N188" s="135">
        <v>0</v>
      </c>
      <c r="O188" s="135">
        <v>0</v>
      </c>
      <c r="P188" s="135">
        <v>0</v>
      </c>
      <c r="Q188" s="135">
        <v>125000</v>
      </c>
      <c r="R188" s="151">
        <v>908700</v>
      </c>
    </row>
    <row r="189" spans="1:18" ht="15">
      <c r="A189" s="145" t="s">
        <v>332</v>
      </c>
      <c r="B189" s="129">
        <v>181</v>
      </c>
      <c r="C189" s="135">
        <v>0</v>
      </c>
      <c r="D189" s="135">
        <v>0</v>
      </c>
      <c r="E189" s="135">
        <v>0</v>
      </c>
      <c r="F189" s="135">
        <v>0</v>
      </c>
      <c r="G189" s="135">
        <v>0</v>
      </c>
      <c r="H189" s="135">
        <v>0</v>
      </c>
      <c r="I189" s="135">
        <v>0</v>
      </c>
      <c r="J189" s="135">
        <v>0</v>
      </c>
      <c r="K189" s="135">
        <v>0</v>
      </c>
      <c r="L189" s="135">
        <v>0</v>
      </c>
      <c r="M189" s="135">
        <v>0</v>
      </c>
      <c r="N189" s="135">
        <v>0</v>
      </c>
      <c r="O189" s="135">
        <v>0</v>
      </c>
      <c r="P189" s="135">
        <v>0</v>
      </c>
      <c r="Q189" s="135">
        <v>25000</v>
      </c>
      <c r="R189" s="151">
        <v>25000</v>
      </c>
    </row>
    <row r="190" spans="1:18" ht="15">
      <c r="A190" s="145" t="s">
        <v>333</v>
      </c>
      <c r="B190" s="129">
        <v>182</v>
      </c>
      <c r="C190" s="135">
        <v>0</v>
      </c>
      <c r="D190" s="135">
        <v>0</v>
      </c>
      <c r="E190" s="135">
        <v>0</v>
      </c>
      <c r="F190" s="135">
        <v>0</v>
      </c>
      <c r="G190" s="135">
        <v>0</v>
      </c>
      <c r="H190" s="135">
        <v>0</v>
      </c>
      <c r="I190" s="135">
        <v>0</v>
      </c>
      <c r="J190" s="135">
        <v>0</v>
      </c>
      <c r="K190" s="135">
        <v>0</v>
      </c>
      <c r="L190" s="135">
        <v>0</v>
      </c>
      <c r="M190" s="135">
        <v>0</v>
      </c>
      <c r="N190" s="135">
        <v>0</v>
      </c>
      <c r="O190" s="135">
        <v>0</v>
      </c>
      <c r="P190" s="135">
        <v>0</v>
      </c>
      <c r="Q190" s="135">
        <v>0</v>
      </c>
      <c r="R190" s="151">
        <v>0</v>
      </c>
    </row>
    <row r="191" spans="1:18" ht="26.25">
      <c r="A191" s="145" t="s">
        <v>334</v>
      </c>
      <c r="B191" s="129">
        <v>183</v>
      </c>
      <c r="C191" s="135">
        <v>0</v>
      </c>
      <c r="D191" s="135">
        <v>0</v>
      </c>
      <c r="E191" s="135">
        <v>0</v>
      </c>
      <c r="F191" s="135">
        <v>0</v>
      </c>
      <c r="G191" s="135">
        <v>0</v>
      </c>
      <c r="H191" s="135">
        <v>0</v>
      </c>
      <c r="I191" s="135">
        <v>0</v>
      </c>
      <c r="J191" s="135">
        <v>0</v>
      </c>
      <c r="K191" s="135">
        <v>0</v>
      </c>
      <c r="L191" s="135">
        <v>0</v>
      </c>
      <c r="M191" s="135">
        <v>0</v>
      </c>
      <c r="N191" s="135">
        <v>0</v>
      </c>
      <c r="O191" s="135">
        <v>0</v>
      </c>
      <c r="P191" s="135">
        <v>0</v>
      </c>
      <c r="Q191" s="135">
        <v>0</v>
      </c>
      <c r="R191" s="151">
        <v>0</v>
      </c>
    </row>
    <row r="192" spans="1:18" ht="26.25">
      <c r="A192" s="145" t="s">
        <v>335</v>
      </c>
      <c r="B192" s="129">
        <v>184</v>
      </c>
      <c r="C192" s="135">
        <v>0</v>
      </c>
      <c r="D192" s="135">
        <v>0</v>
      </c>
      <c r="E192" s="135">
        <v>0</v>
      </c>
      <c r="F192" s="135">
        <v>0</v>
      </c>
      <c r="G192" s="135">
        <v>0</v>
      </c>
      <c r="H192" s="135">
        <v>0</v>
      </c>
      <c r="I192" s="135">
        <v>0</v>
      </c>
      <c r="J192" s="135">
        <v>0</v>
      </c>
      <c r="K192" s="135">
        <v>0</v>
      </c>
      <c r="L192" s="135">
        <v>0</v>
      </c>
      <c r="M192" s="135">
        <v>0</v>
      </c>
      <c r="N192" s="135">
        <v>0</v>
      </c>
      <c r="O192" s="135">
        <v>0</v>
      </c>
      <c r="P192" s="135">
        <v>0</v>
      </c>
      <c r="Q192" s="135">
        <v>0</v>
      </c>
      <c r="R192" s="151">
        <v>0</v>
      </c>
    </row>
    <row r="193" spans="1:18" ht="15">
      <c r="A193" s="145" t="s">
        <v>336</v>
      </c>
      <c r="B193" s="129">
        <v>185</v>
      </c>
      <c r="C193" s="135">
        <v>0</v>
      </c>
      <c r="D193" s="135">
        <v>0</v>
      </c>
      <c r="E193" s="135">
        <v>0</v>
      </c>
      <c r="F193" s="135">
        <v>0</v>
      </c>
      <c r="G193" s="135">
        <v>0</v>
      </c>
      <c r="H193" s="135">
        <v>0</v>
      </c>
      <c r="I193" s="135">
        <v>0</v>
      </c>
      <c r="J193" s="135">
        <v>0</v>
      </c>
      <c r="K193" s="135">
        <v>0</v>
      </c>
      <c r="L193" s="135">
        <v>0</v>
      </c>
      <c r="M193" s="135">
        <v>0</v>
      </c>
      <c r="N193" s="135">
        <v>0</v>
      </c>
      <c r="O193" s="135">
        <v>0</v>
      </c>
      <c r="P193" s="135">
        <v>0</v>
      </c>
      <c r="Q193" s="135">
        <v>0</v>
      </c>
      <c r="R193" s="151">
        <v>0</v>
      </c>
    </row>
    <row r="194" spans="1:18" ht="15">
      <c r="A194" s="145" t="s">
        <v>337</v>
      </c>
      <c r="B194" s="129">
        <v>186</v>
      </c>
      <c r="C194" s="135">
        <v>0</v>
      </c>
      <c r="D194" s="135">
        <v>0</v>
      </c>
      <c r="E194" s="135">
        <v>0</v>
      </c>
      <c r="F194" s="135">
        <v>0</v>
      </c>
      <c r="G194" s="135">
        <v>0</v>
      </c>
      <c r="H194" s="135">
        <v>0</v>
      </c>
      <c r="I194" s="135">
        <v>0</v>
      </c>
      <c r="J194" s="135">
        <v>0</v>
      </c>
      <c r="K194" s="135">
        <v>0</v>
      </c>
      <c r="L194" s="135">
        <v>0</v>
      </c>
      <c r="M194" s="135">
        <v>0</v>
      </c>
      <c r="N194" s="135">
        <v>0</v>
      </c>
      <c r="O194" s="135">
        <v>0</v>
      </c>
      <c r="P194" s="135">
        <v>0</v>
      </c>
      <c r="Q194" s="135">
        <v>0</v>
      </c>
      <c r="R194" s="151">
        <v>0</v>
      </c>
    </row>
    <row r="195" spans="1:18" ht="15">
      <c r="A195" s="145" t="s">
        <v>338</v>
      </c>
      <c r="B195" s="129">
        <v>187</v>
      </c>
      <c r="C195" s="135">
        <v>0</v>
      </c>
      <c r="D195" s="135">
        <v>0</v>
      </c>
      <c r="E195" s="135">
        <v>0</v>
      </c>
      <c r="F195" s="135">
        <v>0</v>
      </c>
      <c r="G195" s="135">
        <v>0</v>
      </c>
      <c r="H195" s="135">
        <v>0</v>
      </c>
      <c r="I195" s="135">
        <v>0</v>
      </c>
      <c r="J195" s="135">
        <v>0</v>
      </c>
      <c r="K195" s="135">
        <v>0</v>
      </c>
      <c r="L195" s="135">
        <v>0</v>
      </c>
      <c r="M195" s="135">
        <v>0</v>
      </c>
      <c r="N195" s="135">
        <v>0</v>
      </c>
      <c r="O195" s="135">
        <v>0</v>
      </c>
      <c r="P195" s="135">
        <v>0</v>
      </c>
      <c r="Q195" s="135">
        <v>0</v>
      </c>
      <c r="R195" s="151">
        <v>0</v>
      </c>
    </row>
    <row r="196" spans="1:18" ht="15">
      <c r="A196" s="145" t="s">
        <v>339</v>
      </c>
      <c r="B196" s="129">
        <v>188</v>
      </c>
      <c r="C196" s="135">
        <v>0</v>
      </c>
      <c r="D196" s="135">
        <v>0</v>
      </c>
      <c r="E196" s="135">
        <v>0</v>
      </c>
      <c r="F196" s="135">
        <v>0</v>
      </c>
      <c r="G196" s="135">
        <v>0</v>
      </c>
      <c r="H196" s="135">
        <v>0</v>
      </c>
      <c r="I196" s="135">
        <v>0</v>
      </c>
      <c r="J196" s="135">
        <v>0</v>
      </c>
      <c r="K196" s="135">
        <v>0</v>
      </c>
      <c r="L196" s="135">
        <v>0</v>
      </c>
      <c r="M196" s="135">
        <v>0</v>
      </c>
      <c r="N196" s="135">
        <v>0</v>
      </c>
      <c r="O196" s="135">
        <v>0</v>
      </c>
      <c r="P196" s="135">
        <v>0</v>
      </c>
      <c r="Q196" s="135">
        <v>0</v>
      </c>
      <c r="R196" s="151">
        <v>0</v>
      </c>
    </row>
    <row r="197" spans="1:18" ht="39">
      <c r="A197" s="145" t="s">
        <v>562</v>
      </c>
      <c r="B197" s="129">
        <v>189</v>
      </c>
      <c r="C197" s="135">
        <v>425000</v>
      </c>
      <c r="D197" s="135">
        <v>0</v>
      </c>
      <c r="E197" s="135">
        <v>1408078</v>
      </c>
      <c r="F197" s="135">
        <v>205140</v>
      </c>
      <c r="G197" s="135">
        <v>0</v>
      </c>
      <c r="H197" s="135">
        <v>0</v>
      </c>
      <c r="I197" s="135">
        <v>0</v>
      </c>
      <c r="J197" s="135">
        <v>1054590</v>
      </c>
      <c r="K197" s="135">
        <v>0</v>
      </c>
      <c r="L197" s="135">
        <v>0</v>
      </c>
      <c r="M197" s="135">
        <v>0</v>
      </c>
      <c r="N197" s="135">
        <v>0</v>
      </c>
      <c r="O197" s="135">
        <v>0</v>
      </c>
      <c r="P197" s="135">
        <v>0</v>
      </c>
      <c r="Q197" s="135">
        <v>270000</v>
      </c>
      <c r="R197" s="151">
        <v>3362808</v>
      </c>
    </row>
    <row r="198" spans="1:18" ht="15">
      <c r="A198" s="145" t="s">
        <v>340</v>
      </c>
      <c r="B198" s="129">
        <v>190</v>
      </c>
      <c r="C198" s="135">
        <v>0</v>
      </c>
      <c r="D198" s="135">
        <v>0</v>
      </c>
      <c r="E198" s="135">
        <v>0</v>
      </c>
      <c r="F198" s="135">
        <v>0</v>
      </c>
      <c r="G198" s="135">
        <v>0</v>
      </c>
      <c r="H198" s="135">
        <v>0</v>
      </c>
      <c r="I198" s="135">
        <v>0</v>
      </c>
      <c r="J198" s="135">
        <v>0</v>
      </c>
      <c r="K198" s="135">
        <v>0</v>
      </c>
      <c r="L198" s="135">
        <v>0</v>
      </c>
      <c r="M198" s="135">
        <v>0</v>
      </c>
      <c r="N198" s="135">
        <v>0</v>
      </c>
      <c r="O198" s="135">
        <v>0</v>
      </c>
      <c r="P198" s="135">
        <v>0</v>
      </c>
      <c r="Q198" s="135">
        <v>0</v>
      </c>
      <c r="R198" s="151">
        <v>0</v>
      </c>
    </row>
    <row r="199" spans="1:18" ht="15">
      <c r="A199" s="145" t="s">
        <v>563</v>
      </c>
      <c r="B199" s="129">
        <v>191</v>
      </c>
      <c r="C199" s="135">
        <v>0</v>
      </c>
      <c r="D199" s="135">
        <v>0</v>
      </c>
      <c r="E199" s="135">
        <v>0</v>
      </c>
      <c r="F199" s="135">
        <v>0</v>
      </c>
      <c r="G199" s="135">
        <v>0</v>
      </c>
      <c r="H199" s="135">
        <v>0</v>
      </c>
      <c r="I199" s="135">
        <v>0</v>
      </c>
      <c r="J199" s="135">
        <v>0</v>
      </c>
      <c r="K199" s="135">
        <v>0</v>
      </c>
      <c r="L199" s="135">
        <v>0</v>
      </c>
      <c r="M199" s="135">
        <v>0</v>
      </c>
      <c r="N199" s="135">
        <v>0</v>
      </c>
      <c r="O199" s="135">
        <v>0</v>
      </c>
      <c r="P199" s="135">
        <v>0</v>
      </c>
      <c r="Q199" s="135">
        <v>0</v>
      </c>
      <c r="R199" s="151">
        <v>0</v>
      </c>
    </row>
    <row r="200" spans="1:18" ht="15">
      <c r="A200" s="145" t="s">
        <v>341</v>
      </c>
      <c r="B200" s="129">
        <v>192</v>
      </c>
      <c r="C200" s="135">
        <v>0</v>
      </c>
      <c r="D200" s="135">
        <v>0</v>
      </c>
      <c r="E200" s="135">
        <v>0</v>
      </c>
      <c r="F200" s="135">
        <v>0</v>
      </c>
      <c r="G200" s="135">
        <v>0</v>
      </c>
      <c r="H200" s="135">
        <v>0</v>
      </c>
      <c r="I200" s="135">
        <v>0</v>
      </c>
      <c r="J200" s="135">
        <v>0</v>
      </c>
      <c r="K200" s="135">
        <v>0</v>
      </c>
      <c r="L200" s="135">
        <v>0</v>
      </c>
      <c r="M200" s="135">
        <v>0</v>
      </c>
      <c r="N200" s="135">
        <v>0</v>
      </c>
      <c r="O200" s="135">
        <v>0</v>
      </c>
      <c r="P200" s="135">
        <v>0</v>
      </c>
      <c r="Q200" s="135">
        <v>0</v>
      </c>
      <c r="R200" s="151">
        <v>0</v>
      </c>
    </row>
    <row r="201" spans="1:18" ht="15">
      <c r="A201" s="145" t="s">
        <v>342</v>
      </c>
      <c r="B201" s="129">
        <v>193</v>
      </c>
      <c r="C201" s="135">
        <v>0</v>
      </c>
      <c r="D201" s="135">
        <v>0</v>
      </c>
      <c r="E201" s="135">
        <v>0</v>
      </c>
      <c r="F201" s="135">
        <v>0</v>
      </c>
      <c r="G201" s="135">
        <v>0</v>
      </c>
      <c r="H201" s="135">
        <v>0</v>
      </c>
      <c r="I201" s="135">
        <v>0</v>
      </c>
      <c r="J201" s="135">
        <v>0</v>
      </c>
      <c r="K201" s="135">
        <v>0</v>
      </c>
      <c r="L201" s="135">
        <v>0</v>
      </c>
      <c r="M201" s="135">
        <v>0</v>
      </c>
      <c r="N201" s="135">
        <v>0</v>
      </c>
      <c r="O201" s="135">
        <v>0</v>
      </c>
      <c r="P201" s="135">
        <v>0</v>
      </c>
      <c r="Q201" s="135">
        <v>0</v>
      </c>
      <c r="R201" s="151">
        <v>0</v>
      </c>
    </row>
    <row r="202" spans="1:18" ht="15">
      <c r="A202" s="145" t="s">
        <v>343</v>
      </c>
      <c r="B202" s="129">
        <v>194</v>
      </c>
      <c r="C202" s="135">
        <v>0</v>
      </c>
      <c r="D202" s="135">
        <v>0</v>
      </c>
      <c r="E202" s="135">
        <v>0</v>
      </c>
      <c r="F202" s="135">
        <v>0</v>
      </c>
      <c r="G202" s="135">
        <v>0</v>
      </c>
      <c r="H202" s="135">
        <v>1369500</v>
      </c>
      <c r="I202" s="135">
        <v>1839500</v>
      </c>
      <c r="J202" s="135">
        <v>2055660</v>
      </c>
      <c r="K202" s="135">
        <v>0</v>
      </c>
      <c r="L202" s="135">
        <v>205354</v>
      </c>
      <c r="M202" s="135">
        <v>0</v>
      </c>
      <c r="N202" s="135">
        <v>0</v>
      </c>
      <c r="O202" s="135">
        <v>0</v>
      </c>
      <c r="P202" s="135">
        <v>0</v>
      </c>
      <c r="Q202" s="135">
        <v>0</v>
      </c>
      <c r="R202" s="151">
        <v>5470014</v>
      </c>
    </row>
    <row r="203" spans="1:18" ht="15">
      <c r="A203" s="145" t="s">
        <v>344</v>
      </c>
      <c r="B203" s="129">
        <v>195</v>
      </c>
      <c r="C203" s="135">
        <v>0</v>
      </c>
      <c r="D203" s="135">
        <v>0</v>
      </c>
      <c r="E203" s="135">
        <v>0</v>
      </c>
      <c r="F203" s="135">
        <v>0</v>
      </c>
      <c r="G203" s="135">
        <v>0</v>
      </c>
      <c r="H203" s="135">
        <v>0</v>
      </c>
      <c r="I203" s="135">
        <v>0</v>
      </c>
      <c r="J203" s="135">
        <v>0</v>
      </c>
      <c r="K203" s="135">
        <v>0</v>
      </c>
      <c r="L203" s="135">
        <v>0</v>
      </c>
      <c r="M203" s="135">
        <v>0</v>
      </c>
      <c r="N203" s="135">
        <v>0</v>
      </c>
      <c r="O203" s="135">
        <v>0</v>
      </c>
      <c r="P203" s="135">
        <v>0</v>
      </c>
      <c r="Q203" s="135">
        <v>0</v>
      </c>
      <c r="R203" s="151">
        <v>0</v>
      </c>
    </row>
    <row r="204" spans="1:18" ht="15">
      <c r="A204" s="145" t="s">
        <v>345</v>
      </c>
      <c r="B204" s="129">
        <v>196</v>
      </c>
      <c r="C204" s="135">
        <v>0</v>
      </c>
      <c r="D204" s="135">
        <v>0</v>
      </c>
      <c r="E204" s="135">
        <v>0</v>
      </c>
      <c r="F204" s="135">
        <v>0</v>
      </c>
      <c r="G204" s="135">
        <v>0</v>
      </c>
      <c r="H204" s="135">
        <v>0</v>
      </c>
      <c r="I204" s="135">
        <v>0</v>
      </c>
      <c r="J204" s="135">
        <v>0</v>
      </c>
      <c r="K204" s="135">
        <v>0</v>
      </c>
      <c r="L204" s="135">
        <v>0</v>
      </c>
      <c r="M204" s="135">
        <v>0</v>
      </c>
      <c r="N204" s="135">
        <v>0</v>
      </c>
      <c r="O204" s="135">
        <v>0</v>
      </c>
      <c r="P204" s="135">
        <v>0</v>
      </c>
      <c r="Q204" s="135">
        <v>0</v>
      </c>
      <c r="R204" s="151">
        <v>0</v>
      </c>
    </row>
    <row r="205" spans="1:18" ht="26.25">
      <c r="A205" s="145" t="s">
        <v>346</v>
      </c>
      <c r="B205" s="129">
        <v>197</v>
      </c>
      <c r="C205" s="135">
        <v>0</v>
      </c>
      <c r="D205" s="135">
        <v>0</v>
      </c>
      <c r="E205" s="135">
        <v>0</v>
      </c>
      <c r="F205" s="135">
        <v>0</v>
      </c>
      <c r="G205" s="135">
        <v>0</v>
      </c>
      <c r="H205" s="135">
        <v>369765</v>
      </c>
      <c r="I205" s="135">
        <v>496665</v>
      </c>
      <c r="J205" s="135">
        <v>555028</v>
      </c>
      <c r="K205" s="135">
        <v>0</v>
      </c>
      <c r="L205" s="135">
        <v>55446</v>
      </c>
      <c r="M205" s="135">
        <v>0</v>
      </c>
      <c r="N205" s="135">
        <v>0</v>
      </c>
      <c r="O205" s="135">
        <v>0</v>
      </c>
      <c r="P205" s="135">
        <v>0</v>
      </c>
      <c r="Q205" s="135">
        <v>0</v>
      </c>
      <c r="R205" s="151">
        <v>1476904</v>
      </c>
    </row>
    <row r="206" spans="1:18" ht="15">
      <c r="A206" s="145" t="s">
        <v>564</v>
      </c>
      <c r="B206" s="129">
        <v>198</v>
      </c>
      <c r="C206" s="135">
        <v>0</v>
      </c>
      <c r="D206" s="135">
        <v>0</v>
      </c>
      <c r="E206" s="135">
        <v>0</v>
      </c>
      <c r="F206" s="135">
        <v>0</v>
      </c>
      <c r="G206" s="135">
        <v>0</v>
      </c>
      <c r="H206" s="135">
        <v>1739265</v>
      </c>
      <c r="I206" s="135">
        <v>2336165</v>
      </c>
      <c r="J206" s="135">
        <v>2610688</v>
      </c>
      <c r="K206" s="135">
        <v>0</v>
      </c>
      <c r="L206" s="135">
        <v>260800</v>
      </c>
      <c r="M206" s="135">
        <v>0</v>
      </c>
      <c r="N206" s="135">
        <v>0</v>
      </c>
      <c r="O206" s="135">
        <v>0</v>
      </c>
      <c r="P206" s="135">
        <v>0</v>
      </c>
      <c r="Q206" s="135">
        <v>0</v>
      </c>
      <c r="R206" s="151">
        <v>6946918</v>
      </c>
    </row>
    <row r="207" spans="1:18" ht="15">
      <c r="A207" s="145" t="s">
        <v>347</v>
      </c>
      <c r="B207" s="129">
        <v>199</v>
      </c>
      <c r="C207" s="135">
        <v>0</v>
      </c>
      <c r="D207" s="135">
        <v>0</v>
      </c>
      <c r="E207" s="135">
        <v>0</v>
      </c>
      <c r="F207" s="135">
        <v>0</v>
      </c>
      <c r="G207" s="135">
        <v>0</v>
      </c>
      <c r="H207" s="135">
        <v>0</v>
      </c>
      <c r="I207" s="135">
        <v>670000</v>
      </c>
      <c r="J207" s="135">
        <v>39315518</v>
      </c>
      <c r="K207" s="135">
        <v>0</v>
      </c>
      <c r="L207" s="135">
        <v>0</v>
      </c>
      <c r="M207" s="135">
        <v>0</v>
      </c>
      <c r="N207" s="135">
        <v>0</v>
      </c>
      <c r="O207" s="135">
        <v>0</v>
      </c>
      <c r="P207" s="135">
        <v>0</v>
      </c>
      <c r="Q207" s="135">
        <v>0</v>
      </c>
      <c r="R207" s="151">
        <v>39985518</v>
      </c>
    </row>
    <row r="208" spans="1:18" ht="15">
      <c r="A208" s="145" t="s">
        <v>348</v>
      </c>
      <c r="B208" s="129">
        <v>200</v>
      </c>
      <c r="C208" s="135">
        <v>0</v>
      </c>
      <c r="D208" s="135">
        <v>0</v>
      </c>
      <c r="E208" s="135">
        <v>0</v>
      </c>
      <c r="F208" s="135">
        <v>0</v>
      </c>
      <c r="G208" s="135">
        <v>0</v>
      </c>
      <c r="H208" s="135">
        <v>0</v>
      </c>
      <c r="I208" s="135">
        <v>0</v>
      </c>
      <c r="J208" s="135">
        <v>0</v>
      </c>
      <c r="K208" s="135">
        <v>0</v>
      </c>
      <c r="L208" s="135">
        <v>0</v>
      </c>
      <c r="M208" s="135">
        <v>0</v>
      </c>
      <c r="N208" s="135">
        <v>0</v>
      </c>
      <c r="O208" s="135">
        <v>0</v>
      </c>
      <c r="P208" s="135">
        <v>0</v>
      </c>
      <c r="Q208" s="135">
        <v>0</v>
      </c>
      <c r="R208" s="151">
        <v>0</v>
      </c>
    </row>
    <row r="209" spans="1:18" ht="15">
      <c r="A209" s="145" t="s">
        <v>349</v>
      </c>
      <c r="B209" s="129">
        <v>201</v>
      </c>
      <c r="C209" s="135">
        <v>0</v>
      </c>
      <c r="D209" s="135">
        <v>0</v>
      </c>
      <c r="E209" s="135">
        <v>0</v>
      </c>
      <c r="F209" s="135">
        <v>0</v>
      </c>
      <c r="G209" s="135">
        <v>0</v>
      </c>
      <c r="H209" s="135">
        <v>0</v>
      </c>
      <c r="I209" s="135">
        <v>0</v>
      </c>
      <c r="J209" s="135">
        <v>0</v>
      </c>
      <c r="K209" s="135">
        <v>0</v>
      </c>
      <c r="L209" s="135">
        <v>0</v>
      </c>
      <c r="M209" s="135">
        <v>0</v>
      </c>
      <c r="N209" s="135">
        <v>0</v>
      </c>
      <c r="O209" s="135">
        <v>0</v>
      </c>
      <c r="P209" s="135">
        <v>0</v>
      </c>
      <c r="Q209" s="135">
        <v>0</v>
      </c>
      <c r="R209" s="151">
        <v>0</v>
      </c>
    </row>
    <row r="210" spans="1:18" ht="26.25">
      <c r="A210" s="145" t="s">
        <v>350</v>
      </c>
      <c r="B210" s="129">
        <v>202</v>
      </c>
      <c r="C210" s="135">
        <v>0</v>
      </c>
      <c r="D210" s="135">
        <v>0</v>
      </c>
      <c r="E210" s="135">
        <v>0</v>
      </c>
      <c r="F210" s="135">
        <v>0</v>
      </c>
      <c r="G210" s="135">
        <v>0</v>
      </c>
      <c r="H210" s="135">
        <v>0</v>
      </c>
      <c r="I210" s="135">
        <v>0</v>
      </c>
      <c r="J210" s="135">
        <v>10503851</v>
      </c>
      <c r="K210" s="135">
        <v>0</v>
      </c>
      <c r="L210" s="135">
        <v>0</v>
      </c>
      <c r="M210" s="135">
        <v>0</v>
      </c>
      <c r="N210" s="135">
        <v>0</v>
      </c>
      <c r="O210" s="135">
        <v>0</v>
      </c>
      <c r="P210" s="135">
        <v>0</v>
      </c>
      <c r="Q210" s="135">
        <v>0</v>
      </c>
      <c r="R210" s="151">
        <v>10503851</v>
      </c>
    </row>
    <row r="211" spans="1:18" ht="15">
      <c r="A211" s="145" t="s">
        <v>565</v>
      </c>
      <c r="B211" s="129">
        <v>203</v>
      </c>
      <c r="C211" s="135">
        <v>0</v>
      </c>
      <c r="D211" s="135">
        <v>0</v>
      </c>
      <c r="E211" s="135">
        <v>0</v>
      </c>
      <c r="F211" s="135">
        <v>0</v>
      </c>
      <c r="G211" s="135">
        <v>0</v>
      </c>
      <c r="H211" s="135">
        <v>0</v>
      </c>
      <c r="I211" s="135">
        <v>670000</v>
      </c>
      <c r="J211" s="135">
        <v>49819369</v>
      </c>
      <c r="K211" s="135">
        <v>0</v>
      </c>
      <c r="L211" s="135">
        <v>0</v>
      </c>
      <c r="M211" s="135">
        <v>0</v>
      </c>
      <c r="N211" s="135">
        <v>0</v>
      </c>
      <c r="O211" s="135">
        <v>0</v>
      </c>
      <c r="P211" s="135">
        <v>0</v>
      </c>
      <c r="Q211" s="135">
        <v>0</v>
      </c>
      <c r="R211" s="151">
        <v>50489369</v>
      </c>
    </row>
    <row r="212" spans="1:18" ht="26.25">
      <c r="A212" s="145" t="s">
        <v>351</v>
      </c>
      <c r="B212" s="129">
        <v>204</v>
      </c>
      <c r="C212" s="135">
        <v>0</v>
      </c>
      <c r="D212" s="135">
        <v>0</v>
      </c>
      <c r="E212" s="135">
        <v>0</v>
      </c>
      <c r="F212" s="135">
        <v>0</v>
      </c>
      <c r="G212" s="135">
        <v>0</v>
      </c>
      <c r="H212" s="135">
        <v>0</v>
      </c>
      <c r="I212" s="135">
        <v>0</v>
      </c>
      <c r="J212" s="135">
        <v>0</v>
      </c>
      <c r="K212" s="135">
        <v>0</v>
      </c>
      <c r="L212" s="135">
        <v>0</v>
      </c>
      <c r="M212" s="135">
        <v>0</v>
      </c>
      <c r="N212" s="135">
        <v>0</v>
      </c>
      <c r="O212" s="135">
        <v>0</v>
      </c>
      <c r="P212" s="135">
        <v>0</v>
      </c>
      <c r="Q212" s="135">
        <v>0</v>
      </c>
      <c r="R212" s="151">
        <v>0</v>
      </c>
    </row>
    <row r="213" spans="1:18" ht="26.25">
      <c r="A213" s="145" t="s">
        <v>566</v>
      </c>
      <c r="B213" s="129">
        <v>205</v>
      </c>
      <c r="C213" s="135">
        <v>0</v>
      </c>
      <c r="D213" s="135">
        <v>0</v>
      </c>
      <c r="E213" s="135">
        <v>0</v>
      </c>
      <c r="F213" s="135">
        <v>0</v>
      </c>
      <c r="G213" s="135">
        <v>0</v>
      </c>
      <c r="H213" s="135">
        <v>0</v>
      </c>
      <c r="I213" s="135">
        <v>0</v>
      </c>
      <c r="J213" s="135">
        <v>0</v>
      </c>
      <c r="K213" s="135">
        <v>0</v>
      </c>
      <c r="L213" s="135">
        <v>0</v>
      </c>
      <c r="M213" s="135">
        <v>0</v>
      </c>
      <c r="N213" s="135">
        <v>0</v>
      </c>
      <c r="O213" s="135">
        <v>0</v>
      </c>
      <c r="P213" s="135">
        <v>0</v>
      </c>
      <c r="Q213" s="135">
        <v>0</v>
      </c>
      <c r="R213" s="151">
        <v>0</v>
      </c>
    </row>
    <row r="214" spans="1:18" ht="15">
      <c r="A214" s="145" t="s">
        <v>352</v>
      </c>
      <c r="B214" s="129">
        <v>206</v>
      </c>
      <c r="C214" s="135">
        <v>0</v>
      </c>
      <c r="D214" s="135">
        <v>0</v>
      </c>
      <c r="E214" s="135">
        <v>0</v>
      </c>
      <c r="F214" s="135">
        <v>0</v>
      </c>
      <c r="G214" s="135">
        <v>0</v>
      </c>
      <c r="H214" s="135">
        <v>0</v>
      </c>
      <c r="I214" s="135">
        <v>0</v>
      </c>
      <c r="J214" s="135">
        <v>0</v>
      </c>
      <c r="K214" s="135">
        <v>0</v>
      </c>
      <c r="L214" s="135">
        <v>0</v>
      </c>
      <c r="M214" s="135">
        <v>0</v>
      </c>
      <c r="N214" s="135">
        <v>0</v>
      </c>
      <c r="O214" s="135">
        <v>0</v>
      </c>
      <c r="P214" s="135">
        <v>0</v>
      </c>
      <c r="Q214" s="135">
        <v>0</v>
      </c>
      <c r="R214" s="151">
        <v>0</v>
      </c>
    </row>
    <row r="215" spans="1:18" ht="15">
      <c r="A215" s="145" t="s">
        <v>353</v>
      </c>
      <c r="B215" s="129">
        <v>207</v>
      </c>
      <c r="C215" s="135">
        <v>0</v>
      </c>
      <c r="D215" s="135">
        <v>0</v>
      </c>
      <c r="E215" s="135">
        <v>0</v>
      </c>
      <c r="F215" s="135">
        <v>0</v>
      </c>
      <c r="G215" s="135">
        <v>0</v>
      </c>
      <c r="H215" s="135">
        <v>0</v>
      </c>
      <c r="I215" s="135">
        <v>0</v>
      </c>
      <c r="J215" s="135">
        <v>0</v>
      </c>
      <c r="K215" s="135">
        <v>0</v>
      </c>
      <c r="L215" s="135">
        <v>0</v>
      </c>
      <c r="M215" s="135">
        <v>0</v>
      </c>
      <c r="N215" s="135">
        <v>0</v>
      </c>
      <c r="O215" s="135">
        <v>0</v>
      </c>
      <c r="P215" s="135">
        <v>0</v>
      </c>
      <c r="Q215" s="135">
        <v>0</v>
      </c>
      <c r="R215" s="151">
        <v>0</v>
      </c>
    </row>
    <row r="216" spans="1:18" ht="26.25">
      <c r="A216" s="145" t="s">
        <v>354</v>
      </c>
      <c r="B216" s="129">
        <v>208</v>
      </c>
      <c r="C216" s="135">
        <v>0</v>
      </c>
      <c r="D216" s="135">
        <v>0</v>
      </c>
      <c r="E216" s="135">
        <v>0</v>
      </c>
      <c r="F216" s="135">
        <v>0</v>
      </c>
      <c r="G216" s="135">
        <v>0</v>
      </c>
      <c r="H216" s="135">
        <v>0</v>
      </c>
      <c r="I216" s="135">
        <v>0</v>
      </c>
      <c r="J216" s="135">
        <v>0</v>
      </c>
      <c r="K216" s="135">
        <v>0</v>
      </c>
      <c r="L216" s="135">
        <v>0</v>
      </c>
      <c r="M216" s="135">
        <v>0</v>
      </c>
      <c r="N216" s="135">
        <v>0</v>
      </c>
      <c r="O216" s="135">
        <v>0</v>
      </c>
      <c r="P216" s="135">
        <v>0</v>
      </c>
      <c r="Q216" s="135">
        <v>0</v>
      </c>
      <c r="R216" s="151">
        <v>0</v>
      </c>
    </row>
    <row r="217" spans="1:18" ht="15">
      <c r="A217" s="145" t="s">
        <v>355</v>
      </c>
      <c r="B217" s="129">
        <v>209</v>
      </c>
      <c r="C217" s="135">
        <v>0</v>
      </c>
      <c r="D217" s="135">
        <v>0</v>
      </c>
      <c r="E217" s="135">
        <v>0</v>
      </c>
      <c r="F217" s="135">
        <v>0</v>
      </c>
      <c r="G217" s="135">
        <v>0</v>
      </c>
      <c r="H217" s="135">
        <v>0</v>
      </c>
      <c r="I217" s="135">
        <v>0</v>
      </c>
      <c r="J217" s="135">
        <v>0</v>
      </c>
      <c r="K217" s="135">
        <v>0</v>
      </c>
      <c r="L217" s="135">
        <v>0</v>
      </c>
      <c r="M217" s="135">
        <v>0</v>
      </c>
      <c r="N217" s="135">
        <v>0</v>
      </c>
      <c r="O217" s="135">
        <v>0</v>
      </c>
      <c r="P217" s="135">
        <v>0</v>
      </c>
      <c r="Q217" s="135">
        <v>0</v>
      </c>
      <c r="R217" s="151">
        <v>0</v>
      </c>
    </row>
    <row r="218" spans="1:18" ht="15">
      <c r="A218" s="145" t="s">
        <v>356</v>
      </c>
      <c r="B218" s="129">
        <v>210</v>
      </c>
      <c r="C218" s="135">
        <v>0</v>
      </c>
      <c r="D218" s="135">
        <v>0</v>
      </c>
      <c r="E218" s="135">
        <v>0</v>
      </c>
      <c r="F218" s="135">
        <v>0</v>
      </c>
      <c r="G218" s="135">
        <v>0</v>
      </c>
      <c r="H218" s="135">
        <v>0</v>
      </c>
      <c r="I218" s="135">
        <v>0</v>
      </c>
      <c r="J218" s="135">
        <v>0</v>
      </c>
      <c r="K218" s="135">
        <v>0</v>
      </c>
      <c r="L218" s="135">
        <v>0</v>
      </c>
      <c r="M218" s="135">
        <v>0</v>
      </c>
      <c r="N218" s="135">
        <v>0</v>
      </c>
      <c r="O218" s="135">
        <v>0</v>
      </c>
      <c r="P218" s="135">
        <v>0</v>
      </c>
      <c r="Q218" s="135">
        <v>0</v>
      </c>
      <c r="R218" s="151">
        <v>0</v>
      </c>
    </row>
    <row r="219" spans="1:18" ht="15">
      <c r="A219" s="145" t="s">
        <v>357</v>
      </c>
      <c r="B219" s="129">
        <v>211</v>
      </c>
      <c r="C219" s="135">
        <v>0</v>
      </c>
      <c r="D219" s="135">
        <v>0</v>
      </c>
      <c r="E219" s="135">
        <v>0</v>
      </c>
      <c r="F219" s="135">
        <v>0</v>
      </c>
      <c r="G219" s="135">
        <v>0</v>
      </c>
      <c r="H219" s="135">
        <v>0</v>
      </c>
      <c r="I219" s="135">
        <v>0</v>
      </c>
      <c r="J219" s="135">
        <v>0</v>
      </c>
      <c r="K219" s="135">
        <v>0</v>
      </c>
      <c r="L219" s="135">
        <v>0</v>
      </c>
      <c r="M219" s="135">
        <v>0</v>
      </c>
      <c r="N219" s="135">
        <v>0</v>
      </c>
      <c r="O219" s="135">
        <v>0</v>
      </c>
      <c r="P219" s="135">
        <v>0</v>
      </c>
      <c r="Q219" s="135">
        <v>0</v>
      </c>
      <c r="R219" s="151">
        <v>0</v>
      </c>
    </row>
    <row r="220" spans="1:18" ht="15">
      <c r="A220" s="145" t="s">
        <v>358</v>
      </c>
      <c r="B220" s="129">
        <v>212</v>
      </c>
      <c r="C220" s="135">
        <v>0</v>
      </c>
      <c r="D220" s="135">
        <v>0</v>
      </c>
      <c r="E220" s="135">
        <v>0</v>
      </c>
      <c r="F220" s="135">
        <v>0</v>
      </c>
      <c r="G220" s="135">
        <v>0</v>
      </c>
      <c r="H220" s="135">
        <v>0</v>
      </c>
      <c r="I220" s="135">
        <v>0</v>
      </c>
      <c r="J220" s="135">
        <v>0</v>
      </c>
      <c r="K220" s="135">
        <v>0</v>
      </c>
      <c r="L220" s="135">
        <v>0</v>
      </c>
      <c r="M220" s="135">
        <v>0</v>
      </c>
      <c r="N220" s="135">
        <v>0</v>
      </c>
      <c r="O220" s="135">
        <v>0</v>
      </c>
      <c r="P220" s="135">
        <v>0</v>
      </c>
      <c r="Q220" s="135">
        <v>0</v>
      </c>
      <c r="R220" s="151">
        <v>0</v>
      </c>
    </row>
    <row r="221" spans="1:18" ht="15">
      <c r="A221" s="145" t="s">
        <v>359</v>
      </c>
      <c r="B221" s="129">
        <v>213</v>
      </c>
      <c r="C221" s="135">
        <v>0</v>
      </c>
      <c r="D221" s="135">
        <v>0</v>
      </c>
      <c r="E221" s="135">
        <v>0</v>
      </c>
      <c r="F221" s="135">
        <v>0</v>
      </c>
      <c r="G221" s="135">
        <v>0</v>
      </c>
      <c r="H221" s="135">
        <v>0</v>
      </c>
      <c r="I221" s="135">
        <v>0</v>
      </c>
      <c r="J221" s="135">
        <v>0</v>
      </c>
      <c r="K221" s="135">
        <v>0</v>
      </c>
      <c r="L221" s="135">
        <v>0</v>
      </c>
      <c r="M221" s="135">
        <v>0</v>
      </c>
      <c r="N221" s="135">
        <v>0</v>
      </c>
      <c r="O221" s="135">
        <v>0</v>
      </c>
      <c r="P221" s="135">
        <v>0</v>
      </c>
      <c r="Q221" s="135">
        <v>0</v>
      </c>
      <c r="R221" s="151">
        <v>0</v>
      </c>
    </row>
    <row r="222" spans="1:18" ht="26.25">
      <c r="A222" s="145" t="s">
        <v>360</v>
      </c>
      <c r="B222" s="129">
        <v>214</v>
      </c>
      <c r="C222" s="135">
        <v>0</v>
      </c>
      <c r="D222" s="135">
        <v>0</v>
      </c>
      <c r="E222" s="135">
        <v>0</v>
      </c>
      <c r="F222" s="135">
        <v>0</v>
      </c>
      <c r="G222" s="135">
        <v>0</v>
      </c>
      <c r="H222" s="135">
        <v>0</v>
      </c>
      <c r="I222" s="135">
        <v>0</v>
      </c>
      <c r="J222" s="135">
        <v>0</v>
      </c>
      <c r="K222" s="135">
        <v>0</v>
      </c>
      <c r="L222" s="135">
        <v>0</v>
      </c>
      <c r="M222" s="135">
        <v>0</v>
      </c>
      <c r="N222" s="135">
        <v>0</v>
      </c>
      <c r="O222" s="135">
        <v>0</v>
      </c>
      <c r="P222" s="135">
        <v>0</v>
      </c>
      <c r="Q222" s="135">
        <v>0</v>
      </c>
      <c r="R222" s="151">
        <v>0</v>
      </c>
    </row>
    <row r="223" spans="1:18" ht="15">
      <c r="A223" s="145" t="s">
        <v>361</v>
      </c>
      <c r="B223" s="129">
        <v>215</v>
      </c>
      <c r="C223" s="135">
        <v>0</v>
      </c>
      <c r="D223" s="135">
        <v>0</v>
      </c>
      <c r="E223" s="135">
        <v>0</v>
      </c>
      <c r="F223" s="135">
        <v>0</v>
      </c>
      <c r="G223" s="135">
        <v>0</v>
      </c>
      <c r="H223" s="135">
        <v>0</v>
      </c>
      <c r="I223" s="135">
        <v>0</v>
      </c>
      <c r="J223" s="135">
        <v>0</v>
      </c>
      <c r="K223" s="135">
        <v>0</v>
      </c>
      <c r="L223" s="135">
        <v>0</v>
      </c>
      <c r="M223" s="135">
        <v>0</v>
      </c>
      <c r="N223" s="135">
        <v>0</v>
      </c>
      <c r="O223" s="135">
        <v>0</v>
      </c>
      <c r="P223" s="135">
        <v>0</v>
      </c>
      <c r="Q223" s="135">
        <v>0</v>
      </c>
      <c r="R223" s="151">
        <v>0</v>
      </c>
    </row>
    <row r="224" spans="1:18" ht="26.25">
      <c r="A224" s="145" t="s">
        <v>567</v>
      </c>
      <c r="B224" s="129">
        <v>216</v>
      </c>
      <c r="C224" s="135">
        <v>0</v>
      </c>
      <c r="D224" s="135">
        <v>0</v>
      </c>
      <c r="E224" s="135">
        <v>0</v>
      </c>
      <c r="F224" s="135">
        <v>0</v>
      </c>
      <c r="G224" s="135">
        <v>0</v>
      </c>
      <c r="H224" s="135">
        <v>0</v>
      </c>
      <c r="I224" s="135">
        <v>0</v>
      </c>
      <c r="J224" s="135">
        <v>0</v>
      </c>
      <c r="K224" s="135">
        <v>0</v>
      </c>
      <c r="L224" s="135">
        <v>0</v>
      </c>
      <c r="M224" s="135">
        <v>0</v>
      </c>
      <c r="N224" s="135">
        <v>0</v>
      </c>
      <c r="O224" s="135">
        <v>0</v>
      </c>
      <c r="P224" s="135">
        <v>0</v>
      </c>
      <c r="Q224" s="135">
        <v>0</v>
      </c>
      <c r="R224" s="151">
        <v>0</v>
      </c>
    </row>
    <row r="225" spans="1:18" ht="15">
      <c r="A225" s="145" t="s">
        <v>362</v>
      </c>
      <c r="B225" s="129">
        <v>217</v>
      </c>
      <c r="C225" s="135">
        <v>0</v>
      </c>
      <c r="D225" s="135">
        <v>0</v>
      </c>
      <c r="E225" s="135">
        <v>0</v>
      </c>
      <c r="F225" s="135">
        <v>0</v>
      </c>
      <c r="G225" s="135">
        <v>0</v>
      </c>
      <c r="H225" s="135">
        <v>0</v>
      </c>
      <c r="I225" s="135">
        <v>0</v>
      </c>
      <c r="J225" s="135">
        <v>0</v>
      </c>
      <c r="K225" s="135">
        <v>0</v>
      </c>
      <c r="L225" s="135">
        <v>0</v>
      </c>
      <c r="M225" s="135">
        <v>0</v>
      </c>
      <c r="N225" s="135">
        <v>0</v>
      </c>
      <c r="O225" s="135">
        <v>0</v>
      </c>
      <c r="P225" s="135">
        <v>0</v>
      </c>
      <c r="Q225" s="135">
        <v>0</v>
      </c>
      <c r="R225" s="151">
        <v>0</v>
      </c>
    </row>
    <row r="226" spans="1:18" ht="15">
      <c r="A226" s="145" t="s">
        <v>363</v>
      </c>
      <c r="B226" s="129">
        <v>218</v>
      </c>
      <c r="C226" s="135">
        <v>0</v>
      </c>
      <c r="D226" s="135">
        <v>0</v>
      </c>
      <c r="E226" s="135">
        <v>0</v>
      </c>
      <c r="F226" s="135">
        <v>0</v>
      </c>
      <c r="G226" s="135">
        <v>0</v>
      </c>
      <c r="H226" s="135">
        <v>0</v>
      </c>
      <c r="I226" s="135">
        <v>0</v>
      </c>
      <c r="J226" s="135">
        <v>0</v>
      </c>
      <c r="K226" s="135">
        <v>0</v>
      </c>
      <c r="L226" s="135">
        <v>0</v>
      </c>
      <c r="M226" s="135">
        <v>0</v>
      </c>
      <c r="N226" s="135">
        <v>0</v>
      </c>
      <c r="O226" s="135">
        <v>0</v>
      </c>
      <c r="P226" s="135">
        <v>0</v>
      </c>
      <c r="Q226" s="135">
        <v>0</v>
      </c>
      <c r="R226" s="151">
        <v>0</v>
      </c>
    </row>
    <row r="227" spans="1:18" ht="26.25">
      <c r="A227" s="145" t="s">
        <v>364</v>
      </c>
      <c r="B227" s="129">
        <v>219</v>
      </c>
      <c r="C227" s="135">
        <v>0</v>
      </c>
      <c r="D227" s="135">
        <v>0</v>
      </c>
      <c r="E227" s="135">
        <v>0</v>
      </c>
      <c r="F227" s="135">
        <v>0</v>
      </c>
      <c r="G227" s="135">
        <v>0</v>
      </c>
      <c r="H227" s="135">
        <v>0</v>
      </c>
      <c r="I227" s="135">
        <v>0</v>
      </c>
      <c r="J227" s="135">
        <v>0</v>
      </c>
      <c r="K227" s="135">
        <v>0</v>
      </c>
      <c r="L227" s="135">
        <v>0</v>
      </c>
      <c r="M227" s="135">
        <v>0</v>
      </c>
      <c r="N227" s="135">
        <v>0</v>
      </c>
      <c r="O227" s="135">
        <v>0</v>
      </c>
      <c r="P227" s="135">
        <v>0</v>
      </c>
      <c r="Q227" s="135">
        <v>0</v>
      </c>
      <c r="R227" s="151">
        <v>0</v>
      </c>
    </row>
    <row r="228" spans="1:18" ht="15">
      <c r="A228" s="145" t="s">
        <v>365</v>
      </c>
      <c r="B228" s="129">
        <v>220</v>
      </c>
      <c r="C228" s="135">
        <v>0</v>
      </c>
      <c r="D228" s="135">
        <v>0</v>
      </c>
      <c r="E228" s="135">
        <v>0</v>
      </c>
      <c r="F228" s="135">
        <v>0</v>
      </c>
      <c r="G228" s="135">
        <v>0</v>
      </c>
      <c r="H228" s="135">
        <v>0</v>
      </c>
      <c r="I228" s="135">
        <v>0</v>
      </c>
      <c r="J228" s="135">
        <v>0</v>
      </c>
      <c r="K228" s="135">
        <v>0</v>
      </c>
      <c r="L228" s="135">
        <v>0</v>
      </c>
      <c r="M228" s="135">
        <v>0</v>
      </c>
      <c r="N228" s="135">
        <v>0</v>
      </c>
      <c r="O228" s="135">
        <v>0</v>
      </c>
      <c r="P228" s="135">
        <v>0</v>
      </c>
      <c r="Q228" s="135">
        <v>0</v>
      </c>
      <c r="R228" s="151">
        <v>0</v>
      </c>
    </row>
    <row r="229" spans="1:18" ht="15">
      <c r="A229" s="145" t="s">
        <v>366</v>
      </c>
      <c r="B229" s="129">
        <v>221</v>
      </c>
      <c r="C229" s="135">
        <v>0</v>
      </c>
      <c r="D229" s="135">
        <v>0</v>
      </c>
      <c r="E229" s="135">
        <v>0</v>
      </c>
      <c r="F229" s="135">
        <v>0</v>
      </c>
      <c r="G229" s="135">
        <v>0</v>
      </c>
      <c r="H229" s="135">
        <v>0</v>
      </c>
      <c r="I229" s="135">
        <v>0</v>
      </c>
      <c r="J229" s="135">
        <v>0</v>
      </c>
      <c r="K229" s="135">
        <v>0</v>
      </c>
      <c r="L229" s="135">
        <v>0</v>
      </c>
      <c r="M229" s="135">
        <v>0</v>
      </c>
      <c r="N229" s="135">
        <v>0</v>
      </c>
      <c r="O229" s="135">
        <v>0</v>
      </c>
      <c r="P229" s="135">
        <v>0</v>
      </c>
      <c r="Q229" s="135">
        <v>0</v>
      </c>
      <c r="R229" s="151">
        <v>0</v>
      </c>
    </row>
    <row r="230" spans="1:18" ht="15">
      <c r="A230" s="145" t="s">
        <v>367</v>
      </c>
      <c r="B230" s="129">
        <v>222</v>
      </c>
      <c r="C230" s="135">
        <v>0</v>
      </c>
      <c r="D230" s="135">
        <v>0</v>
      </c>
      <c r="E230" s="135">
        <v>0</v>
      </c>
      <c r="F230" s="135">
        <v>0</v>
      </c>
      <c r="G230" s="135">
        <v>0</v>
      </c>
      <c r="H230" s="135">
        <v>0</v>
      </c>
      <c r="I230" s="135">
        <v>0</v>
      </c>
      <c r="J230" s="135">
        <v>0</v>
      </c>
      <c r="K230" s="135">
        <v>0</v>
      </c>
      <c r="L230" s="135">
        <v>0</v>
      </c>
      <c r="M230" s="135">
        <v>0</v>
      </c>
      <c r="N230" s="135">
        <v>0</v>
      </c>
      <c r="O230" s="135">
        <v>0</v>
      </c>
      <c r="P230" s="135">
        <v>0</v>
      </c>
      <c r="Q230" s="135">
        <v>0</v>
      </c>
      <c r="R230" s="151">
        <v>0</v>
      </c>
    </row>
    <row r="231" spans="1:18" ht="15">
      <c r="A231" s="145" t="s">
        <v>368</v>
      </c>
      <c r="B231" s="129">
        <v>223</v>
      </c>
      <c r="C231" s="135">
        <v>0</v>
      </c>
      <c r="D231" s="135">
        <v>0</v>
      </c>
      <c r="E231" s="135">
        <v>0</v>
      </c>
      <c r="F231" s="135">
        <v>0</v>
      </c>
      <c r="G231" s="135">
        <v>0</v>
      </c>
      <c r="H231" s="135">
        <v>0</v>
      </c>
      <c r="I231" s="135">
        <v>0</v>
      </c>
      <c r="J231" s="135">
        <v>0</v>
      </c>
      <c r="K231" s="135">
        <v>0</v>
      </c>
      <c r="L231" s="135">
        <v>0</v>
      </c>
      <c r="M231" s="135">
        <v>0</v>
      </c>
      <c r="N231" s="135">
        <v>0</v>
      </c>
      <c r="O231" s="135">
        <v>0</v>
      </c>
      <c r="P231" s="135">
        <v>0</v>
      </c>
      <c r="Q231" s="135">
        <v>0</v>
      </c>
      <c r="R231" s="151">
        <v>0</v>
      </c>
    </row>
    <row r="232" spans="1:18" ht="15">
      <c r="A232" s="145" t="s">
        <v>369</v>
      </c>
      <c r="B232" s="129">
        <v>224</v>
      </c>
      <c r="C232" s="135">
        <v>0</v>
      </c>
      <c r="D232" s="135">
        <v>0</v>
      </c>
      <c r="E232" s="135">
        <v>0</v>
      </c>
      <c r="F232" s="135">
        <v>0</v>
      </c>
      <c r="G232" s="135">
        <v>0</v>
      </c>
      <c r="H232" s="135">
        <v>0</v>
      </c>
      <c r="I232" s="135">
        <v>0</v>
      </c>
      <c r="J232" s="135">
        <v>0</v>
      </c>
      <c r="K232" s="135">
        <v>0</v>
      </c>
      <c r="L232" s="135">
        <v>0</v>
      </c>
      <c r="M232" s="135">
        <v>0</v>
      </c>
      <c r="N232" s="135">
        <v>0</v>
      </c>
      <c r="O232" s="135">
        <v>0</v>
      </c>
      <c r="P232" s="135">
        <v>0</v>
      </c>
      <c r="Q232" s="135">
        <v>0</v>
      </c>
      <c r="R232" s="151">
        <v>0</v>
      </c>
    </row>
    <row r="233" spans="1:18" ht="26.25">
      <c r="A233" s="145" t="s">
        <v>370</v>
      </c>
      <c r="B233" s="129">
        <v>225</v>
      </c>
      <c r="C233" s="135">
        <v>0</v>
      </c>
      <c r="D233" s="135">
        <v>0</v>
      </c>
      <c r="E233" s="135">
        <v>0</v>
      </c>
      <c r="F233" s="135">
        <v>0</v>
      </c>
      <c r="G233" s="135">
        <v>0</v>
      </c>
      <c r="H233" s="135">
        <v>0</v>
      </c>
      <c r="I233" s="135">
        <v>0</v>
      </c>
      <c r="J233" s="135">
        <v>0</v>
      </c>
      <c r="K233" s="135">
        <v>0</v>
      </c>
      <c r="L233" s="135">
        <v>0</v>
      </c>
      <c r="M233" s="135">
        <v>0</v>
      </c>
      <c r="N233" s="135">
        <v>0</v>
      </c>
      <c r="O233" s="135">
        <v>0</v>
      </c>
      <c r="P233" s="135">
        <v>0</v>
      </c>
      <c r="Q233" s="135">
        <v>0</v>
      </c>
      <c r="R233" s="151">
        <v>0</v>
      </c>
    </row>
    <row r="234" spans="1:18" ht="15">
      <c r="A234" s="145" t="s">
        <v>371</v>
      </c>
      <c r="B234" s="129">
        <v>226</v>
      </c>
      <c r="C234" s="135">
        <v>0</v>
      </c>
      <c r="D234" s="135">
        <v>0</v>
      </c>
      <c r="E234" s="135">
        <v>0</v>
      </c>
      <c r="F234" s="135">
        <v>0</v>
      </c>
      <c r="G234" s="135">
        <v>0</v>
      </c>
      <c r="H234" s="135">
        <v>0</v>
      </c>
      <c r="I234" s="135">
        <v>0</v>
      </c>
      <c r="J234" s="135">
        <v>0</v>
      </c>
      <c r="K234" s="135">
        <v>0</v>
      </c>
      <c r="L234" s="135">
        <v>0</v>
      </c>
      <c r="M234" s="135">
        <v>0</v>
      </c>
      <c r="N234" s="135">
        <v>0</v>
      </c>
      <c r="O234" s="135">
        <v>0</v>
      </c>
      <c r="P234" s="135">
        <v>0</v>
      </c>
      <c r="Q234" s="135">
        <v>0</v>
      </c>
      <c r="R234" s="151">
        <v>0</v>
      </c>
    </row>
    <row r="235" spans="1:18" ht="26.25">
      <c r="A235" s="145" t="s">
        <v>568</v>
      </c>
      <c r="B235" s="129">
        <v>227</v>
      </c>
      <c r="C235" s="135">
        <v>0</v>
      </c>
      <c r="D235" s="135">
        <v>0</v>
      </c>
      <c r="E235" s="135">
        <v>0</v>
      </c>
      <c r="F235" s="135">
        <v>0</v>
      </c>
      <c r="G235" s="135">
        <v>0</v>
      </c>
      <c r="H235" s="135">
        <v>0</v>
      </c>
      <c r="I235" s="135">
        <v>0</v>
      </c>
      <c r="J235" s="135">
        <v>0</v>
      </c>
      <c r="K235" s="135">
        <v>0</v>
      </c>
      <c r="L235" s="135">
        <v>0</v>
      </c>
      <c r="M235" s="135">
        <v>0</v>
      </c>
      <c r="N235" s="135">
        <v>0</v>
      </c>
      <c r="O235" s="135">
        <v>0</v>
      </c>
      <c r="P235" s="135">
        <v>0</v>
      </c>
      <c r="Q235" s="135">
        <v>0</v>
      </c>
      <c r="R235" s="151">
        <v>0</v>
      </c>
    </row>
    <row r="236" spans="1:18" ht="15">
      <c r="A236" s="145" t="s">
        <v>372</v>
      </c>
      <c r="B236" s="129">
        <v>228</v>
      </c>
      <c r="C236" s="135">
        <v>0</v>
      </c>
      <c r="D236" s="135">
        <v>0</v>
      </c>
      <c r="E236" s="135">
        <v>0</v>
      </c>
      <c r="F236" s="135">
        <v>0</v>
      </c>
      <c r="G236" s="135">
        <v>0</v>
      </c>
      <c r="H236" s="135">
        <v>0</v>
      </c>
      <c r="I236" s="135">
        <v>0</v>
      </c>
      <c r="J236" s="135">
        <v>0</v>
      </c>
      <c r="K236" s="135">
        <v>0</v>
      </c>
      <c r="L236" s="135">
        <v>0</v>
      </c>
      <c r="M236" s="135">
        <v>0</v>
      </c>
      <c r="N236" s="135">
        <v>0</v>
      </c>
      <c r="O236" s="135">
        <v>0</v>
      </c>
      <c r="P236" s="135">
        <v>0</v>
      </c>
      <c r="Q236" s="135">
        <v>0</v>
      </c>
      <c r="R236" s="151">
        <v>0</v>
      </c>
    </row>
    <row r="237" spans="1:18" ht="15">
      <c r="A237" s="145" t="s">
        <v>373</v>
      </c>
      <c r="B237" s="129">
        <v>229</v>
      </c>
      <c r="C237" s="135">
        <v>0</v>
      </c>
      <c r="D237" s="135">
        <v>0</v>
      </c>
      <c r="E237" s="135">
        <v>0</v>
      </c>
      <c r="F237" s="135">
        <v>0</v>
      </c>
      <c r="G237" s="135">
        <v>0</v>
      </c>
      <c r="H237" s="135">
        <v>0</v>
      </c>
      <c r="I237" s="135">
        <v>0</v>
      </c>
      <c r="J237" s="135">
        <v>0</v>
      </c>
      <c r="K237" s="135">
        <v>0</v>
      </c>
      <c r="L237" s="135">
        <v>0</v>
      </c>
      <c r="M237" s="135">
        <v>0</v>
      </c>
      <c r="N237" s="135">
        <v>0</v>
      </c>
      <c r="O237" s="135">
        <v>0</v>
      </c>
      <c r="P237" s="135">
        <v>0</v>
      </c>
      <c r="Q237" s="135">
        <v>0</v>
      </c>
      <c r="R237" s="151">
        <v>0</v>
      </c>
    </row>
    <row r="238" spans="1:18" ht="26.25">
      <c r="A238" s="145" t="s">
        <v>374</v>
      </c>
      <c r="B238" s="129">
        <v>230</v>
      </c>
      <c r="C238" s="135">
        <v>0</v>
      </c>
      <c r="D238" s="135">
        <v>0</v>
      </c>
      <c r="E238" s="135">
        <v>0</v>
      </c>
      <c r="F238" s="135">
        <v>0</v>
      </c>
      <c r="G238" s="135">
        <v>0</v>
      </c>
      <c r="H238" s="135">
        <v>0</v>
      </c>
      <c r="I238" s="135">
        <v>0</v>
      </c>
      <c r="J238" s="135">
        <v>0</v>
      </c>
      <c r="K238" s="135">
        <v>0</v>
      </c>
      <c r="L238" s="135">
        <v>0</v>
      </c>
      <c r="M238" s="135">
        <v>0</v>
      </c>
      <c r="N238" s="135">
        <v>0</v>
      </c>
      <c r="O238" s="135">
        <v>0</v>
      </c>
      <c r="P238" s="135">
        <v>0</v>
      </c>
      <c r="Q238" s="135">
        <v>0</v>
      </c>
      <c r="R238" s="151">
        <v>0</v>
      </c>
    </row>
    <row r="239" spans="1:18" ht="15">
      <c r="A239" s="145" t="s">
        <v>375</v>
      </c>
      <c r="B239" s="129">
        <v>231</v>
      </c>
      <c r="C239" s="135">
        <v>0</v>
      </c>
      <c r="D239" s="135">
        <v>0</v>
      </c>
      <c r="E239" s="135">
        <v>0</v>
      </c>
      <c r="F239" s="135">
        <v>0</v>
      </c>
      <c r="G239" s="135">
        <v>0</v>
      </c>
      <c r="H239" s="135">
        <v>0</v>
      </c>
      <c r="I239" s="135">
        <v>0</v>
      </c>
      <c r="J239" s="135">
        <v>0</v>
      </c>
      <c r="K239" s="135">
        <v>0</v>
      </c>
      <c r="L239" s="135">
        <v>0</v>
      </c>
      <c r="M239" s="135">
        <v>0</v>
      </c>
      <c r="N239" s="135">
        <v>0</v>
      </c>
      <c r="O239" s="135">
        <v>0</v>
      </c>
      <c r="P239" s="135">
        <v>0</v>
      </c>
      <c r="Q239" s="135">
        <v>0</v>
      </c>
      <c r="R239" s="151">
        <v>0</v>
      </c>
    </row>
    <row r="240" spans="1:18" ht="15">
      <c r="A240" s="145" t="s">
        <v>376</v>
      </c>
      <c r="B240" s="129">
        <v>232</v>
      </c>
      <c r="C240" s="135">
        <v>0</v>
      </c>
      <c r="D240" s="135">
        <v>0</v>
      </c>
      <c r="E240" s="135">
        <v>0</v>
      </c>
      <c r="F240" s="135">
        <v>0</v>
      </c>
      <c r="G240" s="135">
        <v>0</v>
      </c>
      <c r="H240" s="135">
        <v>0</v>
      </c>
      <c r="I240" s="135">
        <v>0</v>
      </c>
      <c r="J240" s="135">
        <v>0</v>
      </c>
      <c r="K240" s="135">
        <v>0</v>
      </c>
      <c r="L240" s="135">
        <v>0</v>
      </c>
      <c r="M240" s="135">
        <v>0</v>
      </c>
      <c r="N240" s="135">
        <v>0</v>
      </c>
      <c r="O240" s="135">
        <v>0</v>
      </c>
      <c r="P240" s="135">
        <v>0</v>
      </c>
      <c r="Q240" s="135">
        <v>0</v>
      </c>
      <c r="R240" s="151">
        <v>0</v>
      </c>
    </row>
    <row r="241" spans="1:18" ht="15">
      <c r="A241" s="145" t="s">
        <v>377</v>
      </c>
      <c r="B241" s="129">
        <v>233</v>
      </c>
      <c r="C241" s="135">
        <v>0</v>
      </c>
      <c r="D241" s="135">
        <v>0</v>
      </c>
      <c r="E241" s="135">
        <v>0</v>
      </c>
      <c r="F241" s="135">
        <v>0</v>
      </c>
      <c r="G241" s="135">
        <v>0</v>
      </c>
      <c r="H241" s="135">
        <v>0</v>
      </c>
      <c r="I241" s="135">
        <v>0</v>
      </c>
      <c r="J241" s="135">
        <v>0</v>
      </c>
      <c r="K241" s="135">
        <v>0</v>
      </c>
      <c r="L241" s="135">
        <v>0</v>
      </c>
      <c r="M241" s="135">
        <v>0</v>
      </c>
      <c r="N241" s="135">
        <v>0</v>
      </c>
      <c r="O241" s="135">
        <v>0</v>
      </c>
      <c r="P241" s="135">
        <v>0</v>
      </c>
      <c r="Q241" s="135">
        <v>0</v>
      </c>
      <c r="R241" s="151">
        <v>0</v>
      </c>
    </row>
    <row r="242" spans="1:18" ht="15">
      <c r="A242" s="145" t="s">
        <v>378</v>
      </c>
      <c r="B242" s="129">
        <v>234</v>
      </c>
      <c r="C242" s="135">
        <v>0</v>
      </c>
      <c r="D242" s="135">
        <v>0</v>
      </c>
      <c r="E242" s="135">
        <v>0</v>
      </c>
      <c r="F242" s="135">
        <v>0</v>
      </c>
      <c r="G242" s="135">
        <v>0</v>
      </c>
      <c r="H242" s="135">
        <v>0</v>
      </c>
      <c r="I242" s="135">
        <v>0</v>
      </c>
      <c r="J242" s="135">
        <v>0</v>
      </c>
      <c r="K242" s="135">
        <v>0</v>
      </c>
      <c r="L242" s="135">
        <v>0</v>
      </c>
      <c r="M242" s="135">
        <v>0</v>
      </c>
      <c r="N242" s="135">
        <v>0</v>
      </c>
      <c r="O242" s="135">
        <v>0</v>
      </c>
      <c r="P242" s="135">
        <v>0</v>
      </c>
      <c r="Q242" s="135">
        <v>0</v>
      </c>
      <c r="R242" s="151">
        <v>0</v>
      </c>
    </row>
    <row r="243" spans="1:18" ht="15">
      <c r="A243" s="145" t="s">
        <v>379</v>
      </c>
      <c r="B243" s="129">
        <v>235</v>
      </c>
      <c r="C243" s="135">
        <v>0</v>
      </c>
      <c r="D243" s="135">
        <v>0</v>
      </c>
      <c r="E243" s="135">
        <v>0</v>
      </c>
      <c r="F243" s="135">
        <v>0</v>
      </c>
      <c r="G243" s="135">
        <v>0</v>
      </c>
      <c r="H243" s="135">
        <v>0</v>
      </c>
      <c r="I243" s="135">
        <v>0</v>
      </c>
      <c r="J243" s="135">
        <v>0</v>
      </c>
      <c r="K243" s="135">
        <v>0</v>
      </c>
      <c r="L243" s="135">
        <v>0</v>
      </c>
      <c r="M243" s="135">
        <v>0</v>
      </c>
      <c r="N243" s="135">
        <v>0</v>
      </c>
      <c r="O243" s="135">
        <v>0</v>
      </c>
      <c r="P243" s="135">
        <v>0</v>
      </c>
      <c r="Q243" s="135">
        <v>0</v>
      </c>
      <c r="R243" s="151">
        <v>0</v>
      </c>
    </row>
    <row r="244" spans="1:18" ht="26.25">
      <c r="A244" s="145" t="s">
        <v>380</v>
      </c>
      <c r="B244" s="129">
        <v>236</v>
      </c>
      <c r="C244" s="135">
        <v>0</v>
      </c>
      <c r="D244" s="135">
        <v>0</v>
      </c>
      <c r="E244" s="135">
        <v>0</v>
      </c>
      <c r="F244" s="135">
        <v>0</v>
      </c>
      <c r="G244" s="135">
        <v>0</v>
      </c>
      <c r="H244" s="135">
        <v>0</v>
      </c>
      <c r="I244" s="135">
        <v>0</v>
      </c>
      <c r="J244" s="135">
        <v>0</v>
      </c>
      <c r="K244" s="135">
        <v>0</v>
      </c>
      <c r="L244" s="135">
        <v>0</v>
      </c>
      <c r="M244" s="135">
        <v>0</v>
      </c>
      <c r="N244" s="135">
        <v>0</v>
      </c>
      <c r="O244" s="135">
        <v>0</v>
      </c>
      <c r="P244" s="135">
        <v>0</v>
      </c>
      <c r="Q244" s="135">
        <v>0</v>
      </c>
      <c r="R244" s="151">
        <v>0</v>
      </c>
    </row>
    <row r="245" spans="1:18" ht="15">
      <c r="A245" s="145" t="s">
        <v>381</v>
      </c>
      <c r="B245" s="129">
        <v>237</v>
      </c>
      <c r="C245" s="135">
        <v>0</v>
      </c>
      <c r="D245" s="135">
        <v>0</v>
      </c>
      <c r="E245" s="135">
        <v>0</v>
      </c>
      <c r="F245" s="135">
        <v>0</v>
      </c>
      <c r="G245" s="135">
        <v>0</v>
      </c>
      <c r="H245" s="135">
        <v>0</v>
      </c>
      <c r="I245" s="135">
        <v>0</v>
      </c>
      <c r="J245" s="135">
        <v>0</v>
      </c>
      <c r="K245" s="135">
        <v>0</v>
      </c>
      <c r="L245" s="135">
        <v>0</v>
      </c>
      <c r="M245" s="135">
        <v>0</v>
      </c>
      <c r="N245" s="135">
        <v>0</v>
      </c>
      <c r="O245" s="135">
        <v>0</v>
      </c>
      <c r="P245" s="135">
        <v>0</v>
      </c>
      <c r="Q245" s="135">
        <v>0</v>
      </c>
      <c r="R245" s="151">
        <v>0</v>
      </c>
    </row>
    <row r="246" spans="1:18" ht="26.25">
      <c r="A246" s="145" t="s">
        <v>569</v>
      </c>
      <c r="B246" s="129">
        <v>238</v>
      </c>
      <c r="C246" s="135">
        <v>0</v>
      </c>
      <c r="D246" s="135">
        <v>0</v>
      </c>
      <c r="E246" s="135">
        <v>0</v>
      </c>
      <c r="F246" s="135">
        <v>0</v>
      </c>
      <c r="G246" s="135">
        <v>0</v>
      </c>
      <c r="H246" s="135">
        <v>0</v>
      </c>
      <c r="I246" s="135">
        <v>0</v>
      </c>
      <c r="J246" s="135">
        <v>0</v>
      </c>
      <c r="K246" s="135">
        <v>0</v>
      </c>
      <c r="L246" s="135">
        <v>0</v>
      </c>
      <c r="M246" s="135">
        <v>0</v>
      </c>
      <c r="N246" s="135">
        <v>0</v>
      </c>
      <c r="O246" s="135">
        <v>0</v>
      </c>
      <c r="P246" s="135">
        <v>0</v>
      </c>
      <c r="Q246" s="135">
        <v>0</v>
      </c>
      <c r="R246" s="151">
        <v>0</v>
      </c>
    </row>
    <row r="247" spans="1:18" ht="26.25">
      <c r="A247" s="145" t="s">
        <v>382</v>
      </c>
      <c r="B247" s="129">
        <v>239</v>
      </c>
      <c r="C247" s="135">
        <v>0</v>
      </c>
      <c r="D247" s="135">
        <v>0</v>
      </c>
      <c r="E247" s="135">
        <v>0</v>
      </c>
      <c r="F247" s="135">
        <v>0</v>
      </c>
      <c r="G247" s="135">
        <v>0</v>
      </c>
      <c r="H247" s="135">
        <v>0</v>
      </c>
      <c r="I247" s="135">
        <v>0</v>
      </c>
      <c r="J247" s="135">
        <v>0</v>
      </c>
      <c r="K247" s="135">
        <v>0</v>
      </c>
      <c r="L247" s="135">
        <v>0</v>
      </c>
      <c r="M247" s="135">
        <v>0</v>
      </c>
      <c r="N247" s="135">
        <v>0</v>
      </c>
      <c r="O247" s="135">
        <v>0</v>
      </c>
      <c r="P247" s="135">
        <v>0</v>
      </c>
      <c r="Q247" s="135">
        <v>0</v>
      </c>
      <c r="R247" s="151">
        <v>0</v>
      </c>
    </row>
    <row r="248" spans="1:18" ht="26.25">
      <c r="A248" s="145" t="s">
        <v>570</v>
      </c>
      <c r="B248" s="129">
        <v>240</v>
      </c>
      <c r="C248" s="135">
        <v>0</v>
      </c>
      <c r="D248" s="135">
        <v>0</v>
      </c>
      <c r="E248" s="135">
        <v>0</v>
      </c>
      <c r="F248" s="135">
        <v>0</v>
      </c>
      <c r="G248" s="135">
        <v>0</v>
      </c>
      <c r="H248" s="135">
        <v>0</v>
      </c>
      <c r="I248" s="135">
        <v>0</v>
      </c>
      <c r="J248" s="135">
        <v>0</v>
      </c>
      <c r="K248" s="135">
        <v>0</v>
      </c>
      <c r="L248" s="135">
        <v>0</v>
      </c>
      <c r="M248" s="135">
        <v>0</v>
      </c>
      <c r="N248" s="135">
        <v>0</v>
      </c>
      <c r="O248" s="135">
        <v>0</v>
      </c>
      <c r="P248" s="135">
        <v>0</v>
      </c>
      <c r="Q248" s="135">
        <v>0</v>
      </c>
      <c r="R248" s="151">
        <v>0</v>
      </c>
    </row>
    <row r="249" spans="1:18" ht="15">
      <c r="A249" s="145" t="s">
        <v>383</v>
      </c>
      <c r="B249" s="129">
        <v>241</v>
      </c>
      <c r="C249" s="135">
        <v>0</v>
      </c>
      <c r="D249" s="135">
        <v>0</v>
      </c>
      <c r="E249" s="135">
        <v>0</v>
      </c>
      <c r="F249" s="135">
        <v>0</v>
      </c>
      <c r="G249" s="135">
        <v>0</v>
      </c>
      <c r="H249" s="135">
        <v>0</v>
      </c>
      <c r="I249" s="135">
        <v>0</v>
      </c>
      <c r="J249" s="135">
        <v>0</v>
      </c>
      <c r="K249" s="135">
        <v>0</v>
      </c>
      <c r="L249" s="135">
        <v>0</v>
      </c>
      <c r="M249" s="135">
        <v>0</v>
      </c>
      <c r="N249" s="135">
        <v>0</v>
      </c>
      <c r="O249" s="135">
        <v>0</v>
      </c>
      <c r="P249" s="135">
        <v>0</v>
      </c>
      <c r="Q249" s="135">
        <v>0</v>
      </c>
      <c r="R249" s="151">
        <v>0</v>
      </c>
    </row>
    <row r="250" spans="1:18" ht="15">
      <c r="A250" s="145" t="s">
        <v>384</v>
      </c>
      <c r="B250" s="129">
        <v>242</v>
      </c>
      <c r="C250" s="135">
        <v>0</v>
      </c>
      <c r="D250" s="135">
        <v>0</v>
      </c>
      <c r="E250" s="135">
        <v>0</v>
      </c>
      <c r="F250" s="135">
        <v>0</v>
      </c>
      <c r="G250" s="135">
        <v>0</v>
      </c>
      <c r="H250" s="135">
        <v>0</v>
      </c>
      <c r="I250" s="135">
        <v>0</v>
      </c>
      <c r="J250" s="135">
        <v>0</v>
      </c>
      <c r="K250" s="135">
        <v>0</v>
      </c>
      <c r="L250" s="135">
        <v>0</v>
      </c>
      <c r="M250" s="135">
        <v>0</v>
      </c>
      <c r="N250" s="135">
        <v>0</v>
      </c>
      <c r="O250" s="135">
        <v>0</v>
      </c>
      <c r="P250" s="135">
        <v>0</v>
      </c>
      <c r="Q250" s="135">
        <v>0</v>
      </c>
      <c r="R250" s="151">
        <v>0</v>
      </c>
    </row>
    <row r="251" spans="1:18" ht="15">
      <c r="A251" s="145" t="s">
        <v>385</v>
      </c>
      <c r="B251" s="129">
        <v>243</v>
      </c>
      <c r="C251" s="135">
        <v>0</v>
      </c>
      <c r="D251" s="135">
        <v>0</v>
      </c>
      <c r="E251" s="135">
        <v>0</v>
      </c>
      <c r="F251" s="135">
        <v>0</v>
      </c>
      <c r="G251" s="135">
        <v>0</v>
      </c>
      <c r="H251" s="135">
        <v>0</v>
      </c>
      <c r="I251" s="135">
        <v>0</v>
      </c>
      <c r="J251" s="135">
        <v>0</v>
      </c>
      <c r="K251" s="135">
        <v>0</v>
      </c>
      <c r="L251" s="135">
        <v>0</v>
      </c>
      <c r="M251" s="135">
        <v>0</v>
      </c>
      <c r="N251" s="135">
        <v>0</v>
      </c>
      <c r="O251" s="135">
        <v>0</v>
      </c>
      <c r="P251" s="135">
        <v>0</v>
      </c>
      <c r="Q251" s="135">
        <v>0</v>
      </c>
      <c r="R251" s="151">
        <v>0</v>
      </c>
    </row>
    <row r="252" spans="1:18" ht="15">
      <c r="A252" s="145" t="s">
        <v>386</v>
      </c>
      <c r="B252" s="129">
        <v>244</v>
      </c>
      <c r="C252" s="135">
        <v>0</v>
      </c>
      <c r="D252" s="135">
        <v>0</v>
      </c>
      <c r="E252" s="135">
        <v>0</v>
      </c>
      <c r="F252" s="135">
        <v>0</v>
      </c>
      <c r="G252" s="135">
        <v>0</v>
      </c>
      <c r="H252" s="135">
        <v>0</v>
      </c>
      <c r="I252" s="135">
        <v>0</v>
      </c>
      <c r="J252" s="135">
        <v>0</v>
      </c>
      <c r="K252" s="135">
        <v>0</v>
      </c>
      <c r="L252" s="135">
        <v>0</v>
      </c>
      <c r="M252" s="135">
        <v>0</v>
      </c>
      <c r="N252" s="135">
        <v>0</v>
      </c>
      <c r="O252" s="135">
        <v>0</v>
      </c>
      <c r="P252" s="135">
        <v>0</v>
      </c>
      <c r="Q252" s="135">
        <v>0</v>
      </c>
      <c r="R252" s="151">
        <v>0</v>
      </c>
    </row>
    <row r="253" spans="1:18" ht="15">
      <c r="A253" s="145" t="s">
        <v>387</v>
      </c>
      <c r="B253" s="129">
        <v>245</v>
      </c>
      <c r="C253" s="135">
        <v>0</v>
      </c>
      <c r="D253" s="135">
        <v>0</v>
      </c>
      <c r="E253" s="135">
        <v>0</v>
      </c>
      <c r="F253" s="135">
        <v>0</v>
      </c>
      <c r="G253" s="135">
        <v>0</v>
      </c>
      <c r="H253" s="135">
        <v>0</v>
      </c>
      <c r="I253" s="135">
        <v>0</v>
      </c>
      <c r="J253" s="135">
        <v>0</v>
      </c>
      <c r="K253" s="135">
        <v>0</v>
      </c>
      <c r="L253" s="135">
        <v>0</v>
      </c>
      <c r="M253" s="135">
        <v>0</v>
      </c>
      <c r="N253" s="135">
        <v>0</v>
      </c>
      <c r="O253" s="135">
        <v>0</v>
      </c>
      <c r="P253" s="135">
        <v>0</v>
      </c>
      <c r="Q253" s="135">
        <v>0</v>
      </c>
      <c r="R253" s="151">
        <v>0</v>
      </c>
    </row>
    <row r="254" spans="1:18" ht="26.25">
      <c r="A254" s="145" t="s">
        <v>388</v>
      </c>
      <c r="B254" s="129">
        <v>246</v>
      </c>
      <c r="C254" s="135">
        <v>0</v>
      </c>
      <c r="D254" s="135">
        <v>0</v>
      </c>
      <c r="E254" s="135">
        <v>0</v>
      </c>
      <c r="F254" s="135">
        <v>0</v>
      </c>
      <c r="G254" s="135">
        <v>0</v>
      </c>
      <c r="H254" s="135">
        <v>0</v>
      </c>
      <c r="I254" s="135">
        <v>0</v>
      </c>
      <c r="J254" s="135">
        <v>0</v>
      </c>
      <c r="K254" s="135">
        <v>0</v>
      </c>
      <c r="L254" s="135">
        <v>0</v>
      </c>
      <c r="M254" s="135">
        <v>0</v>
      </c>
      <c r="N254" s="135">
        <v>0</v>
      </c>
      <c r="O254" s="135">
        <v>0</v>
      </c>
      <c r="P254" s="135">
        <v>0</v>
      </c>
      <c r="Q254" s="135">
        <v>0</v>
      </c>
      <c r="R254" s="151">
        <v>0</v>
      </c>
    </row>
    <row r="255" spans="1:18" ht="26.25">
      <c r="A255" s="145" t="s">
        <v>389</v>
      </c>
      <c r="B255" s="129">
        <v>247</v>
      </c>
      <c r="C255" s="135">
        <v>0</v>
      </c>
      <c r="D255" s="135">
        <v>0</v>
      </c>
      <c r="E255" s="135">
        <v>0</v>
      </c>
      <c r="F255" s="135">
        <v>0</v>
      </c>
      <c r="G255" s="135">
        <v>0</v>
      </c>
      <c r="H255" s="135">
        <v>0</v>
      </c>
      <c r="I255" s="135">
        <v>0</v>
      </c>
      <c r="J255" s="135">
        <v>0</v>
      </c>
      <c r="K255" s="135">
        <v>0</v>
      </c>
      <c r="L255" s="135">
        <v>0</v>
      </c>
      <c r="M255" s="135">
        <v>0</v>
      </c>
      <c r="N255" s="135">
        <v>0</v>
      </c>
      <c r="O255" s="135">
        <v>0</v>
      </c>
      <c r="P255" s="135">
        <v>0</v>
      </c>
      <c r="Q255" s="135">
        <v>0</v>
      </c>
      <c r="R255" s="151">
        <v>0</v>
      </c>
    </row>
    <row r="256" spans="1:18" ht="15">
      <c r="A256" s="145" t="s">
        <v>390</v>
      </c>
      <c r="B256" s="129">
        <v>248</v>
      </c>
      <c r="C256" s="135">
        <v>0</v>
      </c>
      <c r="D256" s="135">
        <v>0</v>
      </c>
      <c r="E256" s="135">
        <v>0</v>
      </c>
      <c r="F256" s="135">
        <v>0</v>
      </c>
      <c r="G256" s="135">
        <v>0</v>
      </c>
      <c r="H256" s="135">
        <v>0</v>
      </c>
      <c r="I256" s="135">
        <v>0</v>
      </c>
      <c r="J256" s="135">
        <v>0</v>
      </c>
      <c r="K256" s="135">
        <v>0</v>
      </c>
      <c r="L256" s="135">
        <v>0</v>
      </c>
      <c r="M256" s="135">
        <v>0</v>
      </c>
      <c r="N256" s="135">
        <v>0</v>
      </c>
      <c r="O256" s="135">
        <v>0</v>
      </c>
      <c r="P256" s="135">
        <v>0</v>
      </c>
      <c r="Q256" s="135">
        <v>0</v>
      </c>
      <c r="R256" s="151">
        <v>0</v>
      </c>
    </row>
    <row r="257" spans="1:18" ht="15">
      <c r="A257" s="145" t="s">
        <v>391</v>
      </c>
      <c r="B257" s="129">
        <v>249</v>
      </c>
      <c r="C257" s="135">
        <v>0</v>
      </c>
      <c r="D257" s="135">
        <v>0</v>
      </c>
      <c r="E257" s="135">
        <v>0</v>
      </c>
      <c r="F257" s="135">
        <v>0</v>
      </c>
      <c r="G257" s="135">
        <v>0</v>
      </c>
      <c r="H257" s="135">
        <v>0</v>
      </c>
      <c r="I257" s="135">
        <v>0</v>
      </c>
      <c r="J257" s="135">
        <v>0</v>
      </c>
      <c r="K257" s="135">
        <v>0</v>
      </c>
      <c r="L257" s="135">
        <v>0</v>
      </c>
      <c r="M257" s="135">
        <v>0</v>
      </c>
      <c r="N257" s="135">
        <v>0</v>
      </c>
      <c r="O257" s="135">
        <v>0</v>
      </c>
      <c r="P257" s="135">
        <v>0</v>
      </c>
      <c r="Q257" s="135">
        <v>0</v>
      </c>
      <c r="R257" s="151">
        <v>0</v>
      </c>
    </row>
    <row r="258" spans="1:18" ht="15">
      <c r="A258" s="145" t="s">
        <v>392</v>
      </c>
      <c r="B258" s="129">
        <v>250</v>
      </c>
      <c r="C258" s="135">
        <v>0</v>
      </c>
      <c r="D258" s="135">
        <v>0</v>
      </c>
      <c r="E258" s="135">
        <v>0</v>
      </c>
      <c r="F258" s="135">
        <v>0</v>
      </c>
      <c r="G258" s="135">
        <v>0</v>
      </c>
      <c r="H258" s="135">
        <v>0</v>
      </c>
      <c r="I258" s="135">
        <v>0</v>
      </c>
      <c r="J258" s="135">
        <v>0</v>
      </c>
      <c r="K258" s="135">
        <v>0</v>
      </c>
      <c r="L258" s="135">
        <v>0</v>
      </c>
      <c r="M258" s="135">
        <v>0</v>
      </c>
      <c r="N258" s="135">
        <v>0</v>
      </c>
      <c r="O258" s="135">
        <v>0</v>
      </c>
      <c r="P258" s="135">
        <v>0</v>
      </c>
      <c r="Q258" s="135">
        <v>0</v>
      </c>
      <c r="R258" s="151">
        <v>0</v>
      </c>
    </row>
    <row r="259" spans="1:18" ht="15">
      <c r="A259" s="145" t="s">
        <v>393</v>
      </c>
      <c r="B259" s="129">
        <v>251</v>
      </c>
      <c r="C259" s="135">
        <v>0</v>
      </c>
      <c r="D259" s="135">
        <v>0</v>
      </c>
      <c r="E259" s="135">
        <v>0</v>
      </c>
      <c r="F259" s="135">
        <v>0</v>
      </c>
      <c r="G259" s="135">
        <v>0</v>
      </c>
      <c r="H259" s="135">
        <v>0</v>
      </c>
      <c r="I259" s="135">
        <v>0</v>
      </c>
      <c r="J259" s="135">
        <v>0</v>
      </c>
      <c r="K259" s="135">
        <v>0</v>
      </c>
      <c r="L259" s="135">
        <v>0</v>
      </c>
      <c r="M259" s="135">
        <v>0</v>
      </c>
      <c r="N259" s="135">
        <v>0</v>
      </c>
      <c r="O259" s="135">
        <v>0</v>
      </c>
      <c r="P259" s="135">
        <v>0</v>
      </c>
      <c r="Q259" s="135">
        <v>0</v>
      </c>
      <c r="R259" s="151">
        <v>0</v>
      </c>
    </row>
    <row r="260" spans="1:18" ht="15">
      <c r="A260" s="145" t="s">
        <v>394</v>
      </c>
      <c r="B260" s="129">
        <v>252</v>
      </c>
      <c r="C260" s="135">
        <v>0</v>
      </c>
      <c r="D260" s="135">
        <v>0</v>
      </c>
      <c r="E260" s="135">
        <v>0</v>
      </c>
      <c r="F260" s="135">
        <v>0</v>
      </c>
      <c r="G260" s="135">
        <v>0</v>
      </c>
      <c r="H260" s="135">
        <v>0</v>
      </c>
      <c r="I260" s="135">
        <v>0</v>
      </c>
      <c r="J260" s="135">
        <v>0</v>
      </c>
      <c r="K260" s="135">
        <v>0</v>
      </c>
      <c r="L260" s="135">
        <v>0</v>
      </c>
      <c r="M260" s="135">
        <v>0</v>
      </c>
      <c r="N260" s="135">
        <v>0</v>
      </c>
      <c r="O260" s="135">
        <v>0</v>
      </c>
      <c r="P260" s="135">
        <v>0</v>
      </c>
      <c r="Q260" s="135">
        <v>0</v>
      </c>
      <c r="R260" s="151">
        <v>0</v>
      </c>
    </row>
    <row r="261" spans="1:18" ht="15">
      <c r="A261" s="145" t="s">
        <v>395</v>
      </c>
      <c r="B261" s="129">
        <v>253</v>
      </c>
      <c r="C261" s="135">
        <v>0</v>
      </c>
      <c r="D261" s="135">
        <v>0</v>
      </c>
      <c r="E261" s="135">
        <v>0</v>
      </c>
      <c r="F261" s="135">
        <v>0</v>
      </c>
      <c r="G261" s="135">
        <v>0</v>
      </c>
      <c r="H261" s="135">
        <v>0</v>
      </c>
      <c r="I261" s="135">
        <v>0</v>
      </c>
      <c r="J261" s="135">
        <v>0</v>
      </c>
      <c r="K261" s="135">
        <v>0</v>
      </c>
      <c r="L261" s="135">
        <v>0</v>
      </c>
      <c r="M261" s="135">
        <v>0</v>
      </c>
      <c r="N261" s="135">
        <v>0</v>
      </c>
      <c r="O261" s="135">
        <v>0</v>
      </c>
      <c r="P261" s="135">
        <v>0</v>
      </c>
      <c r="Q261" s="135">
        <v>0</v>
      </c>
      <c r="R261" s="151">
        <v>0</v>
      </c>
    </row>
    <row r="262" spans="1:18" ht="26.25">
      <c r="A262" s="145" t="s">
        <v>571</v>
      </c>
      <c r="B262" s="129">
        <v>254</v>
      </c>
      <c r="C262" s="135">
        <v>0</v>
      </c>
      <c r="D262" s="135">
        <v>0</v>
      </c>
      <c r="E262" s="135">
        <v>0</v>
      </c>
      <c r="F262" s="135">
        <v>0</v>
      </c>
      <c r="G262" s="135">
        <v>0</v>
      </c>
      <c r="H262" s="135">
        <v>0</v>
      </c>
      <c r="I262" s="135">
        <v>0</v>
      </c>
      <c r="J262" s="135">
        <v>0</v>
      </c>
      <c r="K262" s="135">
        <v>0</v>
      </c>
      <c r="L262" s="135">
        <v>0</v>
      </c>
      <c r="M262" s="135">
        <v>0</v>
      </c>
      <c r="N262" s="135">
        <v>0</v>
      </c>
      <c r="O262" s="135">
        <v>0</v>
      </c>
      <c r="P262" s="135">
        <v>0</v>
      </c>
      <c r="Q262" s="135">
        <v>0</v>
      </c>
      <c r="R262" s="151">
        <v>0</v>
      </c>
    </row>
    <row r="263" spans="1:18" ht="15">
      <c r="A263" s="145" t="s">
        <v>396</v>
      </c>
      <c r="B263" s="129">
        <v>255</v>
      </c>
      <c r="C263" s="135">
        <v>0</v>
      </c>
      <c r="D263" s="135">
        <v>0</v>
      </c>
      <c r="E263" s="135">
        <v>0</v>
      </c>
      <c r="F263" s="135">
        <v>0</v>
      </c>
      <c r="G263" s="135">
        <v>0</v>
      </c>
      <c r="H263" s="135">
        <v>0</v>
      </c>
      <c r="I263" s="135">
        <v>0</v>
      </c>
      <c r="J263" s="135">
        <v>0</v>
      </c>
      <c r="K263" s="135">
        <v>0</v>
      </c>
      <c r="L263" s="135">
        <v>0</v>
      </c>
      <c r="M263" s="135">
        <v>0</v>
      </c>
      <c r="N263" s="135">
        <v>0</v>
      </c>
      <c r="O263" s="135">
        <v>0</v>
      </c>
      <c r="P263" s="135">
        <v>0</v>
      </c>
      <c r="Q263" s="135">
        <v>0</v>
      </c>
      <c r="R263" s="151">
        <v>0</v>
      </c>
    </row>
    <row r="264" spans="1:18" ht="15">
      <c r="A264" s="145" t="s">
        <v>397</v>
      </c>
      <c r="B264" s="129">
        <v>256</v>
      </c>
      <c r="C264" s="135">
        <v>0</v>
      </c>
      <c r="D264" s="135">
        <v>0</v>
      </c>
      <c r="E264" s="135">
        <v>0</v>
      </c>
      <c r="F264" s="135">
        <v>0</v>
      </c>
      <c r="G264" s="135">
        <v>0</v>
      </c>
      <c r="H264" s="135">
        <v>0</v>
      </c>
      <c r="I264" s="135">
        <v>0</v>
      </c>
      <c r="J264" s="135">
        <v>0</v>
      </c>
      <c r="K264" s="135">
        <v>0</v>
      </c>
      <c r="L264" s="135">
        <v>0</v>
      </c>
      <c r="M264" s="135">
        <v>0</v>
      </c>
      <c r="N264" s="135">
        <v>0</v>
      </c>
      <c r="O264" s="135">
        <v>0</v>
      </c>
      <c r="P264" s="135">
        <v>0</v>
      </c>
      <c r="Q264" s="135">
        <v>0</v>
      </c>
      <c r="R264" s="151">
        <v>0</v>
      </c>
    </row>
    <row r="265" spans="1:18" ht="15">
      <c r="A265" s="145" t="s">
        <v>398</v>
      </c>
      <c r="B265" s="129">
        <v>257</v>
      </c>
      <c r="C265" s="135">
        <v>0</v>
      </c>
      <c r="D265" s="135">
        <v>0</v>
      </c>
      <c r="E265" s="135">
        <v>0</v>
      </c>
      <c r="F265" s="135">
        <v>0</v>
      </c>
      <c r="G265" s="135">
        <v>0</v>
      </c>
      <c r="H265" s="135">
        <v>0</v>
      </c>
      <c r="I265" s="135">
        <v>0</v>
      </c>
      <c r="J265" s="135">
        <v>0</v>
      </c>
      <c r="K265" s="135">
        <v>0</v>
      </c>
      <c r="L265" s="135">
        <v>0</v>
      </c>
      <c r="M265" s="135">
        <v>0</v>
      </c>
      <c r="N265" s="135">
        <v>0</v>
      </c>
      <c r="O265" s="135">
        <v>0</v>
      </c>
      <c r="P265" s="135">
        <v>0</v>
      </c>
      <c r="Q265" s="135">
        <v>0</v>
      </c>
      <c r="R265" s="151">
        <v>0</v>
      </c>
    </row>
    <row r="266" spans="1:18" ht="15">
      <c r="A266" s="145" t="s">
        <v>399</v>
      </c>
      <c r="B266" s="129">
        <v>258</v>
      </c>
      <c r="C266" s="135">
        <v>0</v>
      </c>
      <c r="D266" s="135">
        <v>0</v>
      </c>
      <c r="E266" s="135">
        <v>0</v>
      </c>
      <c r="F266" s="135">
        <v>0</v>
      </c>
      <c r="G266" s="135">
        <v>0</v>
      </c>
      <c r="H266" s="135">
        <v>0</v>
      </c>
      <c r="I266" s="135">
        <v>0</v>
      </c>
      <c r="J266" s="135">
        <v>0</v>
      </c>
      <c r="K266" s="135">
        <v>0</v>
      </c>
      <c r="L266" s="135">
        <v>0</v>
      </c>
      <c r="M266" s="135">
        <v>0</v>
      </c>
      <c r="N266" s="135">
        <v>0</v>
      </c>
      <c r="O266" s="135">
        <v>0</v>
      </c>
      <c r="P266" s="135">
        <v>0</v>
      </c>
      <c r="Q266" s="135">
        <v>0</v>
      </c>
      <c r="R266" s="151">
        <v>0</v>
      </c>
    </row>
    <row r="267" spans="1:18" ht="15">
      <c r="A267" s="145" t="s">
        <v>400</v>
      </c>
      <c r="B267" s="129">
        <v>259</v>
      </c>
      <c r="C267" s="135">
        <v>0</v>
      </c>
      <c r="D267" s="135">
        <v>0</v>
      </c>
      <c r="E267" s="135">
        <v>0</v>
      </c>
      <c r="F267" s="135">
        <v>0</v>
      </c>
      <c r="G267" s="135">
        <v>0</v>
      </c>
      <c r="H267" s="135">
        <v>0</v>
      </c>
      <c r="I267" s="135">
        <v>0</v>
      </c>
      <c r="J267" s="135">
        <v>0</v>
      </c>
      <c r="K267" s="135">
        <v>0</v>
      </c>
      <c r="L267" s="135">
        <v>0</v>
      </c>
      <c r="M267" s="135">
        <v>0</v>
      </c>
      <c r="N267" s="135">
        <v>0</v>
      </c>
      <c r="O267" s="135">
        <v>0</v>
      </c>
      <c r="P267" s="135">
        <v>0</v>
      </c>
      <c r="Q267" s="135">
        <v>0</v>
      </c>
      <c r="R267" s="151">
        <v>0</v>
      </c>
    </row>
    <row r="268" spans="1:18" ht="26.25">
      <c r="A268" s="145" t="s">
        <v>401</v>
      </c>
      <c r="B268" s="129">
        <v>260</v>
      </c>
      <c r="C268" s="135">
        <v>0</v>
      </c>
      <c r="D268" s="135">
        <v>0</v>
      </c>
      <c r="E268" s="135">
        <v>0</v>
      </c>
      <c r="F268" s="135">
        <v>0</v>
      </c>
      <c r="G268" s="135">
        <v>0</v>
      </c>
      <c r="H268" s="135">
        <v>0</v>
      </c>
      <c r="I268" s="135">
        <v>0</v>
      </c>
      <c r="J268" s="135">
        <v>0</v>
      </c>
      <c r="K268" s="135">
        <v>0</v>
      </c>
      <c r="L268" s="135">
        <v>0</v>
      </c>
      <c r="M268" s="135">
        <v>0</v>
      </c>
      <c r="N268" s="135">
        <v>0</v>
      </c>
      <c r="O268" s="135">
        <v>0</v>
      </c>
      <c r="P268" s="135">
        <v>0</v>
      </c>
      <c r="Q268" s="135">
        <v>0</v>
      </c>
      <c r="R268" s="151">
        <v>0</v>
      </c>
    </row>
    <row r="269" spans="1:18" ht="26.25">
      <c r="A269" s="145" t="s">
        <v>402</v>
      </c>
      <c r="B269" s="129">
        <v>261</v>
      </c>
      <c r="C269" s="135">
        <v>0</v>
      </c>
      <c r="D269" s="135">
        <v>0</v>
      </c>
      <c r="E269" s="135">
        <v>0</v>
      </c>
      <c r="F269" s="135">
        <v>0</v>
      </c>
      <c r="G269" s="135">
        <v>0</v>
      </c>
      <c r="H269" s="135">
        <v>0</v>
      </c>
      <c r="I269" s="135">
        <v>0</v>
      </c>
      <c r="J269" s="135">
        <v>0</v>
      </c>
      <c r="K269" s="135">
        <v>0</v>
      </c>
      <c r="L269" s="135">
        <v>0</v>
      </c>
      <c r="M269" s="135">
        <v>0</v>
      </c>
      <c r="N269" s="135">
        <v>0</v>
      </c>
      <c r="O269" s="135">
        <v>0</v>
      </c>
      <c r="P269" s="135">
        <v>0</v>
      </c>
      <c r="Q269" s="135">
        <v>0</v>
      </c>
      <c r="R269" s="151">
        <v>0</v>
      </c>
    </row>
    <row r="270" spans="1:18" ht="15">
      <c r="A270" s="145" t="s">
        <v>403</v>
      </c>
      <c r="B270" s="129">
        <v>262</v>
      </c>
      <c r="C270" s="135">
        <v>0</v>
      </c>
      <c r="D270" s="135">
        <v>0</v>
      </c>
      <c r="E270" s="135">
        <v>0</v>
      </c>
      <c r="F270" s="135">
        <v>0</v>
      </c>
      <c r="G270" s="135">
        <v>0</v>
      </c>
      <c r="H270" s="135">
        <v>0</v>
      </c>
      <c r="I270" s="135">
        <v>0</v>
      </c>
      <c r="J270" s="135">
        <v>0</v>
      </c>
      <c r="K270" s="135">
        <v>0</v>
      </c>
      <c r="L270" s="135">
        <v>0</v>
      </c>
      <c r="M270" s="135">
        <v>0</v>
      </c>
      <c r="N270" s="135">
        <v>0</v>
      </c>
      <c r="O270" s="135">
        <v>0</v>
      </c>
      <c r="P270" s="135">
        <v>0</v>
      </c>
      <c r="Q270" s="135">
        <v>0</v>
      </c>
      <c r="R270" s="151">
        <v>0</v>
      </c>
    </row>
    <row r="271" spans="1:18" ht="15">
      <c r="A271" s="145" t="s">
        <v>404</v>
      </c>
      <c r="B271" s="129">
        <v>263</v>
      </c>
      <c r="C271" s="135">
        <v>0</v>
      </c>
      <c r="D271" s="135">
        <v>0</v>
      </c>
      <c r="E271" s="135">
        <v>0</v>
      </c>
      <c r="F271" s="135">
        <v>0</v>
      </c>
      <c r="G271" s="135">
        <v>0</v>
      </c>
      <c r="H271" s="135">
        <v>0</v>
      </c>
      <c r="I271" s="135">
        <v>0</v>
      </c>
      <c r="J271" s="135">
        <v>0</v>
      </c>
      <c r="K271" s="135">
        <v>0</v>
      </c>
      <c r="L271" s="135">
        <v>0</v>
      </c>
      <c r="M271" s="135">
        <v>0</v>
      </c>
      <c r="N271" s="135">
        <v>0</v>
      </c>
      <c r="O271" s="135">
        <v>0</v>
      </c>
      <c r="P271" s="135">
        <v>0</v>
      </c>
      <c r="Q271" s="135">
        <v>0</v>
      </c>
      <c r="R271" s="151">
        <v>0</v>
      </c>
    </row>
    <row r="272" spans="1:18" ht="15">
      <c r="A272" s="145" t="s">
        <v>405</v>
      </c>
      <c r="B272" s="129">
        <v>264</v>
      </c>
      <c r="C272" s="135">
        <v>0</v>
      </c>
      <c r="D272" s="135">
        <v>0</v>
      </c>
      <c r="E272" s="135">
        <v>0</v>
      </c>
      <c r="F272" s="135">
        <v>0</v>
      </c>
      <c r="G272" s="135">
        <v>0</v>
      </c>
      <c r="H272" s="135">
        <v>0</v>
      </c>
      <c r="I272" s="135">
        <v>0</v>
      </c>
      <c r="J272" s="135">
        <v>0</v>
      </c>
      <c r="K272" s="135">
        <v>0</v>
      </c>
      <c r="L272" s="135">
        <v>0</v>
      </c>
      <c r="M272" s="135">
        <v>0</v>
      </c>
      <c r="N272" s="135">
        <v>0</v>
      </c>
      <c r="O272" s="135">
        <v>0</v>
      </c>
      <c r="P272" s="135">
        <v>0</v>
      </c>
      <c r="Q272" s="135">
        <v>0</v>
      </c>
      <c r="R272" s="151">
        <v>0</v>
      </c>
    </row>
    <row r="273" spans="1:18" ht="26.25">
      <c r="A273" s="145" t="s">
        <v>572</v>
      </c>
      <c r="B273" s="129">
        <v>265</v>
      </c>
      <c r="C273" s="135">
        <v>0</v>
      </c>
      <c r="D273" s="135">
        <v>0</v>
      </c>
      <c r="E273" s="135">
        <v>0</v>
      </c>
      <c r="F273" s="135">
        <v>0</v>
      </c>
      <c r="G273" s="135">
        <v>0</v>
      </c>
      <c r="H273" s="135">
        <v>0</v>
      </c>
      <c r="I273" s="135">
        <v>0</v>
      </c>
      <c r="J273" s="135">
        <v>0</v>
      </c>
      <c r="K273" s="135">
        <v>0</v>
      </c>
      <c r="L273" s="135">
        <v>0</v>
      </c>
      <c r="M273" s="135">
        <v>0</v>
      </c>
      <c r="N273" s="135">
        <v>0</v>
      </c>
      <c r="O273" s="135">
        <v>0</v>
      </c>
      <c r="P273" s="135">
        <v>0</v>
      </c>
      <c r="Q273" s="135">
        <v>0</v>
      </c>
      <c r="R273" s="151">
        <v>0</v>
      </c>
    </row>
    <row r="274" spans="1:18" ht="26.25">
      <c r="A274" s="145" t="s">
        <v>573</v>
      </c>
      <c r="B274" s="129">
        <v>266</v>
      </c>
      <c r="C274" s="135">
        <v>9289357</v>
      </c>
      <c r="D274" s="135">
        <v>282479</v>
      </c>
      <c r="E274" s="135">
        <v>1411014</v>
      </c>
      <c r="F274" s="135">
        <v>205140</v>
      </c>
      <c r="G274" s="135">
        <v>18616258</v>
      </c>
      <c r="H274" s="135">
        <v>50497706</v>
      </c>
      <c r="I274" s="135">
        <v>3223065</v>
      </c>
      <c r="J274" s="135">
        <v>58098819</v>
      </c>
      <c r="K274" s="135">
        <v>320650</v>
      </c>
      <c r="L274" s="135">
        <v>1136033</v>
      </c>
      <c r="M274" s="135">
        <v>599868</v>
      </c>
      <c r="N274" s="135">
        <v>592324</v>
      </c>
      <c r="O274" s="135">
        <v>1084179</v>
      </c>
      <c r="P274" s="135">
        <v>90407</v>
      </c>
      <c r="Q274" s="135">
        <v>16312000</v>
      </c>
      <c r="R274" s="152">
        <v>161759299</v>
      </c>
    </row>
    <row r="275" spans="1:18" ht="26.25">
      <c r="A275" s="145" t="s">
        <v>927</v>
      </c>
      <c r="B275" s="129">
        <v>267</v>
      </c>
      <c r="C275" s="135">
        <v>0</v>
      </c>
      <c r="D275" s="135">
        <v>0</v>
      </c>
      <c r="E275" s="135">
        <v>0</v>
      </c>
      <c r="F275" s="135">
        <v>0</v>
      </c>
      <c r="G275" s="135">
        <v>0</v>
      </c>
      <c r="H275" s="135">
        <v>0</v>
      </c>
      <c r="I275" s="135">
        <v>0</v>
      </c>
      <c r="J275" s="135">
        <v>0</v>
      </c>
      <c r="K275" s="135">
        <v>0</v>
      </c>
      <c r="L275" s="135">
        <v>0</v>
      </c>
      <c r="M275" s="135">
        <v>0</v>
      </c>
      <c r="N275" s="135">
        <v>0</v>
      </c>
      <c r="O275" s="135">
        <v>0</v>
      </c>
      <c r="P275" s="135">
        <v>0</v>
      </c>
      <c r="Q275" s="135">
        <v>0</v>
      </c>
      <c r="R275" s="151">
        <v>0</v>
      </c>
    </row>
    <row r="276" spans="1:18" ht="15">
      <c r="A276" s="145" t="s">
        <v>406</v>
      </c>
      <c r="B276" s="129">
        <v>268</v>
      </c>
      <c r="C276" s="135">
        <v>0</v>
      </c>
      <c r="D276" s="135">
        <v>0</v>
      </c>
      <c r="E276" s="135">
        <v>0</v>
      </c>
      <c r="F276" s="135">
        <v>0</v>
      </c>
      <c r="G276" s="135">
        <v>0</v>
      </c>
      <c r="H276" s="135">
        <v>0</v>
      </c>
      <c r="I276" s="135">
        <v>0</v>
      </c>
      <c r="J276" s="135">
        <v>0</v>
      </c>
      <c r="K276" s="135">
        <v>0</v>
      </c>
      <c r="L276" s="135">
        <v>0</v>
      </c>
      <c r="M276" s="135">
        <v>0</v>
      </c>
      <c r="N276" s="135">
        <v>0</v>
      </c>
      <c r="O276" s="135">
        <v>0</v>
      </c>
      <c r="P276" s="135">
        <v>0</v>
      </c>
      <c r="Q276" s="135">
        <v>0</v>
      </c>
      <c r="R276" s="151">
        <v>0</v>
      </c>
    </row>
    <row r="277" spans="1:18" ht="26.25">
      <c r="A277" s="145" t="s">
        <v>407</v>
      </c>
      <c r="B277" s="129">
        <v>269</v>
      </c>
      <c r="C277" s="135">
        <v>0</v>
      </c>
      <c r="D277" s="135">
        <v>0</v>
      </c>
      <c r="E277" s="135">
        <v>0</v>
      </c>
      <c r="F277" s="135">
        <v>0</v>
      </c>
      <c r="G277" s="135">
        <v>0</v>
      </c>
      <c r="H277" s="135">
        <v>0</v>
      </c>
      <c r="I277" s="135">
        <v>0</v>
      </c>
      <c r="J277" s="135">
        <v>0</v>
      </c>
      <c r="K277" s="135">
        <v>0</v>
      </c>
      <c r="L277" s="135">
        <v>0</v>
      </c>
      <c r="M277" s="135">
        <v>0</v>
      </c>
      <c r="N277" s="135">
        <v>0</v>
      </c>
      <c r="O277" s="135">
        <v>0</v>
      </c>
      <c r="P277" s="135">
        <v>0</v>
      </c>
      <c r="Q277" s="135">
        <v>0</v>
      </c>
      <c r="R277" s="151">
        <v>0</v>
      </c>
    </row>
    <row r="278" spans="1:18" ht="26.25">
      <c r="A278" s="145" t="s">
        <v>928</v>
      </c>
      <c r="B278" s="129">
        <v>270</v>
      </c>
      <c r="C278" s="135">
        <v>0</v>
      </c>
      <c r="D278" s="135">
        <v>0</v>
      </c>
      <c r="E278" s="135">
        <v>0</v>
      </c>
      <c r="F278" s="135">
        <v>0</v>
      </c>
      <c r="G278" s="135">
        <v>0</v>
      </c>
      <c r="H278" s="135">
        <v>0</v>
      </c>
      <c r="I278" s="135">
        <v>0</v>
      </c>
      <c r="J278" s="135">
        <v>0</v>
      </c>
      <c r="K278" s="135">
        <v>0</v>
      </c>
      <c r="L278" s="135">
        <v>0</v>
      </c>
      <c r="M278" s="135">
        <v>0</v>
      </c>
      <c r="N278" s="135">
        <v>0</v>
      </c>
      <c r="O278" s="135">
        <v>0</v>
      </c>
      <c r="P278" s="135">
        <v>0</v>
      </c>
      <c r="Q278" s="135">
        <v>0</v>
      </c>
      <c r="R278" s="151">
        <v>0</v>
      </c>
    </row>
    <row r="279" spans="1:18" ht="15">
      <c r="A279" s="145" t="s">
        <v>408</v>
      </c>
      <c r="B279" s="129">
        <v>271</v>
      </c>
      <c r="C279" s="135">
        <v>0</v>
      </c>
      <c r="D279" s="135">
        <v>0</v>
      </c>
      <c r="E279" s="135">
        <v>0</v>
      </c>
      <c r="F279" s="135">
        <v>0</v>
      </c>
      <c r="G279" s="135">
        <v>0</v>
      </c>
      <c r="H279" s="135">
        <v>0</v>
      </c>
      <c r="I279" s="135">
        <v>0</v>
      </c>
      <c r="J279" s="135">
        <v>0</v>
      </c>
      <c r="K279" s="135">
        <v>0</v>
      </c>
      <c r="L279" s="135">
        <v>0</v>
      </c>
      <c r="M279" s="135">
        <v>0</v>
      </c>
      <c r="N279" s="135">
        <v>0</v>
      </c>
      <c r="O279" s="135">
        <v>0</v>
      </c>
      <c r="P279" s="135">
        <v>0</v>
      </c>
      <c r="Q279" s="135">
        <v>0</v>
      </c>
      <c r="R279" s="151">
        <v>0</v>
      </c>
    </row>
    <row r="280" spans="1:18" ht="26.25">
      <c r="A280" s="145" t="s">
        <v>929</v>
      </c>
      <c r="B280" s="129">
        <v>272</v>
      </c>
      <c r="C280" s="135">
        <v>0</v>
      </c>
      <c r="D280" s="135">
        <v>0</v>
      </c>
      <c r="E280" s="135">
        <v>0</v>
      </c>
      <c r="F280" s="135">
        <v>0</v>
      </c>
      <c r="G280" s="135">
        <v>0</v>
      </c>
      <c r="H280" s="135">
        <v>0</v>
      </c>
      <c r="I280" s="135">
        <v>0</v>
      </c>
      <c r="J280" s="135">
        <v>0</v>
      </c>
      <c r="K280" s="135">
        <v>0</v>
      </c>
      <c r="L280" s="135">
        <v>0</v>
      </c>
      <c r="M280" s="135">
        <v>0</v>
      </c>
      <c r="N280" s="135">
        <v>0</v>
      </c>
      <c r="O280" s="135">
        <v>0</v>
      </c>
      <c r="P280" s="135">
        <v>0</v>
      </c>
      <c r="Q280" s="135">
        <v>0</v>
      </c>
      <c r="R280" s="151">
        <v>0</v>
      </c>
    </row>
    <row r="281" spans="1:18" ht="26.25">
      <c r="A281" s="145" t="s">
        <v>930</v>
      </c>
      <c r="B281" s="129">
        <v>273</v>
      </c>
      <c r="C281" s="135">
        <v>0</v>
      </c>
      <c r="D281" s="135">
        <v>0</v>
      </c>
      <c r="E281" s="135">
        <v>0</v>
      </c>
      <c r="F281" s="135">
        <v>0</v>
      </c>
      <c r="G281" s="135">
        <v>0</v>
      </c>
      <c r="H281" s="135">
        <v>0</v>
      </c>
      <c r="I281" s="135">
        <v>0</v>
      </c>
      <c r="J281" s="135">
        <v>0</v>
      </c>
      <c r="K281" s="135">
        <v>0</v>
      </c>
      <c r="L281" s="135">
        <v>0</v>
      </c>
      <c r="M281" s="135">
        <v>0</v>
      </c>
      <c r="N281" s="135">
        <v>0</v>
      </c>
      <c r="O281" s="135">
        <v>0</v>
      </c>
      <c r="P281" s="135">
        <v>0</v>
      </c>
      <c r="Q281" s="135">
        <v>0</v>
      </c>
      <c r="R281" s="151">
        <v>0</v>
      </c>
    </row>
    <row r="282" spans="1:18" ht="15">
      <c r="A282" s="145" t="s">
        <v>409</v>
      </c>
      <c r="B282" s="129">
        <v>274</v>
      </c>
      <c r="C282" s="135">
        <v>0</v>
      </c>
      <c r="D282" s="135">
        <v>0</v>
      </c>
      <c r="E282" s="135">
        <v>0</v>
      </c>
      <c r="F282" s="135">
        <v>0</v>
      </c>
      <c r="G282" s="135">
        <v>0</v>
      </c>
      <c r="H282" s="135">
        <v>0</v>
      </c>
      <c r="I282" s="135">
        <v>0</v>
      </c>
      <c r="J282" s="135">
        <v>0</v>
      </c>
      <c r="K282" s="135">
        <v>0</v>
      </c>
      <c r="L282" s="135">
        <v>0</v>
      </c>
      <c r="M282" s="135">
        <v>0</v>
      </c>
      <c r="N282" s="135">
        <v>0</v>
      </c>
      <c r="O282" s="135">
        <v>0</v>
      </c>
      <c r="P282" s="135">
        <v>0</v>
      </c>
      <c r="Q282" s="135">
        <v>0</v>
      </c>
      <c r="R282" s="151">
        <v>0</v>
      </c>
    </row>
    <row r="283" spans="1:18" ht="15">
      <c r="A283" s="145" t="s">
        <v>410</v>
      </c>
      <c r="B283" s="129">
        <v>275</v>
      </c>
      <c r="C283" s="135">
        <v>0</v>
      </c>
      <c r="D283" s="135">
        <v>0</v>
      </c>
      <c r="E283" s="135">
        <v>0</v>
      </c>
      <c r="F283" s="135">
        <v>0</v>
      </c>
      <c r="G283" s="135">
        <v>0</v>
      </c>
      <c r="H283" s="135">
        <v>0</v>
      </c>
      <c r="I283" s="135">
        <v>0</v>
      </c>
      <c r="J283" s="135">
        <v>0</v>
      </c>
      <c r="K283" s="135">
        <v>0</v>
      </c>
      <c r="L283" s="135">
        <v>0</v>
      </c>
      <c r="M283" s="135">
        <v>0</v>
      </c>
      <c r="N283" s="135">
        <v>0</v>
      </c>
      <c r="O283" s="135">
        <v>0</v>
      </c>
      <c r="P283" s="135">
        <v>0</v>
      </c>
      <c r="Q283" s="135">
        <v>0</v>
      </c>
      <c r="R283" s="151">
        <v>0</v>
      </c>
    </row>
    <row r="284" spans="1:18" ht="15">
      <c r="A284" s="145" t="s">
        <v>411</v>
      </c>
      <c r="B284" s="129">
        <v>276</v>
      </c>
      <c r="C284" s="135">
        <v>0</v>
      </c>
      <c r="D284" s="135">
        <v>0</v>
      </c>
      <c r="E284" s="135">
        <v>0</v>
      </c>
      <c r="F284" s="135">
        <v>0</v>
      </c>
      <c r="G284" s="135">
        <v>0</v>
      </c>
      <c r="H284" s="135">
        <v>0</v>
      </c>
      <c r="I284" s="135">
        <v>0</v>
      </c>
      <c r="J284" s="135">
        <v>0</v>
      </c>
      <c r="K284" s="135">
        <v>0</v>
      </c>
      <c r="L284" s="135">
        <v>0</v>
      </c>
      <c r="M284" s="135">
        <v>0</v>
      </c>
      <c r="N284" s="135">
        <v>0</v>
      </c>
      <c r="O284" s="135">
        <v>0</v>
      </c>
      <c r="P284" s="135">
        <v>0</v>
      </c>
      <c r="Q284" s="135">
        <v>0</v>
      </c>
      <c r="R284" s="151">
        <v>0</v>
      </c>
    </row>
    <row r="285" spans="1:18" ht="15">
      <c r="A285" s="145" t="s">
        <v>412</v>
      </c>
      <c r="B285" s="129">
        <v>277</v>
      </c>
      <c r="C285" s="135">
        <v>0</v>
      </c>
      <c r="D285" s="135">
        <v>0</v>
      </c>
      <c r="E285" s="135">
        <v>0</v>
      </c>
      <c r="F285" s="135">
        <v>0</v>
      </c>
      <c r="G285" s="135">
        <v>0</v>
      </c>
      <c r="H285" s="135">
        <v>0</v>
      </c>
      <c r="I285" s="135">
        <v>0</v>
      </c>
      <c r="J285" s="135">
        <v>0</v>
      </c>
      <c r="K285" s="135">
        <v>0</v>
      </c>
      <c r="L285" s="135">
        <v>0</v>
      </c>
      <c r="M285" s="135">
        <v>0</v>
      </c>
      <c r="N285" s="135">
        <v>0</v>
      </c>
      <c r="O285" s="135">
        <v>0</v>
      </c>
      <c r="P285" s="135">
        <v>0</v>
      </c>
      <c r="Q285" s="135">
        <v>0</v>
      </c>
      <c r="R285" s="151">
        <v>0</v>
      </c>
    </row>
    <row r="286" spans="1:18" ht="26.25">
      <c r="A286" s="145" t="s">
        <v>931</v>
      </c>
      <c r="B286" s="129">
        <v>278</v>
      </c>
      <c r="C286" s="135">
        <v>0</v>
      </c>
      <c r="D286" s="135">
        <v>0</v>
      </c>
      <c r="E286" s="135">
        <v>0</v>
      </c>
      <c r="F286" s="135">
        <v>0</v>
      </c>
      <c r="G286" s="135">
        <v>0</v>
      </c>
      <c r="H286" s="135">
        <v>0</v>
      </c>
      <c r="I286" s="135">
        <v>0</v>
      </c>
      <c r="J286" s="135">
        <v>0</v>
      </c>
      <c r="K286" s="135">
        <v>0</v>
      </c>
      <c r="L286" s="135">
        <v>0</v>
      </c>
      <c r="M286" s="135">
        <v>0</v>
      </c>
      <c r="N286" s="135">
        <v>0</v>
      </c>
      <c r="O286" s="135">
        <v>0</v>
      </c>
      <c r="P286" s="135">
        <v>0</v>
      </c>
      <c r="Q286" s="135">
        <v>0</v>
      </c>
      <c r="R286" s="151">
        <v>0</v>
      </c>
    </row>
    <row r="287" spans="1:18" ht="15">
      <c r="A287" s="145" t="s">
        <v>413</v>
      </c>
      <c r="B287" s="129">
        <v>279</v>
      </c>
      <c r="C287" s="135">
        <v>0</v>
      </c>
      <c r="D287" s="135">
        <v>0</v>
      </c>
      <c r="E287" s="135">
        <v>0</v>
      </c>
      <c r="F287" s="135">
        <v>0</v>
      </c>
      <c r="G287" s="135">
        <v>0</v>
      </c>
      <c r="H287" s="135">
        <v>0</v>
      </c>
      <c r="I287" s="135">
        <v>0</v>
      </c>
      <c r="J287" s="135">
        <v>0</v>
      </c>
      <c r="K287" s="135">
        <v>0</v>
      </c>
      <c r="L287" s="135">
        <v>0</v>
      </c>
      <c r="M287" s="135">
        <v>0</v>
      </c>
      <c r="N287" s="135">
        <v>0</v>
      </c>
      <c r="O287" s="135">
        <v>0</v>
      </c>
      <c r="P287" s="135">
        <v>0</v>
      </c>
      <c r="Q287" s="135">
        <v>0</v>
      </c>
      <c r="R287" s="151">
        <v>0</v>
      </c>
    </row>
    <row r="288" spans="1:18" ht="15">
      <c r="A288" s="145" t="s">
        <v>414</v>
      </c>
      <c r="B288" s="129">
        <v>280</v>
      </c>
      <c r="C288" s="135">
        <v>0</v>
      </c>
      <c r="D288" s="135">
        <v>0</v>
      </c>
      <c r="E288" s="135">
        <v>0</v>
      </c>
      <c r="F288" s="135">
        <v>0</v>
      </c>
      <c r="G288" s="135">
        <v>0</v>
      </c>
      <c r="H288" s="135">
        <v>0</v>
      </c>
      <c r="I288" s="135">
        <v>0</v>
      </c>
      <c r="J288" s="135">
        <v>0</v>
      </c>
      <c r="K288" s="135">
        <v>0</v>
      </c>
      <c r="L288" s="135">
        <v>0</v>
      </c>
      <c r="M288" s="135">
        <v>0</v>
      </c>
      <c r="N288" s="135">
        <v>0</v>
      </c>
      <c r="O288" s="135">
        <v>0</v>
      </c>
      <c r="P288" s="135">
        <v>0</v>
      </c>
      <c r="Q288" s="135">
        <v>0</v>
      </c>
      <c r="R288" s="151">
        <v>0</v>
      </c>
    </row>
    <row r="289" spans="1:18" ht="15">
      <c r="A289" s="145" t="s">
        <v>415</v>
      </c>
      <c r="B289" s="129">
        <v>281</v>
      </c>
      <c r="C289" s="135">
        <v>0</v>
      </c>
      <c r="D289" s="135">
        <v>0</v>
      </c>
      <c r="E289" s="135">
        <v>0</v>
      </c>
      <c r="F289" s="135">
        <v>0</v>
      </c>
      <c r="G289" s="135">
        <v>0</v>
      </c>
      <c r="H289" s="135">
        <v>0</v>
      </c>
      <c r="I289" s="135">
        <v>0</v>
      </c>
      <c r="J289" s="135">
        <v>0</v>
      </c>
      <c r="K289" s="135">
        <v>0</v>
      </c>
      <c r="L289" s="135">
        <v>0</v>
      </c>
      <c r="M289" s="135">
        <v>0</v>
      </c>
      <c r="N289" s="135">
        <v>0</v>
      </c>
      <c r="O289" s="135">
        <v>0</v>
      </c>
      <c r="P289" s="135">
        <v>0</v>
      </c>
      <c r="Q289" s="135">
        <v>0</v>
      </c>
      <c r="R289" s="151">
        <v>0</v>
      </c>
    </row>
    <row r="290" spans="1:18" ht="15">
      <c r="A290" s="145" t="s">
        <v>416</v>
      </c>
      <c r="B290" s="129">
        <v>282</v>
      </c>
      <c r="C290" s="135">
        <v>0</v>
      </c>
      <c r="D290" s="135">
        <v>0</v>
      </c>
      <c r="E290" s="135">
        <v>0</v>
      </c>
      <c r="F290" s="135">
        <v>0</v>
      </c>
      <c r="G290" s="135">
        <v>0</v>
      </c>
      <c r="H290" s="135">
        <v>0</v>
      </c>
      <c r="I290" s="135">
        <v>0</v>
      </c>
      <c r="J290" s="135">
        <v>0</v>
      </c>
      <c r="K290" s="135">
        <v>0</v>
      </c>
      <c r="L290" s="135">
        <v>0</v>
      </c>
      <c r="M290" s="135">
        <v>0</v>
      </c>
      <c r="N290" s="135">
        <v>0</v>
      </c>
      <c r="O290" s="135">
        <v>0</v>
      </c>
      <c r="P290" s="135">
        <v>0</v>
      </c>
      <c r="Q290" s="135">
        <v>0</v>
      </c>
      <c r="R290" s="151">
        <v>0</v>
      </c>
    </row>
    <row r="291" spans="1:18" ht="26.25">
      <c r="A291" s="145" t="s">
        <v>417</v>
      </c>
      <c r="B291" s="129">
        <v>283</v>
      </c>
      <c r="C291" s="135">
        <v>0</v>
      </c>
      <c r="D291" s="135">
        <v>0</v>
      </c>
      <c r="E291" s="135">
        <v>0</v>
      </c>
      <c r="F291" s="135">
        <v>0</v>
      </c>
      <c r="G291" s="135">
        <v>0</v>
      </c>
      <c r="H291" s="135">
        <v>0</v>
      </c>
      <c r="I291" s="135">
        <v>0</v>
      </c>
      <c r="J291" s="135">
        <v>0</v>
      </c>
      <c r="K291" s="135">
        <v>0</v>
      </c>
      <c r="L291" s="135">
        <v>0</v>
      </c>
      <c r="M291" s="135">
        <v>0</v>
      </c>
      <c r="N291" s="135">
        <v>0</v>
      </c>
      <c r="O291" s="135">
        <v>0</v>
      </c>
      <c r="P291" s="135">
        <v>0</v>
      </c>
      <c r="Q291" s="135">
        <v>0</v>
      </c>
      <c r="R291" s="151">
        <v>0</v>
      </c>
    </row>
    <row r="292" spans="1:18" ht="15">
      <c r="A292" s="145" t="s">
        <v>418</v>
      </c>
      <c r="B292" s="129">
        <v>284</v>
      </c>
      <c r="C292" s="135">
        <v>0</v>
      </c>
      <c r="D292" s="135">
        <v>0</v>
      </c>
      <c r="E292" s="135">
        <v>0</v>
      </c>
      <c r="F292" s="135">
        <v>0</v>
      </c>
      <c r="G292" s="135">
        <v>0</v>
      </c>
      <c r="H292" s="135">
        <v>0</v>
      </c>
      <c r="I292" s="135">
        <v>0</v>
      </c>
      <c r="J292" s="135">
        <v>0</v>
      </c>
      <c r="K292" s="135">
        <v>0</v>
      </c>
      <c r="L292" s="135">
        <v>0</v>
      </c>
      <c r="M292" s="135">
        <v>0</v>
      </c>
      <c r="N292" s="135">
        <v>0</v>
      </c>
      <c r="O292" s="135">
        <v>0</v>
      </c>
      <c r="P292" s="135">
        <v>0</v>
      </c>
      <c r="Q292" s="135">
        <v>0</v>
      </c>
      <c r="R292" s="151">
        <v>0</v>
      </c>
    </row>
    <row r="293" spans="1:18" ht="26.25">
      <c r="A293" s="145" t="s">
        <v>932</v>
      </c>
      <c r="B293" s="129">
        <v>285</v>
      </c>
      <c r="C293" s="135">
        <v>0</v>
      </c>
      <c r="D293" s="135">
        <v>0</v>
      </c>
      <c r="E293" s="135">
        <v>0</v>
      </c>
      <c r="F293" s="135">
        <v>0</v>
      </c>
      <c r="G293" s="135">
        <v>0</v>
      </c>
      <c r="H293" s="135">
        <v>0</v>
      </c>
      <c r="I293" s="135">
        <v>0</v>
      </c>
      <c r="J293" s="135">
        <v>0</v>
      </c>
      <c r="K293" s="135">
        <v>0</v>
      </c>
      <c r="L293" s="135">
        <v>0</v>
      </c>
      <c r="M293" s="135">
        <v>0</v>
      </c>
      <c r="N293" s="135">
        <v>0</v>
      </c>
      <c r="O293" s="135">
        <v>0</v>
      </c>
      <c r="P293" s="135">
        <v>0</v>
      </c>
      <c r="Q293" s="135">
        <v>0</v>
      </c>
      <c r="R293" s="151">
        <v>0</v>
      </c>
    </row>
    <row r="294" spans="1:18" ht="15">
      <c r="A294" s="145" t="s">
        <v>419</v>
      </c>
      <c r="B294" s="129">
        <v>286</v>
      </c>
      <c r="C294" s="135">
        <v>0</v>
      </c>
      <c r="D294" s="135">
        <v>0</v>
      </c>
      <c r="E294" s="135">
        <v>0</v>
      </c>
      <c r="F294" s="135">
        <v>0</v>
      </c>
      <c r="G294" s="135">
        <v>0</v>
      </c>
      <c r="H294" s="135">
        <v>0</v>
      </c>
      <c r="I294" s="135">
        <v>0</v>
      </c>
      <c r="J294" s="135">
        <v>0</v>
      </c>
      <c r="K294" s="135">
        <v>0</v>
      </c>
      <c r="L294" s="135">
        <v>0</v>
      </c>
      <c r="M294" s="135">
        <v>0</v>
      </c>
      <c r="N294" s="135">
        <v>0</v>
      </c>
      <c r="O294" s="135">
        <v>0</v>
      </c>
      <c r="P294" s="135">
        <v>0</v>
      </c>
      <c r="Q294" s="135">
        <v>0</v>
      </c>
      <c r="R294" s="151">
        <v>0</v>
      </c>
    </row>
    <row r="295" spans="1:18" ht="15">
      <c r="A295" s="145" t="s">
        <v>420</v>
      </c>
      <c r="B295" s="129">
        <v>287</v>
      </c>
      <c r="C295" s="135">
        <v>0</v>
      </c>
      <c r="D295" s="135">
        <v>0</v>
      </c>
      <c r="E295" s="135">
        <v>1630991</v>
      </c>
      <c r="F295" s="135">
        <v>0</v>
      </c>
      <c r="G295" s="135">
        <v>0</v>
      </c>
      <c r="H295" s="135">
        <v>0</v>
      </c>
      <c r="I295" s="135">
        <v>0</v>
      </c>
      <c r="J295" s="135">
        <v>0</v>
      </c>
      <c r="K295" s="135">
        <v>0</v>
      </c>
      <c r="L295" s="135">
        <v>0</v>
      </c>
      <c r="M295" s="135">
        <v>0</v>
      </c>
      <c r="N295" s="135">
        <v>0</v>
      </c>
      <c r="O295" s="135">
        <v>0</v>
      </c>
      <c r="P295" s="135">
        <v>0</v>
      </c>
      <c r="Q295" s="135">
        <v>0</v>
      </c>
      <c r="R295" s="151">
        <v>1630991</v>
      </c>
    </row>
    <row r="296" spans="1:18" ht="15">
      <c r="A296" s="145" t="s">
        <v>421</v>
      </c>
      <c r="B296" s="129">
        <v>288</v>
      </c>
      <c r="C296" s="135">
        <v>0</v>
      </c>
      <c r="D296" s="135">
        <v>0</v>
      </c>
      <c r="E296" s="135">
        <v>0</v>
      </c>
      <c r="F296" s="135">
        <v>24426605</v>
      </c>
      <c r="G296" s="135">
        <v>0</v>
      </c>
      <c r="H296" s="135">
        <v>0</v>
      </c>
      <c r="I296" s="135">
        <v>0</v>
      </c>
      <c r="J296" s="135">
        <v>0</v>
      </c>
      <c r="K296" s="135">
        <v>0</v>
      </c>
      <c r="L296" s="135">
        <v>0</v>
      </c>
      <c r="M296" s="135">
        <v>0</v>
      </c>
      <c r="N296" s="135">
        <v>0</v>
      </c>
      <c r="O296" s="135">
        <v>0</v>
      </c>
      <c r="P296" s="135">
        <v>0</v>
      </c>
      <c r="Q296" s="135">
        <v>0</v>
      </c>
      <c r="R296" s="151">
        <v>24426605</v>
      </c>
    </row>
    <row r="297" spans="1:18" ht="15">
      <c r="A297" s="145" t="s">
        <v>422</v>
      </c>
      <c r="B297" s="129">
        <v>289</v>
      </c>
      <c r="C297" s="135">
        <v>0</v>
      </c>
      <c r="D297" s="135">
        <v>0</v>
      </c>
      <c r="E297" s="135">
        <v>0</v>
      </c>
      <c r="F297" s="135">
        <v>0</v>
      </c>
      <c r="G297" s="135">
        <v>0</v>
      </c>
      <c r="H297" s="135">
        <v>0</v>
      </c>
      <c r="I297" s="135">
        <v>0</v>
      </c>
      <c r="J297" s="135">
        <v>0</v>
      </c>
      <c r="K297" s="135">
        <v>0</v>
      </c>
      <c r="L297" s="135">
        <v>0</v>
      </c>
      <c r="M297" s="135">
        <v>0</v>
      </c>
      <c r="N297" s="135">
        <v>0</v>
      </c>
      <c r="O297" s="135">
        <v>0</v>
      </c>
      <c r="P297" s="135">
        <v>0</v>
      </c>
      <c r="Q297" s="135">
        <v>0</v>
      </c>
      <c r="R297" s="151">
        <v>0</v>
      </c>
    </row>
    <row r="298" spans="1:18" ht="15">
      <c r="A298" s="145" t="s">
        <v>423</v>
      </c>
      <c r="B298" s="129">
        <v>290</v>
      </c>
      <c r="C298" s="135">
        <v>0</v>
      </c>
      <c r="D298" s="135">
        <v>0</v>
      </c>
      <c r="E298" s="135">
        <v>0</v>
      </c>
      <c r="F298" s="135">
        <v>0</v>
      </c>
      <c r="G298" s="135">
        <v>0</v>
      </c>
      <c r="H298" s="135">
        <v>0</v>
      </c>
      <c r="I298" s="135">
        <v>0</v>
      </c>
      <c r="J298" s="135">
        <v>0</v>
      </c>
      <c r="K298" s="135">
        <v>0</v>
      </c>
      <c r="L298" s="135">
        <v>0</v>
      </c>
      <c r="M298" s="135">
        <v>0</v>
      </c>
      <c r="N298" s="135">
        <v>0</v>
      </c>
      <c r="O298" s="135">
        <v>0</v>
      </c>
      <c r="P298" s="135">
        <v>0</v>
      </c>
      <c r="Q298" s="135">
        <v>0</v>
      </c>
      <c r="R298" s="151">
        <v>0</v>
      </c>
    </row>
    <row r="299" spans="1:18" ht="15">
      <c r="A299" s="145" t="s">
        <v>424</v>
      </c>
      <c r="B299" s="129">
        <v>291</v>
      </c>
      <c r="C299" s="135">
        <v>0</v>
      </c>
      <c r="D299" s="135">
        <v>0</v>
      </c>
      <c r="E299" s="135">
        <v>0</v>
      </c>
      <c r="F299" s="135">
        <v>0</v>
      </c>
      <c r="G299" s="135">
        <v>0</v>
      </c>
      <c r="H299" s="135">
        <v>0</v>
      </c>
      <c r="I299" s="135">
        <v>0</v>
      </c>
      <c r="J299" s="135">
        <v>0</v>
      </c>
      <c r="K299" s="135">
        <v>0</v>
      </c>
      <c r="L299" s="135">
        <v>0</v>
      </c>
      <c r="M299" s="135">
        <v>0</v>
      </c>
      <c r="N299" s="135">
        <v>0</v>
      </c>
      <c r="O299" s="135">
        <v>0</v>
      </c>
      <c r="P299" s="135">
        <v>0</v>
      </c>
      <c r="Q299" s="135">
        <v>0</v>
      </c>
      <c r="R299" s="151">
        <v>0</v>
      </c>
    </row>
    <row r="300" spans="1:18" ht="15">
      <c r="A300" s="145" t="s">
        <v>425</v>
      </c>
      <c r="B300" s="129">
        <v>292</v>
      </c>
      <c r="C300" s="135">
        <v>0</v>
      </c>
      <c r="D300" s="135">
        <v>0</v>
      </c>
      <c r="E300" s="135">
        <v>0</v>
      </c>
      <c r="F300" s="135">
        <v>0</v>
      </c>
      <c r="G300" s="135">
        <v>0</v>
      </c>
      <c r="H300" s="135">
        <v>0</v>
      </c>
      <c r="I300" s="135">
        <v>0</v>
      </c>
      <c r="J300" s="135">
        <v>0</v>
      </c>
      <c r="K300" s="135">
        <v>0</v>
      </c>
      <c r="L300" s="135">
        <v>0</v>
      </c>
      <c r="M300" s="135">
        <v>0</v>
      </c>
      <c r="N300" s="135">
        <v>0</v>
      </c>
      <c r="O300" s="135">
        <v>0</v>
      </c>
      <c r="P300" s="135">
        <v>0</v>
      </c>
      <c r="Q300" s="135">
        <v>0</v>
      </c>
      <c r="R300" s="151">
        <v>0</v>
      </c>
    </row>
    <row r="301" spans="1:18" ht="15">
      <c r="A301" s="145" t="s">
        <v>426</v>
      </c>
      <c r="B301" s="129">
        <v>293</v>
      </c>
      <c r="C301" s="135">
        <v>0</v>
      </c>
      <c r="D301" s="135">
        <v>0</v>
      </c>
      <c r="E301" s="135">
        <v>0</v>
      </c>
      <c r="F301" s="135">
        <v>0</v>
      </c>
      <c r="G301" s="135">
        <v>0</v>
      </c>
      <c r="H301" s="135">
        <v>0</v>
      </c>
      <c r="I301" s="135">
        <v>0</v>
      </c>
      <c r="J301" s="135">
        <v>0</v>
      </c>
      <c r="K301" s="135">
        <v>0</v>
      </c>
      <c r="L301" s="135">
        <v>0</v>
      </c>
      <c r="M301" s="135">
        <v>0</v>
      </c>
      <c r="N301" s="135">
        <v>0</v>
      </c>
      <c r="O301" s="135">
        <v>0</v>
      </c>
      <c r="P301" s="135">
        <v>0</v>
      </c>
      <c r="Q301" s="135">
        <v>0</v>
      </c>
      <c r="R301" s="151">
        <v>0</v>
      </c>
    </row>
    <row r="302" spans="1:18" ht="15">
      <c r="A302" s="145" t="s">
        <v>933</v>
      </c>
      <c r="B302" s="129">
        <v>294</v>
      </c>
      <c r="C302" s="135">
        <v>0</v>
      </c>
      <c r="D302" s="135">
        <v>0</v>
      </c>
      <c r="E302" s="135">
        <v>0</v>
      </c>
      <c r="F302" s="135">
        <v>0</v>
      </c>
      <c r="G302" s="135">
        <v>0</v>
      </c>
      <c r="H302" s="135">
        <v>0</v>
      </c>
      <c r="I302" s="135">
        <v>0</v>
      </c>
      <c r="J302" s="135">
        <v>0</v>
      </c>
      <c r="K302" s="135">
        <v>0</v>
      </c>
      <c r="L302" s="135">
        <v>0</v>
      </c>
      <c r="M302" s="135">
        <v>0</v>
      </c>
      <c r="N302" s="135">
        <v>0</v>
      </c>
      <c r="O302" s="135">
        <v>0</v>
      </c>
      <c r="P302" s="135">
        <v>0</v>
      </c>
      <c r="Q302" s="135">
        <v>0</v>
      </c>
      <c r="R302" s="151">
        <v>0</v>
      </c>
    </row>
    <row r="303" spans="1:18" ht="15">
      <c r="A303" s="145" t="s">
        <v>934</v>
      </c>
      <c r="B303" s="129">
        <v>295</v>
      </c>
      <c r="C303" s="135">
        <v>0</v>
      </c>
      <c r="D303" s="135">
        <v>0</v>
      </c>
      <c r="E303" s="135">
        <v>1630991</v>
      </c>
      <c r="F303" s="135">
        <v>24426605</v>
      </c>
      <c r="G303" s="135">
        <v>0</v>
      </c>
      <c r="H303" s="135">
        <v>0</v>
      </c>
      <c r="I303" s="135">
        <v>0</v>
      </c>
      <c r="J303" s="135">
        <v>0</v>
      </c>
      <c r="K303" s="135">
        <v>0</v>
      </c>
      <c r="L303" s="135">
        <v>0</v>
      </c>
      <c r="M303" s="135">
        <v>0</v>
      </c>
      <c r="N303" s="135">
        <v>0</v>
      </c>
      <c r="O303" s="135">
        <v>0</v>
      </c>
      <c r="P303" s="135">
        <v>0</v>
      </c>
      <c r="Q303" s="135">
        <v>0</v>
      </c>
      <c r="R303" s="151">
        <v>26057596</v>
      </c>
    </row>
    <row r="304" spans="1:18" ht="15">
      <c r="A304" s="145" t="s">
        <v>427</v>
      </c>
      <c r="B304" s="129">
        <v>296</v>
      </c>
      <c r="C304" s="135">
        <v>0</v>
      </c>
      <c r="D304" s="135">
        <v>0</v>
      </c>
      <c r="E304" s="135">
        <v>0</v>
      </c>
      <c r="F304" s="135">
        <v>0</v>
      </c>
      <c r="G304" s="135">
        <v>0</v>
      </c>
      <c r="H304" s="135">
        <v>0</v>
      </c>
      <c r="I304" s="135">
        <v>0</v>
      </c>
      <c r="J304" s="135">
        <v>0</v>
      </c>
      <c r="K304" s="135">
        <v>0</v>
      </c>
      <c r="L304" s="135">
        <v>0</v>
      </c>
      <c r="M304" s="135">
        <v>0</v>
      </c>
      <c r="N304" s="135">
        <v>0</v>
      </c>
      <c r="O304" s="135">
        <v>0</v>
      </c>
      <c r="P304" s="135">
        <v>0</v>
      </c>
      <c r="Q304" s="135">
        <v>0</v>
      </c>
      <c r="R304" s="151">
        <v>0</v>
      </c>
    </row>
    <row r="305" spans="1:18" ht="15">
      <c r="A305" s="145" t="s">
        <v>428</v>
      </c>
      <c r="B305" s="129">
        <v>297</v>
      </c>
      <c r="C305" s="135">
        <v>0</v>
      </c>
      <c r="D305" s="135">
        <v>0</v>
      </c>
      <c r="E305" s="135">
        <v>0</v>
      </c>
      <c r="F305" s="135">
        <v>0</v>
      </c>
      <c r="G305" s="135">
        <v>0</v>
      </c>
      <c r="H305" s="135">
        <v>0</v>
      </c>
      <c r="I305" s="135">
        <v>0</v>
      </c>
      <c r="J305" s="135">
        <v>0</v>
      </c>
      <c r="K305" s="135">
        <v>0</v>
      </c>
      <c r="L305" s="135">
        <v>0</v>
      </c>
      <c r="M305" s="135">
        <v>0</v>
      </c>
      <c r="N305" s="135">
        <v>0</v>
      </c>
      <c r="O305" s="135">
        <v>0</v>
      </c>
      <c r="P305" s="135">
        <v>0</v>
      </c>
      <c r="Q305" s="135">
        <v>0</v>
      </c>
      <c r="R305" s="151">
        <v>0</v>
      </c>
    </row>
    <row r="306" spans="1:18" ht="15">
      <c r="A306" s="145" t="s">
        <v>935</v>
      </c>
      <c r="B306" s="129">
        <v>298</v>
      </c>
      <c r="C306" s="135">
        <v>0</v>
      </c>
      <c r="D306" s="135">
        <v>0</v>
      </c>
      <c r="E306" s="135">
        <v>0</v>
      </c>
      <c r="F306" s="135">
        <v>0</v>
      </c>
      <c r="G306" s="135">
        <v>0</v>
      </c>
      <c r="H306" s="135">
        <v>0</v>
      </c>
      <c r="I306" s="135">
        <v>0</v>
      </c>
      <c r="J306" s="135">
        <v>0</v>
      </c>
      <c r="K306" s="135">
        <v>0</v>
      </c>
      <c r="L306" s="135">
        <v>0</v>
      </c>
      <c r="M306" s="135">
        <v>0</v>
      </c>
      <c r="N306" s="135">
        <v>0</v>
      </c>
      <c r="O306" s="135">
        <v>0</v>
      </c>
      <c r="P306" s="135">
        <v>0</v>
      </c>
      <c r="Q306" s="135">
        <v>0</v>
      </c>
      <c r="R306" s="151">
        <v>0</v>
      </c>
    </row>
    <row r="307" spans="1:18" ht="15">
      <c r="A307" s="145" t="s">
        <v>429</v>
      </c>
      <c r="B307" s="129">
        <v>299</v>
      </c>
      <c r="C307" s="135">
        <v>0</v>
      </c>
      <c r="D307" s="135">
        <v>0</v>
      </c>
      <c r="E307" s="135">
        <v>0</v>
      </c>
      <c r="F307" s="135">
        <v>0</v>
      </c>
      <c r="G307" s="135">
        <v>0</v>
      </c>
      <c r="H307" s="135">
        <v>0</v>
      </c>
      <c r="I307" s="135">
        <v>0</v>
      </c>
      <c r="J307" s="135">
        <v>0</v>
      </c>
      <c r="K307" s="135">
        <v>0</v>
      </c>
      <c r="L307" s="135">
        <v>0</v>
      </c>
      <c r="M307" s="135">
        <v>0</v>
      </c>
      <c r="N307" s="135">
        <v>0</v>
      </c>
      <c r="O307" s="135">
        <v>0</v>
      </c>
      <c r="P307" s="135">
        <v>0</v>
      </c>
      <c r="Q307" s="135">
        <v>0</v>
      </c>
      <c r="R307" s="151">
        <v>0</v>
      </c>
    </row>
    <row r="308" spans="1:18" ht="26.25">
      <c r="A308" s="145" t="s">
        <v>430</v>
      </c>
      <c r="B308" s="129">
        <v>300</v>
      </c>
      <c r="C308" s="135">
        <v>0</v>
      </c>
      <c r="D308" s="135">
        <v>0</v>
      </c>
      <c r="E308" s="135">
        <v>0</v>
      </c>
      <c r="F308" s="135">
        <v>0</v>
      </c>
      <c r="G308" s="135">
        <v>0</v>
      </c>
      <c r="H308" s="135">
        <v>0</v>
      </c>
      <c r="I308" s="135">
        <v>0</v>
      </c>
      <c r="J308" s="135">
        <v>0</v>
      </c>
      <c r="K308" s="135">
        <v>0</v>
      </c>
      <c r="L308" s="135">
        <v>0</v>
      </c>
      <c r="M308" s="135">
        <v>0</v>
      </c>
      <c r="N308" s="135">
        <v>0</v>
      </c>
      <c r="O308" s="135">
        <v>0</v>
      </c>
      <c r="P308" s="135">
        <v>0</v>
      </c>
      <c r="Q308" s="135">
        <v>0</v>
      </c>
      <c r="R308" s="151">
        <v>0</v>
      </c>
    </row>
    <row r="309" spans="1:18" ht="26.25">
      <c r="A309" s="145" t="s">
        <v>936</v>
      </c>
      <c r="B309" s="129">
        <v>301</v>
      </c>
      <c r="C309" s="135">
        <v>0</v>
      </c>
      <c r="D309" s="135">
        <v>0</v>
      </c>
      <c r="E309" s="135">
        <v>0</v>
      </c>
      <c r="F309" s="135">
        <v>0</v>
      </c>
      <c r="G309" s="135">
        <v>0</v>
      </c>
      <c r="H309" s="135">
        <v>0</v>
      </c>
      <c r="I309" s="135">
        <v>0</v>
      </c>
      <c r="J309" s="135">
        <v>0</v>
      </c>
      <c r="K309" s="135">
        <v>0</v>
      </c>
      <c r="L309" s="135">
        <v>0</v>
      </c>
      <c r="M309" s="135">
        <v>0</v>
      </c>
      <c r="N309" s="135">
        <v>0</v>
      </c>
      <c r="O309" s="135">
        <v>0</v>
      </c>
      <c r="P309" s="135">
        <v>0</v>
      </c>
      <c r="Q309" s="135">
        <v>0</v>
      </c>
      <c r="R309" s="151">
        <v>0</v>
      </c>
    </row>
    <row r="310" spans="1:18" ht="15">
      <c r="A310" s="145" t="s">
        <v>431</v>
      </c>
      <c r="B310" s="129">
        <v>302</v>
      </c>
      <c r="C310" s="135">
        <v>0</v>
      </c>
      <c r="D310" s="135">
        <v>0</v>
      </c>
      <c r="E310" s="135">
        <v>0</v>
      </c>
      <c r="F310" s="135">
        <v>0</v>
      </c>
      <c r="G310" s="135">
        <v>0</v>
      </c>
      <c r="H310" s="135">
        <v>0</v>
      </c>
      <c r="I310" s="135">
        <v>0</v>
      </c>
      <c r="J310" s="135">
        <v>0</v>
      </c>
      <c r="K310" s="135">
        <v>0</v>
      </c>
      <c r="L310" s="135">
        <v>0</v>
      </c>
      <c r="M310" s="135">
        <v>0</v>
      </c>
      <c r="N310" s="135">
        <v>0</v>
      </c>
      <c r="O310" s="135">
        <v>0</v>
      </c>
      <c r="P310" s="135">
        <v>0</v>
      </c>
      <c r="Q310" s="135">
        <v>0</v>
      </c>
      <c r="R310" s="151">
        <v>0</v>
      </c>
    </row>
    <row r="311" spans="1:18" ht="15">
      <c r="A311" s="145" t="s">
        <v>937</v>
      </c>
      <c r="B311" s="129">
        <v>303</v>
      </c>
      <c r="C311" s="135">
        <v>0</v>
      </c>
      <c r="D311" s="135">
        <v>0</v>
      </c>
      <c r="E311" s="135">
        <v>0</v>
      </c>
      <c r="F311" s="135">
        <v>0</v>
      </c>
      <c r="G311" s="135">
        <v>0</v>
      </c>
      <c r="H311" s="135">
        <v>0</v>
      </c>
      <c r="I311" s="135">
        <v>0</v>
      </c>
      <c r="J311" s="135">
        <v>0</v>
      </c>
      <c r="K311" s="135">
        <v>0</v>
      </c>
      <c r="L311" s="135">
        <v>0</v>
      </c>
      <c r="M311" s="135">
        <v>0</v>
      </c>
      <c r="N311" s="135">
        <v>0</v>
      </c>
      <c r="O311" s="135">
        <v>0</v>
      </c>
      <c r="P311" s="135">
        <v>0</v>
      </c>
      <c r="Q311" s="135">
        <v>0</v>
      </c>
      <c r="R311" s="151">
        <v>0</v>
      </c>
    </row>
    <row r="312" spans="1:18" ht="15">
      <c r="A312" s="145" t="s">
        <v>432</v>
      </c>
      <c r="B312" s="129">
        <v>304</v>
      </c>
      <c r="C312" s="135">
        <v>0</v>
      </c>
      <c r="D312" s="135">
        <v>0</v>
      </c>
      <c r="E312" s="135">
        <v>0</v>
      </c>
      <c r="F312" s="135">
        <v>0</v>
      </c>
      <c r="G312" s="135">
        <v>0</v>
      </c>
      <c r="H312" s="135">
        <v>0</v>
      </c>
      <c r="I312" s="135">
        <v>0</v>
      </c>
      <c r="J312" s="135">
        <v>0</v>
      </c>
      <c r="K312" s="135">
        <v>0</v>
      </c>
      <c r="L312" s="135">
        <v>0</v>
      </c>
      <c r="M312" s="135">
        <v>0</v>
      </c>
      <c r="N312" s="135">
        <v>0</v>
      </c>
      <c r="O312" s="135">
        <v>0</v>
      </c>
      <c r="P312" s="135">
        <v>0</v>
      </c>
      <c r="Q312" s="135">
        <v>0</v>
      </c>
      <c r="R312" s="151">
        <v>0</v>
      </c>
    </row>
    <row r="313" spans="1:18" ht="15">
      <c r="A313" s="145" t="s">
        <v>433</v>
      </c>
      <c r="B313" s="129">
        <v>305</v>
      </c>
      <c r="C313" s="135">
        <v>0</v>
      </c>
      <c r="D313" s="135">
        <v>0</v>
      </c>
      <c r="E313" s="135">
        <v>0</v>
      </c>
      <c r="F313" s="135">
        <v>0</v>
      </c>
      <c r="G313" s="135">
        <v>0</v>
      </c>
      <c r="H313" s="135">
        <v>0</v>
      </c>
      <c r="I313" s="135">
        <v>0</v>
      </c>
      <c r="J313" s="135">
        <v>0</v>
      </c>
      <c r="K313" s="135">
        <v>0</v>
      </c>
      <c r="L313" s="135">
        <v>0</v>
      </c>
      <c r="M313" s="135">
        <v>0</v>
      </c>
      <c r="N313" s="135">
        <v>0</v>
      </c>
      <c r="O313" s="135">
        <v>0</v>
      </c>
      <c r="P313" s="135">
        <v>0</v>
      </c>
      <c r="Q313" s="135">
        <v>0</v>
      </c>
      <c r="R313" s="151">
        <v>0</v>
      </c>
    </row>
    <row r="314" spans="1:18" ht="15">
      <c r="A314" s="145" t="s">
        <v>938</v>
      </c>
      <c r="B314" s="129">
        <v>306</v>
      </c>
      <c r="C314" s="135">
        <v>0</v>
      </c>
      <c r="D314" s="135">
        <v>0</v>
      </c>
      <c r="E314" s="135">
        <v>1630991</v>
      </c>
      <c r="F314" s="135">
        <v>24426605</v>
      </c>
      <c r="G314" s="135">
        <v>0</v>
      </c>
      <c r="H314" s="135">
        <v>0</v>
      </c>
      <c r="I314" s="135">
        <v>0</v>
      </c>
      <c r="J314" s="135">
        <v>0</v>
      </c>
      <c r="K314" s="135">
        <v>0</v>
      </c>
      <c r="L314" s="135">
        <v>0</v>
      </c>
      <c r="M314" s="135">
        <v>0</v>
      </c>
      <c r="N314" s="135">
        <v>0</v>
      </c>
      <c r="O314" s="135">
        <v>0</v>
      </c>
      <c r="P314" s="135">
        <v>0</v>
      </c>
      <c r="Q314" s="135">
        <v>0</v>
      </c>
      <c r="R314" s="151">
        <v>26057596</v>
      </c>
    </row>
    <row r="315" spans="1:18" ht="15">
      <c r="A315" s="145" t="s">
        <v>939</v>
      </c>
      <c r="B315" s="129">
        <v>307</v>
      </c>
      <c r="C315" s="135">
        <v>9289357</v>
      </c>
      <c r="D315" s="135">
        <v>282479</v>
      </c>
      <c r="E315" s="135">
        <v>3042005</v>
      </c>
      <c r="F315" s="135">
        <v>24631745</v>
      </c>
      <c r="G315" s="135">
        <v>18616258</v>
      </c>
      <c r="H315" s="135">
        <v>50497706</v>
      </c>
      <c r="I315" s="135">
        <v>3223065</v>
      </c>
      <c r="J315" s="135">
        <v>58098819</v>
      </c>
      <c r="K315" s="135">
        <v>320650</v>
      </c>
      <c r="L315" s="135">
        <v>1136033</v>
      </c>
      <c r="M315" s="135">
        <v>599868</v>
      </c>
      <c r="N315" s="135">
        <v>592324</v>
      </c>
      <c r="O315" s="135">
        <v>1084179</v>
      </c>
      <c r="P315" s="135">
        <v>90407</v>
      </c>
      <c r="Q315" s="135">
        <v>16312000</v>
      </c>
      <c r="R315" s="152">
        <v>187816895</v>
      </c>
    </row>
    <row r="316" spans="1:18" ht="15">
      <c r="A316" s="146" t="s">
        <v>434</v>
      </c>
      <c r="B316" s="131">
        <v>308</v>
      </c>
      <c r="C316" s="136">
        <v>0</v>
      </c>
      <c r="D316" s="136">
        <v>0</v>
      </c>
      <c r="E316" s="136">
        <v>0</v>
      </c>
      <c r="F316" s="136">
        <v>0</v>
      </c>
      <c r="G316" s="136">
        <v>0</v>
      </c>
      <c r="H316" s="136">
        <v>0</v>
      </c>
      <c r="I316" s="136">
        <v>0</v>
      </c>
      <c r="J316" s="136">
        <v>0</v>
      </c>
      <c r="K316" s="136">
        <v>0</v>
      </c>
      <c r="L316" s="136">
        <v>0</v>
      </c>
      <c r="M316" s="136">
        <v>0</v>
      </c>
      <c r="N316" s="136">
        <v>0</v>
      </c>
      <c r="O316" s="136">
        <v>0</v>
      </c>
      <c r="P316" s="136">
        <v>0</v>
      </c>
      <c r="Q316" s="136">
        <v>0</v>
      </c>
      <c r="R316" s="153"/>
    </row>
    <row r="317" spans="1:18" ht="15.75" thickBot="1">
      <c r="A317" s="147"/>
      <c r="B317" s="148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5"/>
    </row>
  </sheetData>
  <sheetProtection/>
  <mergeCells count="19">
    <mergeCell ref="E7:E8"/>
    <mergeCell ref="F7:F8"/>
    <mergeCell ref="R7:R8"/>
    <mergeCell ref="G7:G8"/>
    <mergeCell ref="H7:H8"/>
    <mergeCell ref="I7:I8"/>
    <mergeCell ref="J7:J8"/>
    <mergeCell ref="K7:K8"/>
    <mergeCell ref="L7:L8"/>
    <mergeCell ref="A1:F4"/>
    <mergeCell ref="M7:M8"/>
    <mergeCell ref="N7:N8"/>
    <mergeCell ref="O7:O8"/>
    <mergeCell ref="P7:P8"/>
    <mergeCell ref="Q7:Q8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F17" sqref="F16:F17"/>
    </sheetView>
  </sheetViews>
  <sheetFormatPr defaultColWidth="9.140625" defaultRowHeight="15"/>
  <cols>
    <col min="1" max="1" width="46.140625" style="0" customWidth="1"/>
    <col min="2" max="2" width="19.57421875" style="0" customWidth="1"/>
  </cols>
  <sheetData>
    <row r="2" ht="15.75" thickBot="1"/>
    <row r="3" spans="1:2" ht="19.5" thickBot="1">
      <c r="A3" s="297" t="s">
        <v>957</v>
      </c>
      <c r="B3" s="298"/>
    </row>
    <row r="4" spans="1:2" ht="36" customHeight="1" thickBot="1">
      <c r="A4" s="79" t="s">
        <v>481</v>
      </c>
      <c r="B4" s="82"/>
    </row>
    <row r="5" spans="1:2" ht="32.25" customHeight="1" thickBot="1">
      <c r="A5" s="79" t="s">
        <v>482</v>
      </c>
      <c r="B5" s="82"/>
    </row>
    <row r="6" spans="1:2" ht="15.75" thickBot="1">
      <c r="A6" s="81" t="s">
        <v>483</v>
      </c>
      <c r="B6" s="82">
        <v>18931345</v>
      </c>
    </row>
    <row r="7" spans="1:2" ht="28.5" customHeight="1" thickBot="1">
      <c r="A7" s="81" t="s">
        <v>484</v>
      </c>
      <c r="B7" s="82">
        <v>5495260</v>
      </c>
    </row>
    <row r="8" spans="1:2" ht="21" customHeight="1" thickBot="1">
      <c r="A8" s="79" t="s">
        <v>485</v>
      </c>
      <c r="B8" s="82"/>
    </row>
    <row r="9" spans="1:2" ht="27" customHeight="1" thickBot="1">
      <c r="A9" s="79" t="s">
        <v>486</v>
      </c>
      <c r="B9" s="82">
        <v>4159490</v>
      </c>
    </row>
    <row r="10" spans="1:2" ht="33" customHeight="1" thickBot="1">
      <c r="A10" s="79" t="s">
        <v>487</v>
      </c>
      <c r="B10" s="82"/>
    </row>
    <row r="11" spans="1:2" ht="31.5" customHeight="1" thickBot="1">
      <c r="A11" s="79" t="s">
        <v>488</v>
      </c>
      <c r="B11" s="82"/>
    </row>
    <row r="12" spans="1:2" ht="30" customHeight="1" thickBot="1">
      <c r="A12" s="79" t="s">
        <v>489</v>
      </c>
      <c r="B12" s="82">
        <v>517170</v>
      </c>
    </row>
    <row r="13" spans="1:2" ht="15.75" thickBot="1">
      <c r="A13" s="83" t="s">
        <v>6</v>
      </c>
      <c r="B13" s="98">
        <f>SUM(B4:B12)</f>
        <v>29103265</v>
      </c>
    </row>
    <row r="14" spans="1:2" ht="30" customHeight="1" thickBot="1">
      <c r="A14" s="84" t="s">
        <v>490</v>
      </c>
      <c r="B14" s="97">
        <f>SUM(B15:B19)</f>
        <v>28718606</v>
      </c>
    </row>
    <row r="15" spans="1:2" ht="15.75" thickBot="1">
      <c r="A15" s="79" t="s">
        <v>491</v>
      </c>
      <c r="B15" s="82">
        <v>14363358</v>
      </c>
    </row>
    <row r="16" spans="1:2" ht="33.75" customHeight="1" thickBot="1">
      <c r="A16" s="79" t="s">
        <v>492</v>
      </c>
      <c r="B16" s="82">
        <v>2594953</v>
      </c>
    </row>
    <row r="17" spans="1:2" ht="15.75" thickBot="1">
      <c r="A17" s="79" t="s">
        <v>13</v>
      </c>
      <c r="B17" s="82">
        <v>11760295</v>
      </c>
    </row>
    <row r="18" spans="1:2" ht="33.75" customHeight="1" thickBot="1">
      <c r="A18" s="79" t="s">
        <v>493</v>
      </c>
      <c r="B18" s="80"/>
    </row>
    <row r="19" spans="1:2" ht="24.75" customHeight="1" thickBot="1">
      <c r="A19" s="79" t="s">
        <v>494</v>
      </c>
      <c r="B19" s="80"/>
    </row>
    <row r="20" spans="1:2" ht="27.75" customHeight="1" thickBot="1">
      <c r="A20" s="84" t="s">
        <v>495</v>
      </c>
      <c r="B20" s="97">
        <f>SUM(B21:B23)</f>
        <v>0</v>
      </c>
    </row>
    <row r="21" spans="1:2" ht="15.75" thickBot="1">
      <c r="A21" s="79" t="s">
        <v>14</v>
      </c>
      <c r="B21" s="82"/>
    </row>
    <row r="22" spans="1:2" ht="15.75" thickBot="1">
      <c r="A22" s="79" t="s">
        <v>496</v>
      </c>
      <c r="B22" s="80"/>
    </row>
    <row r="23" spans="1:2" ht="33.75" customHeight="1" thickBot="1">
      <c r="A23" s="79" t="s">
        <v>497</v>
      </c>
      <c r="B23" s="86"/>
    </row>
    <row r="24" spans="1:2" ht="15.75" thickBot="1">
      <c r="A24" s="83" t="s">
        <v>0</v>
      </c>
      <c r="B24" s="98">
        <f>SUM(B14+B20)</f>
        <v>28718606</v>
      </c>
    </row>
    <row r="25" spans="1:2" ht="15">
      <c r="A25" s="87"/>
      <c r="B25" s="88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F4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67.28125" style="0" customWidth="1"/>
    <col min="3" max="3" width="12.421875" style="0" customWidth="1"/>
    <col min="5" max="5" width="16.421875" style="0" customWidth="1"/>
  </cols>
  <sheetData>
    <row r="3" ht="15.75">
      <c r="A3" s="11" t="s">
        <v>498</v>
      </c>
    </row>
    <row r="4" ht="15.75">
      <c r="A4" s="11" t="s">
        <v>958</v>
      </c>
    </row>
    <row r="5" spans="1:6" ht="25.5">
      <c r="A5" s="318"/>
      <c r="B5" s="318"/>
      <c r="C5" s="319"/>
      <c r="D5" s="319"/>
      <c r="E5" s="88"/>
      <c r="F5" s="71"/>
    </row>
    <row r="6" spans="1:6" ht="15">
      <c r="A6" s="320"/>
      <c r="B6" s="319"/>
      <c r="C6" s="319"/>
      <c r="D6" s="319"/>
      <c r="E6" s="319"/>
      <c r="F6" s="319"/>
    </row>
    <row r="7" spans="1:6" ht="15.75" thickBot="1">
      <c r="A7" s="321"/>
      <c r="B7" s="322"/>
      <c r="C7" s="322"/>
      <c r="D7" s="322"/>
      <c r="E7" s="322"/>
      <c r="F7" s="319"/>
    </row>
    <row r="8" spans="1:6" ht="15">
      <c r="A8" s="89" t="s">
        <v>499</v>
      </c>
      <c r="B8" s="313" t="s">
        <v>501</v>
      </c>
      <c r="C8" s="314"/>
      <c r="D8" s="313" t="s">
        <v>502</v>
      </c>
      <c r="E8" s="314"/>
      <c r="F8" s="317"/>
    </row>
    <row r="9" spans="1:6" ht="12.75" customHeight="1" thickBot="1">
      <c r="A9" s="90" t="s">
        <v>500</v>
      </c>
      <c r="B9" s="315"/>
      <c r="C9" s="316"/>
      <c r="D9" s="315"/>
      <c r="E9" s="316"/>
      <c r="F9" s="317"/>
    </row>
    <row r="10" spans="1:6" ht="20.25" customHeight="1" thickBot="1">
      <c r="A10" s="79" t="s">
        <v>481</v>
      </c>
      <c r="B10" s="303">
        <v>47432957</v>
      </c>
      <c r="C10" s="304"/>
      <c r="D10" s="303"/>
      <c r="E10" s="304"/>
      <c r="F10" s="91"/>
    </row>
    <row r="11" spans="1:6" ht="32.25" customHeight="1" thickBot="1">
      <c r="A11" s="79" t="s">
        <v>482</v>
      </c>
      <c r="B11" s="303">
        <v>143633297</v>
      </c>
      <c r="C11" s="304"/>
      <c r="D11" s="303">
        <v>24426605</v>
      </c>
      <c r="E11" s="304"/>
      <c r="F11" s="88"/>
    </row>
    <row r="12" spans="1:6" ht="26.25" customHeight="1" thickBot="1">
      <c r="A12" s="79" t="s">
        <v>485</v>
      </c>
      <c r="B12" s="303">
        <v>2382362</v>
      </c>
      <c r="C12" s="304"/>
      <c r="D12" s="303"/>
      <c r="E12" s="304"/>
      <c r="F12" s="88"/>
    </row>
    <row r="13" spans="1:6" ht="24.75" customHeight="1" thickBot="1">
      <c r="A13" s="79" t="s">
        <v>486</v>
      </c>
      <c r="B13" s="303">
        <v>7811288</v>
      </c>
      <c r="C13" s="304"/>
      <c r="D13" s="303">
        <v>4159490</v>
      </c>
      <c r="E13" s="304"/>
      <c r="F13" s="88"/>
    </row>
    <row r="14" spans="1:6" ht="36" customHeight="1" thickBot="1">
      <c r="A14" s="79" t="s">
        <v>487</v>
      </c>
      <c r="B14" s="303"/>
      <c r="C14" s="304"/>
      <c r="D14" s="303"/>
      <c r="E14" s="304"/>
      <c r="F14" s="88"/>
    </row>
    <row r="15" spans="1:6" ht="36.75" customHeight="1" thickBot="1">
      <c r="A15" s="79" t="s">
        <v>488</v>
      </c>
      <c r="B15" s="303">
        <v>320000</v>
      </c>
      <c r="C15" s="304"/>
      <c r="D15" s="303"/>
      <c r="E15" s="304"/>
      <c r="F15" s="88"/>
    </row>
    <row r="16" spans="1:6" ht="36.75" customHeight="1" thickBot="1">
      <c r="A16" s="79" t="s">
        <v>489</v>
      </c>
      <c r="B16" s="303">
        <v>15937097</v>
      </c>
      <c r="C16" s="304"/>
      <c r="D16" s="303">
        <v>517170</v>
      </c>
      <c r="E16" s="304"/>
      <c r="F16" s="88"/>
    </row>
    <row r="17" spans="1:6" ht="31.5" customHeight="1" thickBot="1">
      <c r="A17" s="99" t="s">
        <v>503</v>
      </c>
      <c r="B17" s="311">
        <v>1960555</v>
      </c>
      <c r="C17" s="312"/>
      <c r="D17" s="311"/>
      <c r="E17" s="312"/>
      <c r="F17" s="88"/>
    </row>
    <row r="18" spans="1:6" ht="24" customHeight="1" thickBot="1">
      <c r="A18" s="83" t="s">
        <v>504</v>
      </c>
      <c r="B18" s="307">
        <f>SUM(B10:C17)</f>
        <v>219477556</v>
      </c>
      <c r="C18" s="308"/>
      <c r="D18" s="307">
        <f>SUM(D10:E17)</f>
        <v>29103265</v>
      </c>
      <c r="E18" s="308"/>
      <c r="F18" s="92"/>
    </row>
    <row r="19" spans="1:6" ht="37.5" customHeight="1" thickBot="1">
      <c r="A19" s="79" t="s">
        <v>481</v>
      </c>
      <c r="B19" s="303"/>
      <c r="C19" s="304"/>
      <c r="D19" s="303"/>
      <c r="E19" s="304"/>
      <c r="F19" s="88"/>
    </row>
    <row r="20" spans="1:6" ht="33.75" customHeight="1" thickBot="1">
      <c r="A20" s="79" t="s">
        <v>482</v>
      </c>
      <c r="B20" s="303"/>
      <c r="C20" s="304"/>
      <c r="D20" s="303"/>
      <c r="E20" s="304"/>
      <c r="F20" s="88"/>
    </row>
    <row r="21" spans="1:6" ht="15.75" thickBot="1">
      <c r="A21" s="79" t="s">
        <v>485</v>
      </c>
      <c r="B21" s="303"/>
      <c r="C21" s="304"/>
      <c r="D21" s="303"/>
      <c r="E21" s="304"/>
      <c r="F21" s="88"/>
    </row>
    <row r="22" spans="1:6" ht="33" customHeight="1" thickBot="1">
      <c r="A22" s="79" t="s">
        <v>486</v>
      </c>
      <c r="B22" s="303"/>
      <c r="C22" s="304"/>
      <c r="D22" s="303"/>
      <c r="E22" s="304"/>
      <c r="F22" s="88"/>
    </row>
    <row r="23" spans="1:6" ht="36.75" customHeight="1" thickBot="1">
      <c r="A23" s="79" t="s">
        <v>487</v>
      </c>
      <c r="B23" s="303"/>
      <c r="C23" s="304"/>
      <c r="D23" s="303"/>
      <c r="E23" s="304"/>
      <c r="F23" s="88"/>
    </row>
    <row r="24" spans="1:6" ht="45.75" customHeight="1" thickBot="1">
      <c r="A24" s="79" t="s">
        <v>488</v>
      </c>
      <c r="B24" s="303"/>
      <c r="C24" s="304"/>
      <c r="D24" s="303"/>
      <c r="E24" s="304"/>
      <c r="F24" s="88"/>
    </row>
    <row r="25" spans="1:6" ht="31.5" customHeight="1" thickBot="1">
      <c r="A25" s="79" t="s">
        <v>489</v>
      </c>
      <c r="B25" s="303"/>
      <c r="C25" s="304"/>
      <c r="D25" s="303"/>
      <c r="E25" s="304"/>
      <c r="F25" s="88"/>
    </row>
    <row r="26" spans="1:6" ht="27" customHeight="1" thickBot="1">
      <c r="A26" s="83" t="s">
        <v>505</v>
      </c>
      <c r="B26" s="309"/>
      <c r="C26" s="310"/>
      <c r="D26" s="309"/>
      <c r="E26" s="310"/>
      <c r="F26" s="88"/>
    </row>
    <row r="27" spans="1:6" ht="26.25" customHeight="1" thickBot="1">
      <c r="A27" s="83" t="s">
        <v>506</v>
      </c>
      <c r="B27" s="307">
        <f>SUM(B18+B26)</f>
        <v>219477556</v>
      </c>
      <c r="C27" s="308"/>
      <c r="D27" s="307">
        <f>SUM(D18+D26)</f>
        <v>29103265</v>
      </c>
      <c r="E27" s="308"/>
      <c r="F27" s="92"/>
    </row>
    <row r="28" spans="1:6" ht="33" customHeight="1" thickBot="1">
      <c r="A28" s="83" t="s">
        <v>507</v>
      </c>
      <c r="B28" s="307">
        <f>SUM(B29:C35)</f>
        <v>130380608</v>
      </c>
      <c r="C28" s="308"/>
      <c r="D28" s="307">
        <f>SUM(D29:E35)</f>
        <v>28718606</v>
      </c>
      <c r="E28" s="308"/>
      <c r="F28" s="92"/>
    </row>
    <row r="29" spans="1:6" ht="26.25" customHeight="1" thickBot="1">
      <c r="A29" s="79" t="s">
        <v>491</v>
      </c>
      <c r="B29" s="303">
        <v>61610559</v>
      </c>
      <c r="C29" s="304"/>
      <c r="D29" s="303">
        <v>14363358</v>
      </c>
      <c r="E29" s="304"/>
      <c r="F29" s="88"/>
    </row>
    <row r="30" spans="1:6" ht="38.25" customHeight="1" thickBot="1">
      <c r="A30" s="79" t="s">
        <v>492</v>
      </c>
      <c r="B30" s="303">
        <v>6414406</v>
      </c>
      <c r="C30" s="304"/>
      <c r="D30" s="303">
        <v>2594953</v>
      </c>
      <c r="E30" s="304"/>
      <c r="F30" s="88"/>
    </row>
    <row r="31" spans="1:6" ht="26.25" customHeight="1" thickBot="1">
      <c r="A31" s="79" t="s">
        <v>13</v>
      </c>
      <c r="B31" s="303">
        <v>22367436</v>
      </c>
      <c r="C31" s="304"/>
      <c r="D31" s="303">
        <v>11760295</v>
      </c>
      <c r="E31" s="304"/>
      <c r="F31" s="88"/>
    </row>
    <row r="32" spans="1:6" ht="29.25" customHeight="1" thickBot="1">
      <c r="A32" s="79" t="s">
        <v>493</v>
      </c>
      <c r="B32" s="303">
        <v>10567803</v>
      </c>
      <c r="C32" s="304"/>
      <c r="D32" s="303"/>
      <c r="E32" s="304"/>
      <c r="F32" s="88"/>
    </row>
    <row r="33" spans="1:6" ht="31.5" customHeight="1" thickBot="1">
      <c r="A33" s="79" t="s">
        <v>494</v>
      </c>
      <c r="B33" s="303">
        <v>3362808</v>
      </c>
      <c r="C33" s="304"/>
      <c r="D33" s="303"/>
      <c r="E33" s="304"/>
      <c r="F33" s="88"/>
    </row>
    <row r="34" spans="1:6" ht="35.25" customHeight="1" thickBot="1">
      <c r="A34" s="79" t="s">
        <v>508</v>
      </c>
      <c r="B34" s="303">
        <v>24426605</v>
      </c>
      <c r="C34" s="304"/>
      <c r="D34" s="303"/>
      <c r="E34" s="304"/>
      <c r="F34" s="88"/>
    </row>
    <row r="35" spans="1:6" ht="39" customHeight="1" thickBot="1">
      <c r="A35" s="79" t="s">
        <v>9</v>
      </c>
      <c r="B35" s="303">
        <v>1630991</v>
      </c>
      <c r="C35" s="304"/>
      <c r="D35" s="303"/>
      <c r="E35" s="304"/>
      <c r="F35" s="88"/>
    </row>
    <row r="36" spans="1:6" ht="33.75" customHeight="1" thickBot="1">
      <c r="A36" s="83" t="s">
        <v>509</v>
      </c>
      <c r="B36" s="307">
        <f>SUM(B37:C41)</f>
        <v>57436287</v>
      </c>
      <c r="C36" s="308"/>
      <c r="D36" s="307">
        <f>SUM(D37:E41)</f>
        <v>0</v>
      </c>
      <c r="E36" s="308"/>
      <c r="F36" s="92"/>
    </row>
    <row r="37" spans="1:6" ht="15.75" thickBot="1">
      <c r="A37" s="79" t="s">
        <v>14</v>
      </c>
      <c r="B37" s="303">
        <v>6946918</v>
      </c>
      <c r="C37" s="304"/>
      <c r="D37" s="303"/>
      <c r="E37" s="304"/>
      <c r="F37" s="88"/>
    </row>
    <row r="38" spans="1:6" ht="15.75" thickBot="1">
      <c r="A38" s="93" t="s">
        <v>510</v>
      </c>
      <c r="B38" s="303"/>
      <c r="C38" s="304"/>
      <c r="D38" s="303"/>
      <c r="E38" s="304"/>
      <c r="F38" s="88"/>
    </row>
    <row r="39" spans="1:6" ht="15.75" thickBot="1">
      <c r="A39" s="79" t="s">
        <v>496</v>
      </c>
      <c r="B39" s="303">
        <v>50489369</v>
      </c>
      <c r="C39" s="304"/>
      <c r="D39" s="303"/>
      <c r="E39" s="304"/>
      <c r="F39" s="88"/>
    </row>
    <row r="40" spans="1:6" ht="15" customHeight="1" thickBot="1">
      <c r="A40" s="93" t="s">
        <v>510</v>
      </c>
      <c r="B40" s="303"/>
      <c r="C40" s="304"/>
      <c r="D40" s="303"/>
      <c r="E40" s="304"/>
      <c r="F40" s="88"/>
    </row>
    <row r="41" spans="1:6" ht="36.75" customHeight="1">
      <c r="A41" s="95" t="s">
        <v>497</v>
      </c>
      <c r="B41" s="305"/>
      <c r="C41" s="306"/>
      <c r="D41" s="305"/>
      <c r="E41" s="306"/>
      <c r="F41" s="88"/>
    </row>
    <row r="42" spans="1:5" ht="15">
      <c r="A42" s="96" t="s">
        <v>15</v>
      </c>
      <c r="B42" s="299">
        <f>SUM(B28+B36)</f>
        <v>187816895</v>
      </c>
      <c r="C42" s="300"/>
      <c r="D42" s="299">
        <f>SUM(D28+D36)</f>
        <v>28718606</v>
      </c>
      <c r="E42" s="300"/>
    </row>
    <row r="43" spans="1:5" ht="15.75" thickBot="1">
      <c r="A43" s="94" t="s">
        <v>511</v>
      </c>
      <c r="B43" s="301">
        <f>SUM(B18-B42)</f>
        <v>31660661</v>
      </c>
      <c r="C43" s="300"/>
      <c r="D43" s="301">
        <f>SUM(D27-D42)</f>
        <v>384659</v>
      </c>
      <c r="E43" s="302"/>
    </row>
  </sheetData>
  <sheetProtection/>
  <mergeCells count="77">
    <mergeCell ref="A5:B5"/>
    <mergeCell ref="C5:D5"/>
    <mergeCell ref="A6:A7"/>
    <mergeCell ref="B6:C7"/>
    <mergeCell ref="D6:E7"/>
    <mergeCell ref="F6:F7"/>
    <mergeCell ref="B8:C9"/>
    <mergeCell ref="D8:E9"/>
    <mergeCell ref="F8:F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D42:E42"/>
    <mergeCell ref="D43:E43"/>
    <mergeCell ref="B42:C42"/>
    <mergeCell ref="B43:C43"/>
    <mergeCell ref="B39:C39"/>
    <mergeCell ref="D39:E39"/>
    <mergeCell ref="B40:C40"/>
    <mergeCell ref="D40:E40"/>
    <mergeCell ref="B41:C41"/>
    <mergeCell ref="D41:E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313"/>
  <sheetViews>
    <sheetView zoomScalePageLayoutView="0" workbookViewId="0" topLeftCell="A148">
      <selection activeCell="AF1" sqref="AF1:AF16384"/>
    </sheetView>
  </sheetViews>
  <sheetFormatPr defaultColWidth="9.140625" defaultRowHeight="15"/>
  <cols>
    <col min="6" max="15" width="9.140625" style="0" hidden="1" customWidth="1"/>
    <col min="17" max="17" width="1.421875" style="0" hidden="1" customWidth="1"/>
    <col min="20" max="20" width="0.2890625" style="0" customWidth="1"/>
    <col min="21" max="23" width="9.140625" style="0" hidden="1" customWidth="1"/>
    <col min="24" max="24" width="11.421875" style="0" customWidth="1"/>
    <col min="25" max="25" width="11.28125" style="0" customWidth="1"/>
    <col min="27" max="27" width="4.421875" style="0" customWidth="1"/>
    <col min="28" max="30" width="9.140625" style="0" hidden="1" customWidth="1"/>
    <col min="31" max="31" width="0.13671875" style="0" customWidth="1"/>
    <col min="32" max="32" width="12.57421875" style="0" customWidth="1"/>
  </cols>
  <sheetData>
    <row r="2" ht="15.75" thickBot="1"/>
    <row r="3" spans="1:32" ht="15.75" thickTop="1">
      <c r="A3" s="215" t="s">
        <v>959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7"/>
    </row>
    <row r="4" spans="1:32" ht="15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20"/>
    </row>
    <row r="5" spans="1:32" ht="15.75" thickBo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3"/>
    </row>
    <row r="6" spans="1:31" ht="16.5" thickTop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</row>
    <row r="7" spans="1:31" ht="15.75" thickBot="1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</row>
    <row r="8" spans="1:32" ht="39.75" thickBot="1" thickTop="1">
      <c r="A8" s="226" t="s">
        <v>12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7" t="s">
        <v>440</v>
      </c>
      <c r="Q8" s="227"/>
      <c r="R8" s="226" t="s">
        <v>520</v>
      </c>
      <c r="S8" s="226"/>
      <c r="T8" s="226"/>
      <c r="U8" s="226"/>
      <c r="V8" s="226"/>
      <c r="W8" s="226"/>
      <c r="X8" s="156" t="s">
        <v>521</v>
      </c>
      <c r="Y8" s="156" t="s">
        <v>522</v>
      </c>
      <c r="Z8" s="226" t="s">
        <v>960</v>
      </c>
      <c r="AA8" s="226"/>
      <c r="AB8" s="226"/>
      <c r="AC8" s="226"/>
      <c r="AD8" s="226"/>
      <c r="AE8" s="226"/>
      <c r="AF8" s="157" t="s">
        <v>1</v>
      </c>
    </row>
    <row r="9" spans="1:32" ht="16.5" thickBot="1" thickTop="1">
      <c r="A9" s="213" t="s">
        <v>961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 t="s">
        <v>962</v>
      </c>
      <c r="Q9" s="214"/>
      <c r="R9" s="214" t="s">
        <v>963</v>
      </c>
      <c r="S9" s="214"/>
      <c r="T9" s="214"/>
      <c r="U9" s="214"/>
      <c r="V9" s="214"/>
      <c r="W9" s="214"/>
      <c r="X9" s="158" t="s">
        <v>964</v>
      </c>
      <c r="Y9" s="158"/>
      <c r="Z9" s="214" t="s">
        <v>965</v>
      </c>
      <c r="AA9" s="214"/>
      <c r="AB9" s="214"/>
      <c r="AC9" s="214"/>
      <c r="AD9" s="214"/>
      <c r="AE9" s="214"/>
      <c r="AF9" s="159"/>
    </row>
    <row r="10" spans="1:32" ht="15.75" thickTop="1">
      <c r="A10" s="204" t="s">
        <v>575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5" t="s">
        <v>961</v>
      </c>
      <c r="Q10" s="205"/>
      <c r="R10" s="206" t="s">
        <v>966</v>
      </c>
      <c r="S10" s="206"/>
      <c r="T10" s="206"/>
      <c r="U10" s="206"/>
      <c r="V10" s="206"/>
      <c r="W10" s="206"/>
      <c r="X10" s="160"/>
      <c r="Y10" s="160"/>
      <c r="Z10" s="206">
        <v>10053060</v>
      </c>
      <c r="AA10" s="206"/>
      <c r="AB10" s="206"/>
      <c r="AC10" s="206"/>
      <c r="AD10" s="206"/>
      <c r="AE10" s="206"/>
      <c r="AF10" s="161">
        <v>10053060</v>
      </c>
    </row>
    <row r="11" spans="1:32" ht="15">
      <c r="A11" s="204" t="s">
        <v>576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5" t="s">
        <v>962</v>
      </c>
      <c r="Q11" s="205"/>
      <c r="R11" s="206" t="s">
        <v>967</v>
      </c>
      <c r="S11" s="206"/>
      <c r="T11" s="206"/>
      <c r="U11" s="206"/>
      <c r="V11" s="206"/>
      <c r="W11" s="206"/>
      <c r="X11" s="160"/>
      <c r="Y11" s="160"/>
      <c r="Z11" s="206">
        <v>11437300</v>
      </c>
      <c r="AA11" s="206"/>
      <c r="AB11" s="206"/>
      <c r="AC11" s="206"/>
      <c r="AD11" s="206"/>
      <c r="AE11" s="206"/>
      <c r="AF11" s="137">
        <v>12798800</v>
      </c>
    </row>
    <row r="12" spans="1:32" ht="15">
      <c r="A12" s="204" t="s">
        <v>577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5" t="s">
        <v>963</v>
      </c>
      <c r="Q12" s="205"/>
      <c r="R12" s="206" t="s">
        <v>968</v>
      </c>
      <c r="S12" s="206"/>
      <c r="T12" s="206"/>
      <c r="U12" s="206"/>
      <c r="V12" s="206"/>
      <c r="W12" s="206"/>
      <c r="X12" s="160"/>
      <c r="Y12" s="160"/>
      <c r="Z12" s="206">
        <v>21296837</v>
      </c>
      <c r="AA12" s="206"/>
      <c r="AB12" s="206"/>
      <c r="AC12" s="206"/>
      <c r="AD12" s="206"/>
      <c r="AE12" s="206"/>
      <c r="AF12" s="137">
        <v>20796087</v>
      </c>
    </row>
    <row r="13" spans="1:32" ht="15">
      <c r="A13" s="204" t="s">
        <v>578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5" t="s">
        <v>964</v>
      </c>
      <c r="Q13" s="205"/>
      <c r="R13" s="206" t="s">
        <v>969</v>
      </c>
      <c r="S13" s="206"/>
      <c r="T13" s="206"/>
      <c r="U13" s="206"/>
      <c r="V13" s="206"/>
      <c r="W13" s="206"/>
      <c r="X13" s="160"/>
      <c r="Y13" s="160"/>
      <c r="Z13" s="206">
        <v>1800000</v>
      </c>
      <c r="AA13" s="206"/>
      <c r="AB13" s="206"/>
      <c r="AC13" s="206"/>
      <c r="AD13" s="206"/>
      <c r="AE13" s="206"/>
      <c r="AF13" s="137">
        <v>1800000</v>
      </c>
    </row>
    <row r="14" spans="1:32" ht="15">
      <c r="A14" s="204" t="s">
        <v>579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5" t="s">
        <v>965</v>
      </c>
      <c r="Q14" s="205"/>
      <c r="R14" s="206" t="s">
        <v>970</v>
      </c>
      <c r="S14" s="206"/>
      <c r="T14" s="206"/>
      <c r="U14" s="206"/>
      <c r="V14" s="206"/>
      <c r="W14" s="206"/>
      <c r="X14" s="160"/>
      <c r="Y14" s="160">
        <v>1985010</v>
      </c>
      <c r="Z14" s="206">
        <v>1985010</v>
      </c>
      <c r="AA14" s="206"/>
      <c r="AB14" s="206"/>
      <c r="AC14" s="206"/>
      <c r="AD14" s="206"/>
      <c r="AE14" s="206"/>
      <c r="AF14" s="137">
        <v>1985010</v>
      </c>
    </row>
    <row r="15" spans="1:32" ht="15">
      <c r="A15" s="204" t="s">
        <v>580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5" t="s">
        <v>971</v>
      </c>
      <c r="Q15" s="205"/>
      <c r="R15" s="206" t="s">
        <v>970</v>
      </c>
      <c r="S15" s="206"/>
      <c r="T15" s="206"/>
      <c r="U15" s="206"/>
      <c r="V15" s="206"/>
      <c r="W15" s="206"/>
      <c r="X15" s="160"/>
      <c r="Y15" s="160"/>
      <c r="Z15" s="206" t="s">
        <v>970</v>
      </c>
      <c r="AA15" s="206"/>
      <c r="AB15" s="206"/>
      <c r="AC15" s="206"/>
      <c r="AD15" s="206"/>
      <c r="AE15" s="206"/>
      <c r="AF15" s="137"/>
    </row>
    <row r="16" spans="1:32" ht="15">
      <c r="A16" s="204" t="s">
        <v>581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5" t="s">
        <v>972</v>
      </c>
      <c r="Q16" s="205"/>
      <c r="R16" s="206" t="s">
        <v>973</v>
      </c>
      <c r="S16" s="206"/>
      <c r="T16" s="206"/>
      <c r="U16" s="206"/>
      <c r="V16" s="206"/>
      <c r="W16" s="206"/>
      <c r="X16" s="160"/>
      <c r="Y16" s="160">
        <f>SUM(Y10:Y15)</f>
        <v>1985010</v>
      </c>
      <c r="Z16" s="206">
        <f>SUM(Z10:AE15)</f>
        <v>46572207</v>
      </c>
      <c r="AA16" s="206"/>
      <c r="AB16" s="206"/>
      <c r="AC16" s="206"/>
      <c r="AD16" s="206"/>
      <c r="AE16" s="206"/>
      <c r="AF16" s="137">
        <v>47432957</v>
      </c>
    </row>
    <row r="17" spans="1:32" ht="15">
      <c r="A17" s="204" t="s">
        <v>582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5" t="s">
        <v>974</v>
      </c>
      <c r="Q17" s="205"/>
      <c r="R17" s="206" t="s">
        <v>970</v>
      </c>
      <c r="S17" s="206"/>
      <c r="T17" s="206"/>
      <c r="U17" s="206"/>
      <c r="V17" s="206"/>
      <c r="W17" s="206"/>
      <c r="X17" s="160"/>
      <c r="Y17" s="160"/>
      <c r="Z17" s="206" t="s">
        <v>970</v>
      </c>
      <c r="AA17" s="206"/>
      <c r="AB17" s="206"/>
      <c r="AC17" s="206"/>
      <c r="AD17" s="206"/>
      <c r="AE17" s="206"/>
      <c r="AF17" s="137"/>
    </row>
    <row r="18" spans="1:32" ht="15">
      <c r="A18" s="204" t="s">
        <v>583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5" t="s">
        <v>975</v>
      </c>
      <c r="Q18" s="205"/>
      <c r="R18" s="206" t="s">
        <v>970</v>
      </c>
      <c r="S18" s="206"/>
      <c r="T18" s="206"/>
      <c r="U18" s="206"/>
      <c r="V18" s="206"/>
      <c r="W18" s="206"/>
      <c r="X18" s="160"/>
      <c r="Y18" s="160"/>
      <c r="Z18" s="206" t="s">
        <v>970</v>
      </c>
      <c r="AA18" s="206"/>
      <c r="AB18" s="206"/>
      <c r="AC18" s="206"/>
      <c r="AD18" s="206"/>
      <c r="AE18" s="206"/>
      <c r="AF18" s="137"/>
    </row>
    <row r="19" spans="1:32" ht="15">
      <c r="A19" s="204" t="s">
        <v>584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5" t="s">
        <v>976</v>
      </c>
      <c r="Q19" s="205"/>
      <c r="R19" s="206" t="s">
        <v>970</v>
      </c>
      <c r="S19" s="206"/>
      <c r="T19" s="206"/>
      <c r="U19" s="206"/>
      <c r="V19" s="206"/>
      <c r="W19" s="206"/>
      <c r="X19" s="160"/>
      <c r="Y19" s="160"/>
      <c r="Z19" s="206" t="s">
        <v>970</v>
      </c>
      <c r="AA19" s="206"/>
      <c r="AB19" s="206"/>
      <c r="AC19" s="206"/>
      <c r="AD19" s="206"/>
      <c r="AE19" s="206"/>
      <c r="AF19" s="137"/>
    </row>
    <row r="20" spans="1:32" ht="15">
      <c r="A20" s="204" t="s">
        <v>585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5" t="s">
        <v>977</v>
      </c>
      <c r="Q20" s="205"/>
      <c r="R20" s="206" t="s">
        <v>524</v>
      </c>
      <c r="S20" s="206"/>
      <c r="T20" s="206"/>
      <c r="U20" s="206"/>
      <c r="V20" s="206"/>
      <c r="W20" s="206"/>
      <c r="X20" s="160"/>
      <c r="Y20" s="160"/>
      <c r="Z20" s="206" t="s">
        <v>524</v>
      </c>
      <c r="AA20" s="206"/>
      <c r="AB20" s="206"/>
      <c r="AC20" s="206"/>
      <c r="AD20" s="206"/>
      <c r="AE20" s="206"/>
      <c r="AF20" s="137"/>
    </row>
    <row r="21" spans="1:32" ht="15">
      <c r="A21" s="204" t="s">
        <v>586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5" t="s">
        <v>978</v>
      </c>
      <c r="Q21" s="205"/>
      <c r="R21" s="206" t="s">
        <v>524</v>
      </c>
      <c r="S21" s="206"/>
      <c r="T21" s="206"/>
      <c r="U21" s="206"/>
      <c r="V21" s="206"/>
      <c r="W21" s="206"/>
      <c r="X21" s="160"/>
      <c r="Y21" s="160"/>
      <c r="Z21" s="206" t="s">
        <v>524</v>
      </c>
      <c r="AA21" s="206"/>
      <c r="AB21" s="206"/>
      <c r="AC21" s="206"/>
      <c r="AD21" s="206"/>
      <c r="AE21" s="206"/>
      <c r="AF21" s="137"/>
    </row>
    <row r="22" spans="1:32" ht="15">
      <c r="A22" s="204" t="s">
        <v>587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 t="s">
        <v>979</v>
      </c>
      <c r="Q22" s="205"/>
      <c r="R22" s="206" t="s">
        <v>524</v>
      </c>
      <c r="S22" s="206"/>
      <c r="T22" s="206"/>
      <c r="U22" s="206"/>
      <c r="V22" s="206"/>
      <c r="W22" s="206"/>
      <c r="X22" s="160"/>
      <c r="Y22" s="160"/>
      <c r="Z22" s="206" t="s">
        <v>524</v>
      </c>
      <c r="AA22" s="206"/>
      <c r="AB22" s="206"/>
      <c r="AC22" s="206"/>
      <c r="AD22" s="206"/>
      <c r="AE22" s="206"/>
      <c r="AF22" s="137"/>
    </row>
    <row r="23" spans="1:32" ht="15">
      <c r="A23" s="204" t="s">
        <v>588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5" t="s">
        <v>980</v>
      </c>
      <c r="Q23" s="205"/>
      <c r="R23" s="206" t="s">
        <v>524</v>
      </c>
      <c r="S23" s="206"/>
      <c r="T23" s="206"/>
      <c r="U23" s="206"/>
      <c r="V23" s="206"/>
      <c r="W23" s="206"/>
      <c r="X23" s="160"/>
      <c r="Y23" s="160"/>
      <c r="Z23" s="206" t="s">
        <v>524</v>
      </c>
      <c r="AA23" s="206"/>
      <c r="AB23" s="206"/>
      <c r="AC23" s="206"/>
      <c r="AD23" s="206"/>
      <c r="AE23" s="206"/>
      <c r="AF23" s="137"/>
    </row>
    <row r="24" spans="1:32" ht="15">
      <c r="A24" s="204" t="s">
        <v>589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5" t="s">
        <v>981</v>
      </c>
      <c r="Q24" s="205"/>
      <c r="R24" s="206" t="s">
        <v>524</v>
      </c>
      <c r="S24" s="206"/>
      <c r="T24" s="206"/>
      <c r="U24" s="206"/>
      <c r="V24" s="206"/>
      <c r="W24" s="206"/>
      <c r="X24" s="160"/>
      <c r="Y24" s="160"/>
      <c r="Z24" s="206" t="s">
        <v>524</v>
      </c>
      <c r="AA24" s="206"/>
      <c r="AB24" s="206"/>
      <c r="AC24" s="206"/>
      <c r="AD24" s="206"/>
      <c r="AE24" s="206"/>
      <c r="AF24" s="137"/>
    </row>
    <row r="25" spans="1:32" ht="15">
      <c r="A25" s="204" t="s">
        <v>590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5" t="s">
        <v>982</v>
      </c>
      <c r="Q25" s="205"/>
      <c r="R25" s="206" t="s">
        <v>524</v>
      </c>
      <c r="S25" s="206"/>
      <c r="T25" s="206"/>
      <c r="U25" s="206"/>
      <c r="V25" s="206"/>
      <c r="W25" s="206"/>
      <c r="X25" s="160"/>
      <c r="Y25" s="160"/>
      <c r="Z25" s="206" t="s">
        <v>524</v>
      </c>
      <c r="AA25" s="206"/>
      <c r="AB25" s="206"/>
      <c r="AC25" s="206"/>
      <c r="AD25" s="206"/>
      <c r="AE25" s="206"/>
      <c r="AF25" s="137"/>
    </row>
    <row r="26" spans="1:32" ht="15">
      <c r="A26" s="204" t="s">
        <v>591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5" t="s">
        <v>983</v>
      </c>
      <c r="Q26" s="205"/>
      <c r="R26" s="206" t="s">
        <v>524</v>
      </c>
      <c r="S26" s="206"/>
      <c r="T26" s="206"/>
      <c r="U26" s="206"/>
      <c r="V26" s="206"/>
      <c r="W26" s="206"/>
      <c r="X26" s="160"/>
      <c r="Y26" s="160"/>
      <c r="Z26" s="206" t="s">
        <v>524</v>
      </c>
      <c r="AA26" s="206"/>
      <c r="AB26" s="206"/>
      <c r="AC26" s="206"/>
      <c r="AD26" s="206"/>
      <c r="AE26" s="206"/>
      <c r="AF26" s="137"/>
    </row>
    <row r="27" spans="1:32" ht="15">
      <c r="A27" s="204" t="s">
        <v>592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5" t="s">
        <v>984</v>
      </c>
      <c r="Q27" s="205"/>
      <c r="R27" s="206" t="s">
        <v>524</v>
      </c>
      <c r="S27" s="206"/>
      <c r="T27" s="206"/>
      <c r="U27" s="206"/>
      <c r="V27" s="206"/>
      <c r="W27" s="206"/>
      <c r="X27" s="160"/>
      <c r="Y27" s="160"/>
      <c r="Z27" s="206" t="s">
        <v>524</v>
      </c>
      <c r="AA27" s="206"/>
      <c r="AB27" s="206"/>
      <c r="AC27" s="206"/>
      <c r="AD27" s="206"/>
      <c r="AE27" s="206"/>
      <c r="AF27" s="137"/>
    </row>
    <row r="28" spans="1:32" ht="15">
      <c r="A28" s="204" t="s">
        <v>593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5" t="s">
        <v>985</v>
      </c>
      <c r="Q28" s="205"/>
      <c r="R28" s="206" t="s">
        <v>524</v>
      </c>
      <c r="S28" s="206"/>
      <c r="T28" s="206"/>
      <c r="U28" s="206"/>
      <c r="V28" s="206"/>
      <c r="W28" s="206"/>
      <c r="X28" s="160"/>
      <c r="Y28" s="160"/>
      <c r="Z28" s="206" t="s">
        <v>524</v>
      </c>
      <c r="AA28" s="206"/>
      <c r="AB28" s="206"/>
      <c r="AC28" s="206"/>
      <c r="AD28" s="206"/>
      <c r="AE28" s="206"/>
      <c r="AF28" s="137"/>
    </row>
    <row r="29" spans="1:32" ht="15">
      <c r="A29" s="204" t="s">
        <v>594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5" t="s">
        <v>986</v>
      </c>
      <c r="Q29" s="205"/>
      <c r="R29" s="206" t="s">
        <v>524</v>
      </c>
      <c r="S29" s="206"/>
      <c r="T29" s="206"/>
      <c r="U29" s="206"/>
      <c r="V29" s="206"/>
      <c r="W29" s="206"/>
      <c r="X29" s="160"/>
      <c r="Y29" s="160"/>
      <c r="Z29" s="206" t="s">
        <v>524</v>
      </c>
      <c r="AA29" s="206"/>
      <c r="AB29" s="206"/>
      <c r="AC29" s="206"/>
      <c r="AD29" s="206"/>
      <c r="AE29" s="206"/>
      <c r="AF29" s="137"/>
    </row>
    <row r="30" spans="1:32" ht="15">
      <c r="A30" s="204" t="s">
        <v>595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5" t="s">
        <v>987</v>
      </c>
      <c r="Q30" s="205"/>
      <c r="R30" s="206" t="s">
        <v>970</v>
      </c>
      <c r="S30" s="206"/>
      <c r="T30" s="206"/>
      <c r="U30" s="206"/>
      <c r="V30" s="206"/>
      <c r="W30" s="206"/>
      <c r="X30" s="160"/>
      <c r="Y30" s="160"/>
      <c r="Z30" s="206" t="s">
        <v>970</v>
      </c>
      <c r="AA30" s="206"/>
      <c r="AB30" s="206"/>
      <c r="AC30" s="206"/>
      <c r="AD30" s="206"/>
      <c r="AE30" s="206"/>
      <c r="AF30" s="137"/>
    </row>
    <row r="31" spans="1:32" ht="15">
      <c r="A31" s="204" t="s">
        <v>596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5" t="s">
        <v>988</v>
      </c>
      <c r="Q31" s="205"/>
      <c r="R31" s="206" t="s">
        <v>524</v>
      </c>
      <c r="S31" s="206"/>
      <c r="T31" s="206"/>
      <c r="U31" s="206"/>
      <c r="V31" s="206"/>
      <c r="W31" s="206"/>
      <c r="X31" s="160"/>
      <c r="Y31" s="160"/>
      <c r="Z31" s="206" t="s">
        <v>524</v>
      </c>
      <c r="AA31" s="206"/>
      <c r="AB31" s="206"/>
      <c r="AC31" s="206"/>
      <c r="AD31" s="206"/>
      <c r="AE31" s="206"/>
      <c r="AF31" s="137"/>
    </row>
    <row r="32" spans="1:32" ht="15">
      <c r="A32" s="204" t="s">
        <v>597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5" t="s">
        <v>989</v>
      </c>
      <c r="Q32" s="205"/>
      <c r="R32" s="206" t="s">
        <v>524</v>
      </c>
      <c r="S32" s="206"/>
      <c r="T32" s="206"/>
      <c r="U32" s="206"/>
      <c r="V32" s="206"/>
      <c r="W32" s="206"/>
      <c r="X32" s="160"/>
      <c r="Y32" s="160"/>
      <c r="Z32" s="206" t="s">
        <v>524</v>
      </c>
      <c r="AA32" s="206"/>
      <c r="AB32" s="206"/>
      <c r="AC32" s="206"/>
      <c r="AD32" s="206"/>
      <c r="AE32" s="206"/>
      <c r="AF32" s="137"/>
    </row>
    <row r="33" spans="1:32" ht="15">
      <c r="A33" s="204" t="s">
        <v>598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5" t="s">
        <v>990</v>
      </c>
      <c r="Q33" s="205"/>
      <c r="R33" s="206" t="s">
        <v>524</v>
      </c>
      <c r="S33" s="206"/>
      <c r="T33" s="206"/>
      <c r="U33" s="206"/>
      <c r="V33" s="206"/>
      <c r="W33" s="206"/>
      <c r="X33" s="160"/>
      <c r="Y33" s="160"/>
      <c r="Z33" s="206" t="s">
        <v>524</v>
      </c>
      <c r="AA33" s="206"/>
      <c r="AB33" s="206"/>
      <c r="AC33" s="206"/>
      <c r="AD33" s="206"/>
      <c r="AE33" s="206"/>
      <c r="AF33" s="137"/>
    </row>
    <row r="34" spans="1:32" ht="15">
      <c r="A34" s="204" t="s">
        <v>599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5" t="s">
        <v>991</v>
      </c>
      <c r="Q34" s="205"/>
      <c r="R34" s="206" t="s">
        <v>524</v>
      </c>
      <c r="S34" s="206"/>
      <c r="T34" s="206"/>
      <c r="U34" s="206"/>
      <c r="V34" s="206"/>
      <c r="W34" s="206"/>
      <c r="X34" s="160"/>
      <c r="Y34" s="160"/>
      <c r="Z34" s="206" t="s">
        <v>524</v>
      </c>
      <c r="AA34" s="206"/>
      <c r="AB34" s="206"/>
      <c r="AC34" s="206"/>
      <c r="AD34" s="206"/>
      <c r="AE34" s="206"/>
      <c r="AF34" s="137"/>
    </row>
    <row r="35" spans="1:32" ht="15">
      <c r="A35" s="204" t="s">
        <v>600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5" t="s">
        <v>992</v>
      </c>
      <c r="Q35" s="205"/>
      <c r="R35" s="206" t="s">
        <v>524</v>
      </c>
      <c r="S35" s="206"/>
      <c r="T35" s="206"/>
      <c r="U35" s="206"/>
      <c r="V35" s="206"/>
      <c r="W35" s="206"/>
      <c r="X35" s="160"/>
      <c r="Y35" s="160"/>
      <c r="Z35" s="206" t="s">
        <v>524</v>
      </c>
      <c r="AA35" s="206"/>
      <c r="AB35" s="206"/>
      <c r="AC35" s="206"/>
      <c r="AD35" s="206"/>
      <c r="AE35" s="206"/>
      <c r="AF35" s="137"/>
    </row>
    <row r="36" spans="1:32" ht="15">
      <c r="A36" s="204" t="s">
        <v>601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5" t="s">
        <v>993</v>
      </c>
      <c r="Q36" s="205"/>
      <c r="R36" s="206" t="s">
        <v>524</v>
      </c>
      <c r="S36" s="206"/>
      <c r="T36" s="206"/>
      <c r="U36" s="206"/>
      <c r="V36" s="206"/>
      <c r="W36" s="206"/>
      <c r="X36" s="160"/>
      <c r="Y36" s="160"/>
      <c r="Z36" s="206" t="s">
        <v>524</v>
      </c>
      <c r="AA36" s="206"/>
      <c r="AB36" s="206"/>
      <c r="AC36" s="206"/>
      <c r="AD36" s="206"/>
      <c r="AE36" s="206"/>
      <c r="AF36" s="137"/>
    </row>
    <row r="37" spans="1:32" ht="15">
      <c r="A37" s="204" t="s">
        <v>602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5" t="s">
        <v>994</v>
      </c>
      <c r="Q37" s="205"/>
      <c r="R37" s="206" t="s">
        <v>524</v>
      </c>
      <c r="S37" s="206"/>
      <c r="T37" s="206"/>
      <c r="U37" s="206"/>
      <c r="V37" s="206"/>
      <c r="W37" s="206"/>
      <c r="X37" s="160"/>
      <c r="Y37" s="160"/>
      <c r="Z37" s="206" t="s">
        <v>524</v>
      </c>
      <c r="AA37" s="206"/>
      <c r="AB37" s="206"/>
      <c r="AC37" s="206"/>
      <c r="AD37" s="206"/>
      <c r="AE37" s="206"/>
      <c r="AF37" s="137"/>
    </row>
    <row r="38" spans="1:32" ht="15">
      <c r="A38" s="204" t="s">
        <v>603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5" t="s">
        <v>995</v>
      </c>
      <c r="Q38" s="205"/>
      <c r="R38" s="206" t="s">
        <v>524</v>
      </c>
      <c r="S38" s="206"/>
      <c r="T38" s="206"/>
      <c r="U38" s="206"/>
      <c r="V38" s="206"/>
      <c r="W38" s="206"/>
      <c r="X38" s="160"/>
      <c r="Y38" s="160"/>
      <c r="Z38" s="206" t="s">
        <v>524</v>
      </c>
      <c r="AA38" s="206"/>
      <c r="AB38" s="206"/>
      <c r="AC38" s="206"/>
      <c r="AD38" s="206"/>
      <c r="AE38" s="206"/>
      <c r="AF38" s="137"/>
    </row>
    <row r="39" spans="1:32" ht="15">
      <c r="A39" s="204" t="s">
        <v>604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5" t="s">
        <v>996</v>
      </c>
      <c r="Q39" s="205"/>
      <c r="R39" s="206" t="s">
        <v>524</v>
      </c>
      <c r="S39" s="206"/>
      <c r="T39" s="206"/>
      <c r="U39" s="206"/>
      <c r="V39" s="206"/>
      <c r="W39" s="206"/>
      <c r="X39" s="160"/>
      <c r="Y39" s="160"/>
      <c r="Z39" s="206" t="s">
        <v>524</v>
      </c>
      <c r="AA39" s="206"/>
      <c r="AB39" s="206"/>
      <c r="AC39" s="206"/>
      <c r="AD39" s="206"/>
      <c r="AE39" s="206"/>
      <c r="AF39" s="137"/>
    </row>
    <row r="40" spans="1:32" ht="15">
      <c r="A40" s="204" t="s">
        <v>605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5" t="s">
        <v>997</v>
      </c>
      <c r="Q40" s="205"/>
      <c r="R40" s="206" t="s">
        <v>524</v>
      </c>
      <c r="S40" s="206"/>
      <c r="T40" s="206"/>
      <c r="U40" s="206"/>
      <c r="V40" s="206"/>
      <c r="W40" s="206"/>
      <c r="X40" s="160"/>
      <c r="Y40" s="160"/>
      <c r="Z40" s="206" t="s">
        <v>524</v>
      </c>
      <c r="AA40" s="206"/>
      <c r="AB40" s="206"/>
      <c r="AC40" s="206"/>
      <c r="AD40" s="206"/>
      <c r="AE40" s="206"/>
      <c r="AF40" s="137"/>
    </row>
    <row r="41" spans="1:32" ht="15">
      <c r="A41" s="204" t="s">
        <v>606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5" t="s">
        <v>998</v>
      </c>
      <c r="Q41" s="205"/>
      <c r="R41" s="206" t="s">
        <v>999</v>
      </c>
      <c r="S41" s="206"/>
      <c r="T41" s="206"/>
      <c r="U41" s="206"/>
      <c r="V41" s="206"/>
      <c r="W41" s="206"/>
      <c r="X41" s="160">
        <v>-51767563</v>
      </c>
      <c r="Y41" s="160">
        <f>SUM(Y42:Y51)</f>
        <v>15530123</v>
      </c>
      <c r="Z41" s="206">
        <f>SUM(Z42:AE48)</f>
        <v>71553330</v>
      </c>
      <c r="AA41" s="206"/>
      <c r="AB41" s="206"/>
      <c r="AC41" s="206"/>
      <c r="AD41" s="206"/>
      <c r="AE41" s="206"/>
      <c r="AF41" s="137">
        <v>75710995</v>
      </c>
    </row>
    <row r="42" spans="1:32" ht="15">
      <c r="A42" s="204" t="s">
        <v>607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5" t="s">
        <v>1000</v>
      </c>
      <c r="Q42" s="205"/>
      <c r="R42" s="206" t="s">
        <v>524</v>
      </c>
      <c r="S42" s="206"/>
      <c r="T42" s="206"/>
      <c r="U42" s="206"/>
      <c r="V42" s="206"/>
      <c r="W42" s="206"/>
      <c r="X42" s="160"/>
      <c r="Y42" s="160"/>
      <c r="Z42" s="206" t="s">
        <v>524</v>
      </c>
      <c r="AA42" s="206"/>
      <c r="AB42" s="206"/>
      <c r="AC42" s="206"/>
      <c r="AD42" s="206"/>
      <c r="AE42" s="206"/>
      <c r="AF42" s="137"/>
    </row>
    <row r="43" spans="1:32" ht="15">
      <c r="A43" s="204" t="s">
        <v>608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5" t="s">
        <v>1001</v>
      </c>
      <c r="Q43" s="205"/>
      <c r="R43" s="206" t="s">
        <v>524</v>
      </c>
      <c r="S43" s="206"/>
      <c r="T43" s="206"/>
      <c r="U43" s="206"/>
      <c r="V43" s="206"/>
      <c r="W43" s="206"/>
      <c r="X43" s="160"/>
      <c r="Y43" s="160"/>
      <c r="Z43" s="206" t="s">
        <v>524</v>
      </c>
      <c r="AA43" s="206"/>
      <c r="AB43" s="206"/>
      <c r="AC43" s="206"/>
      <c r="AD43" s="206"/>
      <c r="AE43" s="206"/>
      <c r="AF43" s="137"/>
    </row>
    <row r="44" spans="1:32" ht="15">
      <c r="A44" s="204" t="s">
        <v>609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5" t="s">
        <v>1002</v>
      </c>
      <c r="Q44" s="205"/>
      <c r="R44" s="206">
        <v>54950932</v>
      </c>
      <c r="S44" s="206"/>
      <c r="T44" s="206"/>
      <c r="U44" s="206"/>
      <c r="V44" s="206"/>
      <c r="W44" s="206"/>
      <c r="X44" s="160">
        <v>-54950932</v>
      </c>
      <c r="Y44" s="160"/>
      <c r="Z44" s="206">
        <v>0</v>
      </c>
      <c r="AA44" s="206"/>
      <c r="AB44" s="206"/>
      <c r="AC44" s="206"/>
      <c r="AD44" s="206"/>
      <c r="AE44" s="206"/>
      <c r="AF44" s="137"/>
    </row>
    <row r="45" spans="1:32" ht="15">
      <c r="A45" s="204" t="s">
        <v>610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5" t="s">
        <v>1003</v>
      </c>
      <c r="Q45" s="205"/>
      <c r="R45" s="206" t="s">
        <v>524</v>
      </c>
      <c r="S45" s="206"/>
      <c r="T45" s="206"/>
      <c r="U45" s="206"/>
      <c r="V45" s="206"/>
      <c r="W45" s="206"/>
      <c r="X45" s="160"/>
      <c r="Y45" s="160">
        <v>582612</v>
      </c>
      <c r="Z45" s="206">
        <v>582612</v>
      </c>
      <c r="AA45" s="206"/>
      <c r="AB45" s="206"/>
      <c r="AC45" s="206"/>
      <c r="AD45" s="206"/>
      <c r="AE45" s="206"/>
      <c r="AF45" s="137">
        <v>582612</v>
      </c>
    </row>
    <row r="46" spans="1:32" ht="15">
      <c r="A46" s="204" t="s">
        <v>611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5" t="s">
        <v>1004</v>
      </c>
      <c r="Q46" s="205"/>
      <c r="R46" s="206" t="s">
        <v>524</v>
      </c>
      <c r="S46" s="206"/>
      <c r="T46" s="206"/>
      <c r="U46" s="206"/>
      <c r="V46" s="206"/>
      <c r="W46" s="206"/>
      <c r="X46" s="160"/>
      <c r="Y46" s="160">
        <v>3336853</v>
      </c>
      <c r="Z46" s="206">
        <v>3336853</v>
      </c>
      <c r="AA46" s="206"/>
      <c r="AB46" s="206"/>
      <c r="AC46" s="206"/>
      <c r="AD46" s="206"/>
      <c r="AE46" s="206"/>
      <c r="AF46" s="137">
        <v>3336853</v>
      </c>
    </row>
    <row r="47" spans="1:32" ht="15">
      <c r="A47" s="204" t="s">
        <v>612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5" t="s">
        <v>1005</v>
      </c>
      <c r="Q47" s="205"/>
      <c r="R47" s="206">
        <v>51233346</v>
      </c>
      <c r="S47" s="206"/>
      <c r="T47" s="206"/>
      <c r="U47" s="206"/>
      <c r="V47" s="206"/>
      <c r="W47" s="206"/>
      <c r="X47" s="160">
        <v>3183369</v>
      </c>
      <c r="Y47" s="160">
        <v>10829819</v>
      </c>
      <c r="Z47" s="206">
        <v>65246534</v>
      </c>
      <c r="AA47" s="206"/>
      <c r="AB47" s="206"/>
      <c r="AC47" s="206"/>
      <c r="AD47" s="206"/>
      <c r="AE47" s="206"/>
      <c r="AF47" s="137">
        <v>69404199</v>
      </c>
    </row>
    <row r="48" spans="1:32" ht="15">
      <c r="A48" s="204" t="s">
        <v>613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5" t="s">
        <v>1006</v>
      </c>
      <c r="Q48" s="205"/>
      <c r="R48" s="206">
        <v>1606492</v>
      </c>
      <c r="S48" s="206"/>
      <c r="T48" s="206"/>
      <c r="U48" s="206"/>
      <c r="V48" s="206"/>
      <c r="W48" s="206"/>
      <c r="X48" s="160" t="s">
        <v>1007</v>
      </c>
      <c r="Y48" s="160">
        <v>780839</v>
      </c>
      <c r="Z48" s="206">
        <v>2387331</v>
      </c>
      <c r="AA48" s="206"/>
      <c r="AB48" s="206"/>
      <c r="AC48" s="206"/>
      <c r="AD48" s="206"/>
      <c r="AE48" s="206"/>
      <c r="AF48" s="137">
        <v>2387331</v>
      </c>
    </row>
    <row r="49" spans="1:32" ht="15">
      <c r="A49" s="204" t="s">
        <v>614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5" t="s">
        <v>1008</v>
      </c>
      <c r="Q49" s="205"/>
      <c r="R49" s="206" t="s">
        <v>524</v>
      </c>
      <c r="S49" s="206"/>
      <c r="T49" s="206"/>
      <c r="U49" s="206"/>
      <c r="V49" s="206"/>
      <c r="W49" s="206"/>
      <c r="X49" s="160"/>
      <c r="Y49" s="160"/>
      <c r="Z49" s="206" t="s">
        <v>524</v>
      </c>
      <c r="AA49" s="206"/>
      <c r="AB49" s="206"/>
      <c r="AC49" s="206"/>
      <c r="AD49" s="206"/>
      <c r="AE49" s="206"/>
      <c r="AF49" s="137"/>
    </row>
    <row r="50" spans="1:32" ht="15">
      <c r="A50" s="204" t="s">
        <v>615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5" t="s">
        <v>1009</v>
      </c>
      <c r="Q50" s="205"/>
      <c r="R50" s="206" t="s">
        <v>524</v>
      </c>
      <c r="S50" s="206"/>
      <c r="T50" s="206"/>
      <c r="U50" s="206"/>
      <c r="V50" s="206"/>
      <c r="W50" s="206"/>
      <c r="X50" s="160"/>
      <c r="Y50" s="160"/>
      <c r="Z50" s="206" t="s">
        <v>524</v>
      </c>
      <c r="AA50" s="206"/>
      <c r="AB50" s="206"/>
      <c r="AC50" s="206"/>
      <c r="AD50" s="206"/>
      <c r="AE50" s="206"/>
      <c r="AF50" s="137"/>
    </row>
    <row r="51" spans="1:32" ht="15">
      <c r="A51" s="204" t="s">
        <v>616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5" t="s">
        <v>1010</v>
      </c>
      <c r="Q51" s="205"/>
      <c r="R51" s="206" t="s">
        <v>524</v>
      </c>
      <c r="S51" s="206"/>
      <c r="T51" s="206"/>
      <c r="U51" s="206"/>
      <c r="V51" s="206"/>
      <c r="W51" s="206"/>
      <c r="X51" s="160"/>
      <c r="Y51" s="160"/>
      <c r="Z51" s="206" t="s">
        <v>524</v>
      </c>
      <c r="AA51" s="206"/>
      <c r="AB51" s="206"/>
      <c r="AC51" s="206"/>
      <c r="AD51" s="206"/>
      <c r="AE51" s="206"/>
      <c r="AF51" s="137"/>
    </row>
    <row r="52" spans="1:32" ht="15">
      <c r="A52" s="210" t="s">
        <v>617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1" t="s">
        <v>1011</v>
      </c>
      <c r="Q52" s="211"/>
      <c r="R52" s="212" t="s">
        <v>1012</v>
      </c>
      <c r="S52" s="212"/>
      <c r="T52" s="212"/>
      <c r="U52" s="212"/>
      <c r="V52" s="212"/>
      <c r="W52" s="212"/>
      <c r="X52" s="162">
        <v>-51767563</v>
      </c>
      <c r="Y52" s="162">
        <f>SUM(Y16+Y41)</f>
        <v>17515133</v>
      </c>
      <c r="Z52" s="212">
        <f>SUM(Z16+Z41)</f>
        <v>118125537</v>
      </c>
      <c r="AA52" s="212"/>
      <c r="AB52" s="212"/>
      <c r="AC52" s="212"/>
      <c r="AD52" s="212"/>
      <c r="AE52" s="212"/>
      <c r="AF52" s="163">
        <v>123143952</v>
      </c>
    </row>
    <row r="53" spans="1:32" ht="15">
      <c r="A53" s="204" t="s">
        <v>618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5" t="s">
        <v>1013</v>
      </c>
      <c r="Q53" s="205"/>
      <c r="R53" s="206" t="s">
        <v>970</v>
      </c>
      <c r="S53" s="206"/>
      <c r="T53" s="206"/>
      <c r="U53" s="206"/>
      <c r="V53" s="206"/>
      <c r="W53" s="206"/>
      <c r="X53" s="160"/>
      <c r="Y53" s="160"/>
      <c r="Z53" s="206" t="s">
        <v>970</v>
      </c>
      <c r="AA53" s="206"/>
      <c r="AB53" s="206"/>
      <c r="AC53" s="206"/>
      <c r="AD53" s="206"/>
      <c r="AE53" s="206"/>
      <c r="AF53" s="137"/>
    </row>
    <row r="54" spans="1:32" ht="15">
      <c r="A54" s="204" t="s">
        <v>619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5" t="s">
        <v>1014</v>
      </c>
      <c r="Q54" s="205"/>
      <c r="R54" s="206" t="s">
        <v>970</v>
      </c>
      <c r="S54" s="206"/>
      <c r="T54" s="206"/>
      <c r="U54" s="206"/>
      <c r="V54" s="206"/>
      <c r="W54" s="206"/>
      <c r="X54" s="160"/>
      <c r="Y54" s="160"/>
      <c r="Z54" s="206" t="s">
        <v>970</v>
      </c>
      <c r="AA54" s="206"/>
      <c r="AB54" s="206"/>
      <c r="AC54" s="206"/>
      <c r="AD54" s="206"/>
      <c r="AE54" s="206"/>
      <c r="AF54" s="137"/>
    </row>
    <row r="55" spans="1:32" ht="15">
      <c r="A55" s="204" t="s">
        <v>620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5" t="s">
        <v>1015</v>
      </c>
      <c r="Q55" s="205"/>
      <c r="R55" s="206" t="s">
        <v>970</v>
      </c>
      <c r="S55" s="206"/>
      <c r="T55" s="206"/>
      <c r="U55" s="206"/>
      <c r="V55" s="206"/>
      <c r="W55" s="206"/>
      <c r="X55" s="160"/>
      <c r="Y55" s="160"/>
      <c r="Z55" s="206" t="s">
        <v>970</v>
      </c>
      <c r="AA55" s="206"/>
      <c r="AB55" s="206"/>
      <c r="AC55" s="206"/>
      <c r="AD55" s="206"/>
      <c r="AE55" s="206"/>
      <c r="AF55" s="137"/>
    </row>
    <row r="56" spans="1:32" ht="15">
      <c r="A56" s="204" t="s">
        <v>621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5" t="s">
        <v>1016</v>
      </c>
      <c r="Q56" s="205"/>
      <c r="R56" s="206" t="s">
        <v>524</v>
      </c>
      <c r="S56" s="206"/>
      <c r="T56" s="206"/>
      <c r="U56" s="206"/>
      <c r="V56" s="206"/>
      <c r="W56" s="206"/>
      <c r="X56" s="160"/>
      <c r="Y56" s="160"/>
      <c r="Z56" s="206" t="s">
        <v>524</v>
      </c>
      <c r="AA56" s="206"/>
      <c r="AB56" s="206"/>
      <c r="AC56" s="206"/>
      <c r="AD56" s="206"/>
      <c r="AE56" s="206"/>
      <c r="AF56" s="137"/>
    </row>
    <row r="57" spans="1:32" ht="15">
      <c r="A57" s="204" t="s">
        <v>622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5" t="s">
        <v>1017</v>
      </c>
      <c r="Q57" s="205"/>
      <c r="R57" s="206" t="s">
        <v>524</v>
      </c>
      <c r="S57" s="206"/>
      <c r="T57" s="206"/>
      <c r="U57" s="206"/>
      <c r="V57" s="206"/>
      <c r="W57" s="206"/>
      <c r="X57" s="160"/>
      <c r="Y57" s="160"/>
      <c r="Z57" s="206" t="s">
        <v>524</v>
      </c>
      <c r="AA57" s="206"/>
      <c r="AB57" s="206"/>
      <c r="AC57" s="206"/>
      <c r="AD57" s="206"/>
      <c r="AE57" s="206"/>
      <c r="AF57" s="137"/>
    </row>
    <row r="58" spans="1:32" ht="15">
      <c r="A58" s="204" t="s">
        <v>623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5" t="s">
        <v>1018</v>
      </c>
      <c r="Q58" s="205"/>
      <c r="R58" s="206" t="s">
        <v>524</v>
      </c>
      <c r="S58" s="206"/>
      <c r="T58" s="206"/>
      <c r="U58" s="206"/>
      <c r="V58" s="206"/>
      <c r="W58" s="206"/>
      <c r="X58" s="160"/>
      <c r="Y58" s="160"/>
      <c r="Z58" s="206" t="s">
        <v>524</v>
      </c>
      <c r="AA58" s="206"/>
      <c r="AB58" s="206"/>
      <c r="AC58" s="206"/>
      <c r="AD58" s="206"/>
      <c r="AE58" s="206"/>
      <c r="AF58" s="137"/>
    </row>
    <row r="59" spans="1:32" ht="15">
      <c r="A59" s="204" t="s">
        <v>624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5" t="s">
        <v>1019</v>
      </c>
      <c r="Q59" s="205"/>
      <c r="R59" s="206" t="s">
        <v>524</v>
      </c>
      <c r="S59" s="206"/>
      <c r="T59" s="206"/>
      <c r="U59" s="206"/>
      <c r="V59" s="206"/>
      <c r="W59" s="206"/>
      <c r="X59" s="160"/>
      <c r="Y59" s="160"/>
      <c r="Z59" s="206" t="s">
        <v>524</v>
      </c>
      <c r="AA59" s="206"/>
      <c r="AB59" s="206"/>
      <c r="AC59" s="206"/>
      <c r="AD59" s="206"/>
      <c r="AE59" s="206"/>
      <c r="AF59" s="137"/>
    </row>
    <row r="60" spans="1:32" ht="15">
      <c r="A60" s="204" t="s">
        <v>625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5" t="s">
        <v>1020</v>
      </c>
      <c r="Q60" s="205"/>
      <c r="R60" s="206" t="s">
        <v>524</v>
      </c>
      <c r="S60" s="206"/>
      <c r="T60" s="206"/>
      <c r="U60" s="206"/>
      <c r="V60" s="206"/>
      <c r="W60" s="206"/>
      <c r="X60" s="160"/>
      <c r="Y60" s="160"/>
      <c r="Z60" s="206" t="s">
        <v>524</v>
      </c>
      <c r="AA60" s="206"/>
      <c r="AB60" s="206"/>
      <c r="AC60" s="206"/>
      <c r="AD60" s="206"/>
      <c r="AE60" s="206"/>
      <c r="AF60" s="137"/>
    </row>
    <row r="61" spans="1:32" ht="15">
      <c r="A61" s="204" t="s">
        <v>626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5" t="s">
        <v>1021</v>
      </c>
      <c r="Q61" s="205"/>
      <c r="R61" s="206" t="s">
        <v>524</v>
      </c>
      <c r="S61" s="206"/>
      <c r="T61" s="206"/>
      <c r="U61" s="206"/>
      <c r="V61" s="206"/>
      <c r="W61" s="206"/>
      <c r="X61" s="160"/>
      <c r="Y61" s="160"/>
      <c r="Z61" s="206" t="s">
        <v>524</v>
      </c>
      <c r="AA61" s="206"/>
      <c r="AB61" s="206"/>
      <c r="AC61" s="206"/>
      <c r="AD61" s="206"/>
      <c r="AE61" s="206"/>
      <c r="AF61" s="137"/>
    </row>
    <row r="62" spans="1:32" ht="15">
      <c r="A62" s="204" t="s">
        <v>627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5" t="s">
        <v>1022</v>
      </c>
      <c r="Q62" s="205"/>
      <c r="R62" s="206" t="s">
        <v>524</v>
      </c>
      <c r="S62" s="206"/>
      <c r="T62" s="206"/>
      <c r="U62" s="206"/>
      <c r="V62" s="206"/>
      <c r="W62" s="206"/>
      <c r="X62" s="160"/>
      <c r="Y62" s="160"/>
      <c r="Z62" s="206" t="s">
        <v>524</v>
      </c>
      <c r="AA62" s="206"/>
      <c r="AB62" s="206"/>
      <c r="AC62" s="206"/>
      <c r="AD62" s="206"/>
      <c r="AE62" s="206"/>
      <c r="AF62" s="137"/>
    </row>
    <row r="63" spans="1:32" ht="15">
      <c r="A63" s="204" t="s">
        <v>628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5" t="s">
        <v>1023</v>
      </c>
      <c r="Q63" s="205"/>
      <c r="R63" s="206" t="s">
        <v>524</v>
      </c>
      <c r="S63" s="206"/>
      <c r="T63" s="206"/>
      <c r="U63" s="206"/>
      <c r="V63" s="206"/>
      <c r="W63" s="206"/>
      <c r="X63" s="160"/>
      <c r="Y63" s="160"/>
      <c r="Z63" s="206" t="s">
        <v>524</v>
      </c>
      <c r="AA63" s="206"/>
      <c r="AB63" s="206"/>
      <c r="AC63" s="206"/>
      <c r="AD63" s="206"/>
      <c r="AE63" s="206"/>
      <c r="AF63" s="137"/>
    </row>
    <row r="64" spans="1:32" ht="15">
      <c r="A64" s="204" t="s">
        <v>629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5" t="s">
        <v>1024</v>
      </c>
      <c r="Q64" s="205"/>
      <c r="R64" s="206" t="s">
        <v>524</v>
      </c>
      <c r="S64" s="206"/>
      <c r="T64" s="206"/>
      <c r="U64" s="206"/>
      <c r="V64" s="206"/>
      <c r="W64" s="206"/>
      <c r="X64" s="160"/>
      <c r="Y64" s="160"/>
      <c r="Z64" s="206" t="s">
        <v>524</v>
      </c>
      <c r="AA64" s="206"/>
      <c r="AB64" s="206"/>
      <c r="AC64" s="206"/>
      <c r="AD64" s="206"/>
      <c r="AE64" s="206"/>
      <c r="AF64" s="137"/>
    </row>
    <row r="65" spans="1:32" ht="15">
      <c r="A65" s="204" t="s">
        <v>630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5" t="s">
        <v>1025</v>
      </c>
      <c r="Q65" s="205"/>
      <c r="R65" s="206" t="s">
        <v>524</v>
      </c>
      <c r="S65" s="206"/>
      <c r="T65" s="206"/>
      <c r="U65" s="206"/>
      <c r="V65" s="206"/>
      <c r="W65" s="206"/>
      <c r="X65" s="160"/>
      <c r="Y65" s="160"/>
      <c r="Z65" s="206" t="s">
        <v>524</v>
      </c>
      <c r="AA65" s="206"/>
      <c r="AB65" s="206"/>
      <c r="AC65" s="206"/>
      <c r="AD65" s="206"/>
      <c r="AE65" s="206"/>
      <c r="AF65" s="137"/>
    </row>
    <row r="66" spans="1:32" ht="15">
      <c r="A66" s="204" t="s">
        <v>631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5" t="s">
        <v>1026</v>
      </c>
      <c r="Q66" s="205"/>
      <c r="R66" s="206" t="s">
        <v>970</v>
      </c>
      <c r="S66" s="206"/>
      <c r="T66" s="206"/>
      <c r="U66" s="206"/>
      <c r="V66" s="206"/>
      <c r="W66" s="206"/>
      <c r="X66" s="160"/>
      <c r="Y66" s="160"/>
      <c r="Z66" s="206" t="s">
        <v>970</v>
      </c>
      <c r="AA66" s="206"/>
      <c r="AB66" s="206"/>
      <c r="AC66" s="206"/>
      <c r="AD66" s="206"/>
      <c r="AE66" s="206"/>
      <c r="AF66" s="137"/>
    </row>
    <row r="67" spans="1:32" ht="15">
      <c r="A67" s="204" t="s">
        <v>632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5" t="s">
        <v>1027</v>
      </c>
      <c r="Q67" s="205"/>
      <c r="R67" s="206" t="s">
        <v>524</v>
      </c>
      <c r="S67" s="206"/>
      <c r="T67" s="206"/>
      <c r="U67" s="206"/>
      <c r="V67" s="206"/>
      <c r="W67" s="206"/>
      <c r="X67" s="160"/>
      <c r="Y67" s="160"/>
      <c r="Z67" s="206" t="s">
        <v>524</v>
      </c>
      <c r="AA67" s="206"/>
      <c r="AB67" s="206"/>
      <c r="AC67" s="206"/>
      <c r="AD67" s="206"/>
      <c r="AE67" s="206"/>
      <c r="AF67" s="137"/>
    </row>
    <row r="68" spans="1:32" ht="15">
      <c r="A68" s="204" t="s">
        <v>633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5" t="s">
        <v>1028</v>
      </c>
      <c r="Q68" s="205"/>
      <c r="R68" s="206" t="s">
        <v>524</v>
      </c>
      <c r="S68" s="206"/>
      <c r="T68" s="206"/>
      <c r="U68" s="206"/>
      <c r="V68" s="206"/>
      <c r="W68" s="206"/>
      <c r="X68" s="160"/>
      <c r="Y68" s="160"/>
      <c r="Z68" s="206" t="s">
        <v>524</v>
      </c>
      <c r="AA68" s="206"/>
      <c r="AB68" s="206"/>
      <c r="AC68" s="206"/>
      <c r="AD68" s="206"/>
      <c r="AE68" s="206"/>
      <c r="AF68" s="137"/>
    </row>
    <row r="69" spans="1:32" ht="15">
      <c r="A69" s="204" t="s">
        <v>634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5" t="s">
        <v>1029</v>
      </c>
      <c r="Q69" s="205"/>
      <c r="R69" s="206" t="s">
        <v>524</v>
      </c>
      <c r="S69" s="206"/>
      <c r="T69" s="206"/>
      <c r="U69" s="206"/>
      <c r="V69" s="206"/>
      <c r="W69" s="206"/>
      <c r="X69" s="160"/>
      <c r="Y69" s="160"/>
      <c r="Z69" s="206" t="s">
        <v>524</v>
      </c>
      <c r="AA69" s="206"/>
      <c r="AB69" s="206"/>
      <c r="AC69" s="206"/>
      <c r="AD69" s="206"/>
      <c r="AE69" s="206"/>
      <c r="AF69" s="137"/>
    </row>
    <row r="70" spans="1:32" ht="15">
      <c r="A70" s="204" t="s">
        <v>635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5" t="s">
        <v>1030</v>
      </c>
      <c r="Q70" s="205"/>
      <c r="R70" s="206" t="s">
        <v>524</v>
      </c>
      <c r="S70" s="206"/>
      <c r="T70" s="206"/>
      <c r="U70" s="206"/>
      <c r="V70" s="206"/>
      <c r="W70" s="206"/>
      <c r="X70" s="160"/>
      <c r="Y70" s="160"/>
      <c r="Z70" s="206" t="s">
        <v>524</v>
      </c>
      <c r="AA70" s="206"/>
      <c r="AB70" s="206"/>
      <c r="AC70" s="206"/>
      <c r="AD70" s="206"/>
      <c r="AE70" s="206"/>
      <c r="AF70" s="137"/>
    </row>
    <row r="71" spans="1:32" ht="15">
      <c r="A71" s="204" t="s">
        <v>636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5" t="s">
        <v>1031</v>
      </c>
      <c r="Q71" s="205"/>
      <c r="R71" s="206" t="s">
        <v>524</v>
      </c>
      <c r="S71" s="206"/>
      <c r="T71" s="206"/>
      <c r="U71" s="206"/>
      <c r="V71" s="206"/>
      <c r="W71" s="206"/>
      <c r="X71" s="160"/>
      <c r="Y71" s="160"/>
      <c r="Z71" s="206" t="s">
        <v>524</v>
      </c>
      <c r="AA71" s="206"/>
      <c r="AB71" s="206"/>
      <c r="AC71" s="206"/>
      <c r="AD71" s="206"/>
      <c r="AE71" s="206"/>
      <c r="AF71" s="137"/>
    </row>
    <row r="72" spans="1:32" ht="15">
      <c r="A72" s="204" t="s">
        <v>637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5" t="s">
        <v>1032</v>
      </c>
      <c r="Q72" s="205"/>
      <c r="R72" s="206" t="s">
        <v>524</v>
      </c>
      <c r="S72" s="206"/>
      <c r="T72" s="206"/>
      <c r="U72" s="206"/>
      <c r="V72" s="206"/>
      <c r="W72" s="206"/>
      <c r="X72" s="160"/>
      <c r="Y72" s="160"/>
      <c r="Z72" s="206" t="s">
        <v>524</v>
      </c>
      <c r="AA72" s="206"/>
      <c r="AB72" s="206"/>
      <c r="AC72" s="206"/>
      <c r="AD72" s="206"/>
      <c r="AE72" s="206"/>
      <c r="AF72" s="137"/>
    </row>
    <row r="73" spans="1:32" ht="15">
      <c r="A73" s="204" t="s">
        <v>638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5" t="s">
        <v>1033</v>
      </c>
      <c r="Q73" s="205"/>
      <c r="R73" s="206" t="s">
        <v>524</v>
      </c>
      <c r="S73" s="206"/>
      <c r="T73" s="206"/>
      <c r="U73" s="206"/>
      <c r="V73" s="206"/>
      <c r="W73" s="206"/>
      <c r="X73" s="160"/>
      <c r="Y73" s="160"/>
      <c r="Z73" s="206" t="s">
        <v>524</v>
      </c>
      <c r="AA73" s="206"/>
      <c r="AB73" s="206"/>
      <c r="AC73" s="206"/>
      <c r="AD73" s="206"/>
      <c r="AE73" s="206"/>
      <c r="AF73" s="137"/>
    </row>
    <row r="74" spans="1:32" ht="15">
      <c r="A74" s="204" t="s">
        <v>639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5" t="s">
        <v>1034</v>
      </c>
      <c r="Q74" s="205"/>
      <c r="R74" s="206" t="s">
        <v>524</v>
      </c>
      <c r="S74" s="206"/>
      <c r="T74" s="206"/>
      <c r="U74" s="206"/>
      <c r="V74" s="206"/>
      <c r="W74" s="206"/>
      <c r="X74" s="160"/>
      <c r="Y74" s="160"/>
      <c r="Z74" s="206" t="s">
        <v>524</v>
      </c>
      <c r="AA74" s="206"/>
      <c r="AB74" s="206"/>
      <c r="AC74" s="206"/>
      <c r="AD74" s="206"/>
      <c r="AE74" s="206"/>
      <c r="AF74" s="137"/>
    </row>
    <row r="75" spans="1:32" ht="15">
      <c r="A75" s="204" t="s">
        <v>640</v>
      </c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5" t="s">
        <v>1035</v>
      </c>
      <c r="Q75" s="205"/>
      <c r="R75" s="206" t="s">
        <v>524</v>
      </c>
      <c r="S75" s="206"/>
      <c r="T75" s="206"/>
      <c r="U75" s="206"/>
      <c r="V75" s="206"/>
      <c r="W75" s="206"/>
      <c r="X75" s="160"/>
      <c r="Y75" s="160"/>
      <c r="Z75" s="206" t="s">
        <v>524</v>
      </c>
      <c r="AA75" s="206"/>
      <c r="AB75" s="206"/>
      <c r="AC75" s="206"/>
      <c r="AD75" s="206"/>
      <c r="AE75" s="206"/>
      <c r="AF75" s="137"/>
    </row>
    <row r="76" spans="1:32" ht="15">
      <c r="A76" s="204" t="s">
        <v>641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5" t="s">
        <v>1036</v>
      </c>
      <c r="Q76" s="205"/>
      <c r="R76" s="206" t="s">
        <v>524</v>
      </c>
      <c r="S76" s="206"/>
      <c r="T76" s="206"/>
      <c r="U76" s="206"/>
      <c r="V76" s="206"/>
      <c r="W76" s="206"/>
      <c r="X76" s="160"/>
      <c r="Y76" s="160"/>
      <c r="Z76" s="206" t="s">
        <v>524</v>
      </c>
      <c r="AA76" s="206"/>
      <c r="AB76" s="206"/>
      <c r="AC76" s="206"/>
      <c r="AD76" s="206"/>
      <c r="AE76" s="206"/>
      <c r="AF76" s="137"/>
    </row>
    <row r="77" spans="1:32" ht="15">
      <c r="A77" s="204" t="s">
        <v>642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5" t="s">
        <v>1037</v>
      </c>
      <c r="Q77" s="205"/>
      <c r="R77" s="206" t="s">
        <v>970</v>
      </c>
      <c r="S77" s="206"/>
      <c r="T77" s="206"/>
      <c r="U77" s="206"/>
      <c r="V77" s="206"/>
      <c r="W77" s="206"/>
      <c r="X77" s="160">
        <v>55235412</v>
      </c>
      <c r="Y77" s="160">
        <v>5734149</v>
      </c>
      <c r="Z77" s="206">
        <v>60969561</v>
      </c>
      <c r="AA77" s="206"/>
      <c r="AB77" s="206"/>
      <c r="AC77" s="206"/>
      <c r="AD77" s="206"/>
      <c r="AE77" s="206"/>
      <c r="AF77" s="137">
        <v>67922302</v>
      </c>
    </row>
    <row r="78" spans="1:32" ht="15">
      <c r="A78" s="204" t="s">
        <v>643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5" t="s">
        <v>1038</v>
      </c>
      <c r="Q78" s="205"/>
      <c r="R78" s="206" t="s">
        <v>524</v>
      </c>
      <c r="S78" s="206"/>
      <c r="T78" s="206"/>
      <c r="U78" s="206"/>
      <c r="V78" s="206"/>
      <c r="W78" s="206"/>
      <c r="X78" s="160"/>
      <c r="Y78" s="160"/>
      <c r="Z78" s="206" t="s">
        <v>524</v>
      </c>
      <c r="AA78" s="206"/>
      <c r="AB78" s="206"/>
      <c r="AC78" s="206"/>
      <c r="AD78" s="206"/>
      <c r="AE78" s="206"/>
      <c r="AF78" s="137"/>
    </row>
    <row r="79" spans="1:32" ht="15">
      <c r="A79" s="204" t="s">
        <v>644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5" t="s">
        <v>1039</v>
      </c>
      <c r="Q79" s="205"/>
      <c r="R79" s="206" t="s">
        <v>524</v>
      </c>
      <c r="S79" s="206"/>
      <c r="T79" s="206"/>
      <c r="U79" s="206"/>
      <c r="V79" s="206"/>
      <c r="W79" s="206"/>
      <c r="X79" s="160"/>
      <c r="Y79" s="160"/>
      <c r="Z79" s="206" t="s">
        <v>524</v>
      </c>
      <c r="AA79" s="206"/>
      <c r="AB79" s="206"/>
      <c r="AC79" s="206"/>
      <c r="AD79" s="206"/>
      <c r="AE79" s="206"/>
      <c r="AF79" s="137"/>
    </row>
    <row r="80" spans="1:32" ht="15">
      <c r="A80" s="204" t="s">
        <v>645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5" t="s">
        <v>1040</v>
      </c>
      <c r="Q80" s="205"/>
      <c r="R80" s="206" t="s">
        <v>524</v>
      </c>
      <c r="S80" s="206"/>
      <c r="T80" s="206"/>
      <c r="U80" s="206"/>
      <c r="V80" s="206"/>
      <c r="W80" s="206"/>
      <c r="X80" s="160">
        <v>54950932</v>
      </c>
      <c r="Y80" s="160"/>
      <c r="Z80" s="206">
        <v>54950932</v>
      </c>
      <c r="AA80" s="206"/>
      <c r="AB80" s="206"/>
      <c r="AC80" s="206"/>
      <c r="AD80" s="206"/>
      <c r="AE80" s="206"/>
      <c r="AF80" s="137">
        <v>54950932</v>
      </c>
    </row>
    <row r="81" spans="1:32" ht="15">
      <c r="A81" s="204" t="s">
        <v>646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5" t="s">
        <v>1041</v>
      </c>
      <c r="Q81" s="205"/>
      <c r="R81" s="206" t="s">
        <v>524</v>
      </c>
      <c r="S81" s="206"/>
      <c r="T81" s="206"/>
      <c r="U81" s="206"/>
      <c r="V81" s="206"/>
      <c r="W81" s="206"/>
      <c r="X81" s="160"/>
      <c r="Y81" s="160">
        <v>5734149</v>
      </c>
      <c r="Z81" s="206">
        <v>5734149</v>
      </c>
      <c r="AA81" s="206"/>
      <c r="AB81" s="206"/>
      <c r="AC81" s="206"/>
      <c r="AD81" s="206"/>
      <c r="AE81" s="206"/>
      <c r="AF81" s="137">
        <v>9986906</v>
      </c>
    </row>
    <row r="82" spans="1:32" ht="15">
      <c r="A82" s="204" t="s">
        <v>647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5" t="s">
        <v>1042</v>
      </c>
      <c r="Q82" s="205"/>
      <c r="R82" s="206" t="s">
        <v>524</v>
      </c>
      <c r="S82" s="206"/>
      <c r="T82" s="206"/>
      <c r="U82" s="206"/>
      <c r="V82" s="206"/>
      <c r="W82" s="206"/>
      <c r="X82" s="160"/>
      <c r="Y82" s="160"/>
      <c r="Z82" s="206" t="s">
        <v>524</v>
      </c>
      <c r="AA82" s="206"/>
      <c r="AB82" s="206"/>
      <c r="AC82" s="206"/>
      <c r="AD82" s="206"/>
      <c r="AE82" s="206"/>
      <c r="AF82" s="137"/>
    </row>
    <row r="83" spans="1:32" ht="15">
      <c r="A83" s="204" t="s">
        <v>648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5" t="s">
        <v>1043</v>
      </c>
      <c r="Q83" s="205"/>
      <c r="R83" s="206" t="s">
        <v>524</v>
      </c>
      <c r="S83" s="206"/>
      <c r="T83" s="206"/>
      <c r="U83" s="206"/>
      <c r="V83" s="206"/>
      <c r="W83" s="206"/>
      <c r="X83" s="160">
        <v>284480</v>
      </c>
      <c r="Y83" s="160"/>
      <c r="Z83" s="206">
        <v>284480</v>
      </c>
      <c r="AA83" s="206"/>
      <c r="AB83" s="206"/>
      <c r="AC83" s="206"/>
      <c r="AD83" s="206"/>
      <c r="AE83" s="206"/>
      <c r="AF83" s="137">
        <v>3002464</v>
      </c>
    </row>
    <row r="84" spans="1:32" ht="15">
      <c r="A84" s="204" t="s">
        <v>649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5" t="s">
        <v>1044</v>
      </c>
      <c r="Q84" s="205"/>
      <c r="R84" s="206" t="s">
        <v>524</v>
      </c>
      <c r="S84" s="206"/>
      <c r="T84" s="206"/>
      <c r="U84" s="206"/>
      <c r="V84" s="206"/>
      <c r="W84" s="206"/>
      <c r="X84" s="160"/>
      <c r="Z84" s="206" t="s">
        <v>524</v>
      </c>
      <c r="AA84" s="206"/>
      <c r="AB84" s="206"/>
      <c r="AC84" s="206"/>
      <c r="AD84" s="206"/>
      <c r="AE84" s="206"/>
      <c r="AF84" s="137"/>
    </row>
    <row r="85" spans="1:32" ht="15">
      <c r="A85" s="204" t="s">
        <v>650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5" t="s">
        <v>1045</v>
      </c>
      <c r="Q85" s="205"/>
      <c r="R85" s="206" t="s">
        <v>524</v>
      </c>
      <c r="S85" s="206"/>
      <c r="T85" s="206"/>
      <c r="U85" s="206"/>
      <c r="V85" s="206"/>
      <c r="W85" s="206"/>
      <c r="X85" s="160"/>
      <c r="Y85" s="160"/>
      <c r="Z85" s="206" t="s">
        <v>524</v>
      </c>
      <c r="AA85" s="206"/>
      <c r="AB85" s="206"/>
      <c r="AC85" s="206"/>
      <c r="AD85" s="206"/>
      <c r="AE85" s="206"/>
      <c r="AF85" s="137"/>
    </row>
    <row r="86" spans="1:32" ht="15">
      <c r="A86" s="204" t="s">
        <v>651</v>
      </c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5" t="s">
        <v>1046</v>
      </c>
      <c r="Q86" s="205"/>
      <c r="R86" s="206" t="s">
        <v>524</v>
      </c>
      <c r="S86" s="206"/>
      <c r="T86" s="206"/>
      <c r="U86" s="206"/>
      <c r="V86" s="206"/>
      <c r="W86" s="206"/>
      <c r="X86" s="160"/>
      <c r="Y86" s="160"/>
      <c r="Z86" s="206" t="s">
        <v>524</v>
      </c>
      <c r="AA86" s="206"/>
      <c r="AB86" s="206"/>
      <c r="AC86" s="206"/>
      <c r="AD86" s="206"/>
      <c r="AE86" s="206"/>
      <c r="AF86" s="137"/>
    </row>
    <row r="87" spans="1:32" ht="15">
      <c r="A87" s="204" t="s">
        <v>652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5" t="s">
        <v>1047</v>
      </c>
      <c r="Q87" s="205"/>
      <c r="R87" s="206" t="s">
        <v>524</v>
      </c>
      <c r="S87" s="206"/>
      <c r="T87" s="206"/>
      <c r="U87" s="206"/>
      <c r="V87" s="206"/>
      <c r="W87" s="206"/>
      <c r="X87" s="160"/>
      <c r="Y87" s="160"/>
      <c r="Z87" s="206" t="s">
        <v>524</v>
      </c>
      <c r="AA87" s="206"/>
      <c r="AB87" s="206"/>
      <c r="AC87" s="206"/>
      <c r="AD87" s="206"/>
      <c r="AE87" s="206"/>
      <c r="AF87" s="137"/>
    </row>
    <row r="88" spans="1:32" ht="15">
      <c r="A88" s="210" t="s">
        <v>653</v>
      </c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1" t="s">
        <v>1048</v>
      </c>
      <c r="Q88" s="211"/>
      <c r="R88" s="212" t="s">
        <v>970</v>
      </c>
      <c r="S88" s="212"/>
      <c r="T88" s="212"/>
      <c r="U88" s="212"/>
      <c r="V88" s="212"/>
      <c r="W88" s="212"/>
      <c r="X88" s="162">
        <v>55235412</v>
      </c>
      <c r="Y88" s="162">
        <v>5734149</v>
      </c>
      <c r="Z88" s="212">
        <f>SUM(Z77)</f>
        <v>60969561</v>
      </c>
      <c r="AA88" s="212"/>
      <c r="AB88" s="212"/>
      <c r="AC88" s="212"/>
      <c r="AD88" s="212"/>
      <c r="AE88" s="212"/>
      <c r="AF88" s="163">
        <v>67922302</v>
      </c>
    </row>
    <row r="89" spans="1:32" ht="15">
      <c r="A89" s="204" t="s">
        <v>654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5" t="s">
        <v>1049</v>
      </c>
      <c r="Q89" s="205"/>
      <c r="R89" s="206" t="s">
        <v>970</v>
      </c>
      <c r="S89" s="206"/>
      <c r="T89" s="206"/>
      <c r="U89" s="206"/>
      <c r="V89" s="206"/>
      <c r="W89" s="206"/>
      <c r="X89" s="160"/>
      <c r="Y89" s="160"/>
      <c r="Z89" s="206" t="s">
        <v>970</v>
      </c>
      <c r="AA89" s="206"/>
      <c r="AB89" s="206"/>
      <c r="AC89" s="206"/>
      <c r="AD89" s="206"/>
      <c r="AE89" s="206"/>
      <c r="AF89" s="137"/>
    </row>
    <row r="90" spans="1:32" ht="15">
      <c r="A90" s="204" t="s">
        <v>655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5" t="s">
        <v>1050</v>
      </c>
      <c r="Q90" s="205"/>
      <c r="R90" s="206" t="s">
        <v>524</v>
      </c>
      <c r="S90" s="206"/>
      <c r="T90" s="206"/>
      <c r="U90" s="206"/>
      <c r="V90" s="206"/>
      <c r="W90" s="206"/>
      <c r="X90" s="160"/>
      <c r="Y90" s="160"/>
      <c r="Z90" s="206" t="s">
        <v>524</v>
      </c>
      <c r="AA90" s="206"/>
      <c r="AB90" s="206"/>
      <c r="AC90" s="206"/>
      <c r="AD90" s="206"/>
      <c r="AE90" s="206"/>
      <c r="AF90" s="137"/>
    </row>
    <row r="91" spans="1:32" ht="15">
      <c r="A91" s="204" t="s">
        <v>656</v>
      </c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5" t="s">
        <v>1051</v>
      </c>
      <c r="Q91" s="205"/>
      <c r="R91" s="206" t="s">
        <v>524</v>
      </c>
      <c r="S91" s="206"/>
      <c r="T91" s="206"/>
      <c r="U91" s="206"/>
      <c r="V91" s="206"/>
      <c r="W91" s="206"/>
      <c r="X91" s="160"/>
      <c r="Y91" s="160"/>
      <c r="Z91" s="206" t="s">
        <v>524</v>
      </c>
      <c r="AA91" s="206"/>
      <c r="AB91" s="206"/>
      <c r="AC91" s="206"/>
      <c r="AD91" s="206"/>
      <c r="AE91" s="206"/>
      <c r="AF91" s="137"/>
    </row>
    <row r="92" spans="1:32" ht="15">
      <c r="A92" s="204" t="s">
        <v>657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5" t="s">
        <v>1052</v>
      </c>
      <c r="Q92" s="205"/>
      <c r="R92" s="206" t="s">
        <v>524</v>
      </c>
      <c r="S92" s="206"/>
      <c r="T92" s="206"/>
      <c r="U92" s="206"/>
      <c r="V92" s="206"/>
      <c r="W92" s="206"/>
      <c r="X92" s="160"/>
      <c r="Y92" s="160"/>
      <c r="Z92" s="206" t="s">
        <v>524</v>
      </c>
      <c r="AA92" s="206"/>
      <c r="AB92" s="206"/>
      <c r="AC92" s="206"/>
      <c r="AD92" s="206"/>
      <c r="AE92" s="206"/>
      <c r="AF92" s="137"/>
    </row>
    <row r="93" spans="1:32" ht="15">
      <c r="A93" s="204" t="s">
        <v>658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5" t="s">
        <v>1053</v>
      </c>
      <c r="Q93" s="205"/>
      <c r="R93" s="206" t="s">
        <v>524</v>
      </c>
      <c r="S93" s="206"/>
      <c r="T93" s="206"/>
      <c r="U93" s="206"/>
      <c r="V93" s="206"/>
      <c r="W93" s="206"/>
      <c r="X93" s="160"/>
      <c r="Y93" s="160"/>
      <c r="Z93" s="206" t="s">
        <v>524</v>
      </c>
      <c r="AA93" s="206"/>
      <c r="AB93" s="206"/>
      <c r="AC93" s="206"/>
      <c r="AD93" s="206"/>
      <c r="AE93" s="206"/>
      <c r="AF93" s="137"/>
    </row>
    <row r="94" spans="1:32" ht="15">
      <c r="A94" s="204" t="s">
        <v>659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5" t="s">
        <v>1054</v>
      </c>
      <c r="Q94" s="205"/>
      <c r="R94" s="206" t="s">
        <v>524</v>
      </c>
      <c r="S94" s="206"/>
      <c r="T94" s="206"/>
      <c r="U94" s="206"/>
      <c r="V94" s="206"/>
      <c r="W94" s="206"/>
      <c r="X94" s="160"/>
      <c r="Y94" s="160"/>
      <c r="Z94" s="206" t="s">
        <v>524</v>
      </c>
      <c r="AA94" s="206"/>
      <c r="AB94" s="206"/>
      <c r="AC94" s="206"/>
      <c r="AD94" s="206"/>
      <c r="AE94" s="206"/>
      <c r="AF94" s="137"/>
    </row>
    <row r="95" spans="1:32" ht="15">
      <c r="A95" s="204" t="s">
        <v>660</v>
      </c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5" t="s">
        <v>1055</v>
      </c>
      <c r="Q95" s="205"/>
      <c r="R95" s="206" t="s">
        <v>524</v>
      </c>
      <c r="S95" s="206"/>
      <c r="T95" s="206"/>
      <c r="U95" s="206"/>
      <c r="V95" s="206"/>
      <c r="W95" s="206"/>
      <c r="X95" s="160"/>
      <c r="Y95" s="160"/>
      <c r="Z95" s="206" t="s">
        <v>524</v>
      </c>
      <c r="AA95" s="206"/>
      <c r="AB95" s="206"/>
      <c r="AC95" s="206"/>
      <c r="AD95" s="206"/>
      <c r="AE95" s="206"/>
      <c r="AF95" s="137"/>
    </row>
    <row r="96" spans="1:32" ht="15">
      <c r="A96" s="204" t="s">
        <v>661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5" t="s">
        <v>1056</v>
      </c>
      <c r="Q96" s="205"/>
      <c r="R96" s="206" t="s">
        <v>524</v>
      </c>
      <c r="S96" s="206"/>
      <c r="T96" s="206"/>
      <c r="U96" s="206"/>
      <c r="V96" s="206"/>
      <c r="W96" s="206"/>
      <c r="X96" s="160"/>
      <c r="Y96" s="160"/>
      <c r="Z96" s="206" t="s">
        <v>524</v>
      </c>
      <c r="AA96" s="206"/>
      <c r="AB96" s="206"/>
      <c r="AC96" s="206"/>
      <c r="AD96" s="206"/>
      <c r="AE96" s="206"/>
      <c r="AF96" s="137"/>
    </row>
    <row r="97" spans="1:32" ht="15">
      <c r="A97" s="204" t="s">
        <v>660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5" t="s">
        <v>1057</v>
      </c>
      <c r="Q97" s="205"/>
      <c r="R97" s="206" t="s">
        <v>524</v>
      </c>
      <c r="S97" s="206"/>
      <c r="T97" s="206"/>
      <c r="U97" s="206"/>
      <c r="V97" s="206"/>
      <c r="W97" s="206"/>
      <c r="X97" s="160"/>
      <c r="Y97" s="160"/>
      <c r="Z97" s="206" t="s">
        <v>524</v>
      </c>
      <c r="AA97" s="206"/>
      <c r="AB97" s="206"/>
      <c r="AC97" s="206"/>
      <c r="AD97" s="206"/>
      <c r="AE97" s="206"/>
      <c r="AF97" s="137"/>
    </row>
    <row r="98" spans="1:32" ht="15">
      <c r="A98" s="204" t="s">
        <v>662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5" t="s">
        <v>1058</v>
      </c>
      <c r="Q98" s="205"/>
      <c r="R98" s="206" t="s">
        <v>524</v>
      </c>
      <c r="S98" s="206"/>
      <c r="T98" s="206"/>
      <c r="U98" s="206"/>
      <c r="V98" s="206"/>
      <c r="W98" s="206"/>
      <c r="X98" s="160"/>
      <c r="Y98" s="160"/>
      <c r="Z98" s="206" t="s">
        <v>524</v>
      </c>
      <c r="AA98" s="206"/>
      <c r="AB98" s="206"/>
      <c r="AC98" s="206"/>
      <c r="AD98" s="206"/>
      <c r="AE98" s="206"/>
      <c r="AF98" s="137"/>
    </row>
    <row r="99" spans="1:32" ht="15">
      <c r="A99" s="204" t="s">
        <v>663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5" t="s">
        <v>1059</v>
      </c>
      <c r="Q99" s="205"/>
      <c r="R99" s="206" t="s">
        <v>524</v>
      </c>
      <c r="S99" s="206"/>
      <c r="T99" s="206"/>
      <c r="U99" s="206"/>
      <c r="V99" s="206"/>
      <c r="W99" s="206"/>
      <c r="X99" s="160"/>
      <c r="Y99" s="160"/>
      <c r="Z99" s="206" t="s">
        <v>524</v>
      </c>
      <c r="AA99" s="206"/>
      <c r="AB99" s="206"/>
      <c r="AC99" s="206"/>
      <c r="AD99" s="206"/>
      <c r="AE99" s="206"/>
      <c r="AF99" s="137"/>
    </row>
    <row r="100" spans="1:32" ht="15">
      <c r="A100" s="204" t="s">
        <v>664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5" t="s">
        <v>1060</v>
      </c>
      <c r="Q100" s="205"/>
      <c r="R100" s="206" t="s">
        <v>524</v>
      </c>
      <c r="S100" s="206"/>
      <c r="T100" s="206"/>
      <c r="U100" s="206"/>
      <c r="V100" s="206"/>
      <c r="W100" s="206"/>
      <c r="X100" s="160"/>
      <c r="Y100" s="160"/>
      <c r="Z100" s="206" t="s">
        <v>524</v>
      </c>
      <c r="AA100" s="206"/>
      <c r="AB100" s="206"/>
      <c r="AC100" s="206"/>
      <c r="AD100" s="206"/>
      <c r="AE100" s="206"/>
      <c r="AF100" s="137"/>
    </row>
    <row r="101" spans="1:32" ht="15">
      <c r="A101" s="204" t="s">
        <v>665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5" t="s">
        <v>1061</v>
      </c>
      <c r="Q101" s="205"/>
      <c r="R101" s="206" t="s">
        <v>970</v>
      </c>
      <c r="S101" s="206"/>
      <c r="T101" s="206"/>
      <c r="U101" s="206"/>
      <c r="V101" s="206"/>
      <c r="W101" s="206"/>
      <c r="X101" s="160"/>
      <c r="Y101" s="160"/>
      <c r="Z101" s="206" t="s">
        <v>970</v>
      </c>
      <c r="AA101" s="206"/>
      <c r="AB101" s="206"/>
      <c r="AC101" s="206"/>
      <c r="AD101" s="206"/>
      <c r="AE101" s="206"/>
      <c r="AF101" s="137"/>
    </row>
    <row r="102" spans="1:32" ht="15">
      <c r="A102" s="204" t="s">
        <v>666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5" t="s">
        <v>1062</v>
      </c>
      <c r="Q102" s="205"/>
      <c r="R102" s="206" t="s">
        <v>524</v>
      </c>
      <c r="S102" s="206"/>
      <c r="T102" s="206"/>
      <c r="U102" s="206"/>
      <c r="V102" s="206"/>
      <c r="W102" s="206"/>
      <c r="X102" s="160"/>
      <c r="Y102" s="160"/>
      <c r="Z102" s="206" t="s">
        <v>524</v>
      </c>
      <c r="AA102" s="206"/>
      <c r="AB102" s="206"/>
      <c r="AC102" s="206"/>
      <c r="AD102" s="206"/>
      <c r="AE102" s="206"/>
      <c r="AF102" s="137"/>
    </row>
    <row r="103" spans="1:32" ht="15">
      <c r="A103" s="204" t="s">
        <v>667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5" t="s">
        <v>1063</v>
      </c>
      <c r="Q103" s="205"/>
      <c r="R103" s="206" t="s">
        <v>524</v>
      </c>
      <c r="S103" s="206"/>
      <c r="T103" s="206"/>
      <c r="U103" s="206"/>
      <c r="V103" s="206"/>
      <c r="W103" s="206"/>
      <c r="X103" s="160"/>
      <c r="Y103" s="160"/>
      <c r="Z103" s="206" t="s">
        <v>524</v>
      </c>
      <c r="AA103" s="206"/>
      <c r="AB103" s="206"/>
      <c r="AC103" s="206"/>
      <c r="AD103" s="206"/>
      <c r="AE103" s="206"/>
      <c r="AF103" s="137"/>
    </row>
    <row r="104" spans="1:32" ht="15">
      <c r="A104" s="204" t="s">
        <v>668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5" t="s">
        <v>1064</v>
      </c>
      <c r="Q104" s="205"/>
      <c r="R104" s="206" t="s">
        <v>524</v>
      </c>
      <c r="S104" s="206"/>
      <c r="T104" s="206"/>
      <c r="U104" s="206"/>
      <c r="V104" s="206"/>
      <c r="W104" s="206"/>
      <c r="X104" s="160"/>
      <c r="Y104" s="160"/>
      <c r="Z104" s="206" t="s">
        <v>524</v>
      </c>
      <c r="AA104" s="206"/>
      <c r="AB104" s="206"/>
      <c r="AC104" s="206"/>
      <c r="AD104" s="206"/>
      <c r="AE104" s="206"/>
      <c r="AF104" s="137"/>
    </row>
    <row r="105" spans="1:32" ht="15">
      <c r="A105" s="204" t="s">
        <v>669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5" t="s">
        <v>1065</v>
      </c>
      <c r="Q105" s="205"/>
      <c r="R105" s="206" t="s">
        <v>524</v>
      </c>
      <c r="S105" s="206"/>
      <c r="T105" s="206"/>
      <c r="U105" s="206"/>
      <c r="V105" s="206"/>
      <c r="W105" s="206"/>
      <c r="X105" s="160"/>
      <c r="Y105" s="160"/>
      <c r="Z105" s="206" t="s">
        <v>524</v>
      </c>
      <c r="AA105" s="206"/>
      <c r="AB105" s="206"/>
      <c r="AC105" s="206"/>
      <c r="AD105" s="206"/>
      <c r="AE105" s="206"/>
      <c r="AF105" s="137"/>
    </row>
    <row r="106" spans="1:32" ht="15">
      <c r="A106" s="204" t="s">
        <v>670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5" t="s">
        <v>1066</v>
      </c>
      <c r="Q106" s="205"/>
      <c r="R106" s="206" t="s">
        <v>524</v>
      </c>
      <c r="S106" s="206"/>
      <c r="T106" s="206"/>
      <c r="U106" s="206"/>
      <c r="V106" s="206"/>
      <c r="W106" s="206"/>
      <c r="X106" s="160"/>
      <c r="Y106" s="160"/>
      <c r="Z106" s="206" t="s">
        <v>524</v>
      </c>
      <c r="AA106" s="206"/>
      <c r="AB106" s="206"/>
      <c r="AC106" s="206"/>
      <c r="AD106" s="206"/>
      <c r="AE106" s="206"/>
      <c r="AF106" s="137"/>
    </row>
    <row r="107" spans="1:32" ht="15">
      <c r="A107" s="204" t="s">
        <v>671</v>
      </c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5" t="s">
        <v>1067</v>
      </c>
      <c r="Q107" s="205"/>
      <c r="R107" s="206" t="s">
        <v>524</v>
      </c>
      <c r="S107" s="206"/>
      <c r="T107" s="206"/>
      <c r="U107" s="206"/>
      <c r="V107" s="206"/>
      <c r="W107" s="206"/>
      <c r="X107" s="160"/>
      <c r="Y107" s="160"/>
      <c r="Z107" s="206" t="s">
        <v>524</v>
      </c>
      <c r="AA107" s="206"/>
      <c r="AB107" s="206"/>
      <c r="AC107" s="206"/>
      <c r="AD107" s="206"/>
      <c r="AE107" s="206"/>
      <c r="AF107" s="137"/>
    </row>
    <row r="108" spans="1:32" ht="15">
      <c r="A108" s="204" t="s">
        <v>672</v>
      </c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5" t="s">
        <v>1068</v>
      </c>
      <c r="Q108" s="205"/>
      <c r="R108" s="206" t="s">
        <v>524</v>
      </c>
      <c r="S108" s="206"/>
      <c r="T108" s="206"/>
      <c r="U108" s="206"/>
      <c r="V108" s="206"/>
      <c r="W108" s="206"/>
      <c r="X108" s="160"/>
      <c r="Y108" s="160"/>
      <c r="Z108" s="206" t="s">
        <v>524</v>
      </c>
      <c r="AA108" s="206"/>
      <c r="AB108" s="206"/>
      <c r="AC108" s="206"/>
      <c r="AD108" s="206"/>
      <c r="AE108" s="206"/>
      <c r="AF108" s="137"/>
    </row>
    <row r="109" spans="1:32" ht="15">
      <c r="A109" s="204" t="s">
        <v>673</v>
      </c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5" t="s">
        <v>1069</v>
      </c>
      <c r="Q109" s="205"/>
      <c r="R109" s="206" t="s">
        <v>524</v>
      </c>
      <c r="S109" s="206"/>
      <c r="T109" s="206"/>
      <c r="U109" s="206"/>
      <c r="V109" s="206"/>
      <c r="W109" s="206"/>
      <c r="X109" s="160"/>
      <c r="Y109" s="160"/>
      <c r="Z109" s="206" t="s">
        <v>524</v>
      </c>
      <c r="AA109" s="206"/>
      <c r="AB109" s="206"/>
      <c r="AC109" s="206"/>
      <c r="AD109" s="206"/>
      <c r="AE109" s="206"/>
      <c r="AF109" s="137"/>
    </row>
    <row r="110" spans="1:32" ht="15">
      <c r="A110" s="204" t="s">
        <v>674</v>
      </c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5" t="s">
        <v>1070</v>
      </c>
      <c r="Q110" s="205"/>
      <c r="R110" s="206" t="s">
        <v>524</v>
      </c>
      <c r="S110" s="206"/>
      <c r="T110" s="206"/>
      <c r="U110" s="206"/>
      <c r="V110" s="206"/>
      <c r="W110" s="206"/>
      <c r="X110" s="160"/>
      <c r="Y110" s="160"/>
      <c r="Z110" s="206" t="s">
        <v>524</v>
      </c>
      <c r="AA110" s="206"/>
      <c r="AB110" s="206"/>
      <c r="AC110" s="206"/>
      <c r="AD110" s="206"/>
      <c r="AE110" s="206"/>
      <c r="AF110" s="137"/>
    </row>
    <row r="111" spans="1:32" ht="15">
      <c r="A111" s="204" t="s">
        <v>675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5" t="s">
        <v>1071</v>
      </c>
      <c r="Q111" s="205"/>
      <c r="R111" s="206" t="s">
        <v>524</v>
      </c>
      <c r="S111" s="206"/>
      <c r="T111" s="206"/>
      <c r="U111" s="206"/>
      <c r="V111" s="206"/>
      <c r="W111" s="206"/>
      <c r="X111" s="160"/>
      <c r="Y111" s="160"/>
      <c r="Z111" s="206" t="s">
        <v>524</v>
      </c>
      <c r="AA111" s="206"/>
      <c r="AB111" s="206"/>
      <c r="AC111" s="206"/>
      <c r="AD111" s="206"/>
      <c r="AE111" s="206"/>
      <c r="AF111" s="137"/>
    </row>
    <row r="112" spans="1:32" ht="15">
      <c r="A112" s="204" t="s">
        <v>676</v>
      </c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5" t="s">
        <v>1072</v>
      </c>
      <c r="Q112" s="205"/>
      <c r="R112" s="206" t="s">
        <v>524</v>
      </c>
      <c r="S112" s="206"/>
      <c r="T112" s="206"/>
      <c r="U112" s="206"/>
      <c r="V112" s="206"/>
      <c r="W112" s="206"/>
      <c r="X112" s="160"/>
      <c r="Y112" s="160"/>
      <c r="Z112" s="206" t="s">
        <v>524</v>
      </c>
      <c r="AA112" s="206"/>
      <c r="AB112" s="206"/>
      <c r="AC112" s="206"/>
      <c r="AD112" s="206"/>
      <c r="AE112" s="206"/>
      <c r="AF112" s="137"/>
    </row>
    <row r="113" spans="1:32" ht="15">
      <c r="A113" s="204" t="s">
        <v>677</v>
      </c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5" t="s">
        <v>1073</v>
      </c>
      <c r="Q113" s="205"/>
      <c r="R113" s="206" t="s">
        <v>524</v>
      </c>
      <c r="S113" s="206"/>
      <c r="T113" s="206"/>
      <c r="U113" s="206"/>
      <c r="V113" s="206"/>
      <c r="W113" s="206"/>
      <c r="X113" s="160"/>
      <c r="Y113" s="160"/>
      <c r="Z113" s="206" t="s">
        <v>524</v>
      </c>
      <c r="AA113" s="206"/>
      <c r="AB113" s="206"/>
      <c r="AC113" s="206"/>
      <c r="AD113" s="206"/>
      <c r="AE113" s="206"/>
      <c r="AF113" s="137"/>
    </row>
    <row r="114" spans="1:32" ht="15">
      <c r="A114" s="204" t="s">
        <v>678</v>
      </c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5" t="s">
        <v>1074</v>
      </c>
      <c r="Q114" s="205"/>
      <c r="R114" s="206" t="s">
        <v>524</v>
      </c>
      <c r="S114" s="206"/>
      <c r="T114" s="206"/>
      <c r="U114" s="206"/>
      <c r="V114" s="206"/>
      <c r="W114" s="206"/>
      <c r="X114" s="160"/>
      <c r="Y114" s="160"/>
      <c r="Z114" s="206" t="s">
        <v>524</v>
      </c>
      <c r="AA114" s="206"/>
      <c r="AB114" s="206"/>
      <c r="AC114" s="206"/>
      <c r="AD114" s="206"/>
      <c r="AE114" s="206"/>
      <c r="AF114" s="137"/>
    </row>
    <row r="115" spans="1:32" ht="15">
      <c r="A115" s="204" t="s">
        <v>679</v>
      </c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5" t="s">
        <v>1075</v>
      </c>
      <c r="Q115" s="205"/>
      <c r="R115" s="206" t="s">
        <v>524</v>
      </c>
      <c r="S115" s="206"/>
      <c r="T115" s="206"/>
      <c r="U115" s="206"/>
      <c r="V115" s="206"/>
      <c r="W115" s="206"/>
      <c r="X115" s="160"/>
      <c r="Y115" s="160"/>
      <c r="Z115" s="206" t="s">
        <v>524</v>
      </c>
      <c r="AA115" s="206"/>
      <c r="AB115" s="206"/>
      <c r="AC115" s="206"/>
      <c r="AD115" s="206"/>
      <c r="AE115" s="206"/>
      <c r="AF115" s="137"/>
    </row>
    <row r="116" spans="1:32" ht="15">
      <c r="A116" s="204" t="s">
        <v>680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5" t="s">
        <v>1076</v>
      </c>
      <c r="Q116" s="205"/>
      <c r="R116" s="206" t="s">
        <v>524</v>
      </c>
      <c r="S116" s="206"/>
      <c r="T116" s="206"/>
      <c r="U116" s="206"/>
      <c r="V116" s="206"/>
      <c r="W116" s="206"/>
      <c r="X116" s="160"/>
      <c r="Y116" s="160"/>
      <c r="Z116" s="206" t="s">
        <v>524</v>
      </c>
      <c r="AA116" s="206"/>
      <c r="AB116" s="206"/>
      <c r="AC116" s="206"/>
      <c r="AD116" s="206"/>
      <c r="AE116" s="206"/>
      <c r="AF116" s="137"/>
    </row>
    <row r="117" spans="1:32" ht="15">
      <c r="A117" s="204" t="s">
        <v>681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5" t="s">
        <v>1077</v>
      </c>
      <c r="Q117" s="205"/>
      <c r="R117" s="206" t="s">
        <v>1078</v>
      </c>
      <c r="S117" s="206"/>
      <c r="T117" s="206"/>
      <c r="U117" s="206"/>
      <c r="V117" s="206"/>
      <c r="W117" s="206"/>
      <c r="X117" s="160"/>
      <c r="Y117" s="160"/>
      <c r="Z117" s="206" t="s">
        <v>1078</v>
      </c>
      <c r="AA117" s="206"/>
      <c r="AB117" s="206"/>
      <c r="AC117" s="206"/>
      <c r="AD117" s="206"/>
      <c r="AE117" s="206"/>
      <c r="AF117" s="137">
        <v>639000</v>
      </c>
    </row>
    <row r="118" spans="1:32" ht="15">
      <c r="A118" s="204" t="s">
        <v>682</v>
      </c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5" t="s">
        <v>1079</v>
      </c>
      <c r="Q118" s="205"/>
      <c r="R118" s="206" t="s">
        <v>524</v>
      </c>
      <c r="S118" s="206"/>
      <c r="T118" s="206"/>
      <c r="U118" s="206"/>
      <c r="V118" s="206"/>
      <c r="W118" s="206"/>
      <c r="X118" s="160"/>
      <c r="Y118" s="160"/>
      <c r="Z118" s="206" t="s">
        <v>524</v>
      </c>
      <c r="AA118" s="206"/>
      <c r="AB118" s="206"/>
      <c r="AC118" s="206"/>
      <c r="AD118" s="206"/>
      <c r="AE118" s="206"/>
      <c r="AF118" s="137"/>
    </row>
    <row r="119" spans="1:32" ht="15">
      <c r="A119" s="204" t="s">
        <v>683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5" t="s">
        <v>1080</v>
      </c>
      <c r="Q119" s="205"/>
      <c r="R119" s="206">
        <v>670000</v>
      </c>
      <c r="S119" s="206"/>
      <c r="T119" s="206"/>
      <c r="U119" s="206"/>
      <c r="V119" s="206"/>
      <c r="W119" s="206"/>
      <c r="X119" s="160"/>
      <c r="Y119" s="160"/>
      <c r="Z119" s="206">
        <v>670000</v>
      </c>
      <c r="AA119" s="206"/>
      <c r="AB119" s="206"/>
      <c r="AC119" s="206"/>
      <c r="AD119" s="206"/>
      <c r="AE119" s="206"/>
      <c r="AF119" s="137">
        <v>639000</v>
      </c>
    </row>
    <row r="120" spans="1:32" ht="15">
      <c r="A120" s="204" t="s">
        <v>684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5" t="s">
        <v>1081</v>
      </c>
      <c r="Q120" s="205"/>
      <c r="R120" s="206" t="s">
        <v>524</v>
      </c>
      <c r="S120" s="206"/>
      <c r="T120" s="206"/>
      <c r="U120" s="206"/>
      <c r="V120" s="206"/>
      <c r="W120" s="206"/>
      <c r="X120" s="160"/>
      <c r="Y120" s="160"/>
      <c r="Z120" s="206" t="s">
        <v>524</v>
      </c>
      <c r="AA120" s="206"/>
      <c r="AB120" s="206"/>
      <c r="AC120" s="206"/>
      <c r="AD120" s="206"/>
      <c r="AE120" s="206"/>
      <c r="AF120" s="137"/>
    </row>
    <row r="121" spans="1:32" ht="15">
      <c r="A121" s="204" t="s">
        <v>685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5" t="s">
        <v>1082</v>
      </c>
      <c r="Q121" s="205"/>
      <c r="R121" s="206" t="s">
        <v>524</v>
      </c>
      <c r="S121" s="206"/>
      <c r="T121" s="206"/>
      <c r="U121" s="206"/>
      <c r="V121" s="206"/>
      <c r="W121" s="206"/>
      <c r="X121" s="160"/>
      <c r="Y121" s="160"/>
      <c r="Z121" s="206" t="s">
        <v>524</v>
      </c>
      <c r="AA121" s="206"/>
      <c r="AB121" s="206"/>
      <c r="AC121" s="206"/>
      <c r="AD121" s="206"/>
      <c r="AE121" s="206"/>
      <c r="AF121" s="137"/>
    </row>
    <row r="122" spans="1:32" ht="15">
      <c r="A122" s="204" t="s">
        <v>686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5" t="s">
        <v>1083</v>
      </c>
      <c r="Q122" s="205"/>
      <c r="R122" s="206" t="s">
        <v>524</v>
      </c>
      <c r="S122" s="206"/>
      <c r="T122" s="206"/>
      <c r="U122" s="206"/>
      <c r="V122" s="206"/>
      <c r="W122" s="206"/>
      <c r="X122" s="160"/>
      <c r="Y122" s="160"/>
      <c r="Z122" s="206" t="s">
        <v>524</v>
      </c>
      <c r="AA122" s="206"/>
      <c r="AB122" s="206"/>
      <c r="AC122" s="206"/>
      <c r="AD122" s="206"/>
      <c r="AE122" s="206"/>
      <c r="AF122" s="137"/>
    </row>
    <row r="123" spans="1:32" ht="15">
      <c r="A123" s="204" t="s">
        <v>687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5" t="s">
        <v>1084</v>
      </c>
      <c r="Q123" s="205"/>
      <c r="R123" s="206" t="s">
        <v>524</v>
      </c>
      <c r="S123" s="206"/>
      <c r="T123" s="206"/>
      <c r="U123" s="206"/>
      <c r="V123" s="206"/>
      <c r="W123" s="206"/>
      <c r="X123" s="160"/>
      <c r="Y123" s="160"/>
      <c r="Z123" s="206" t="s">
        <v>524</v>
      </c>
      <c r="AA123" s="206"/>
      <c r="AB123" s="206"/>
      <c r="AC123" s="206"/>
      <c r="AD123" s="206"/>
      <c r="AE123" s="206"/>
      <c r="AF123" s="137"/>
    </row>
    <row r="124" spans="1:32" ht="15">
      <c r="A124" s="204" t="s">
        <v>688</v>
      </c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5" t="s">
        <v>1085</v>
      </c>
      <c r="Q124" s="205"/>
      <c r="R124" s="206" t="s">
        <v>970</v>
      </c>
      <c r="S124" s="206"/>
      <c r="T124" s="206"/>
      <c r="U124" s="206"/>
      <c r="V124" s="206"/>
      <c r="W124" s="206"/>
      <c r="X124" s="160"/>
      <c r="Y124" s="160"/>
      <c r="Z124" s="206" t="s">
        <v>970</v>
      </c>
      <c r="AA124" s="206"/>
      <c r="AB124" s="206"/>
      <c r="AC124" s="206"/>
      <c r="AD124" s="206"/>
      <c r="AE124" s="206"/>
      <c r="AF124" s="137"/>
    </row>
    <row r="125" spans="1:32" ht="15">
      <c r="A125" s="204" t="s">
        <v>689</v>
      </c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5" t="s">
        <v>1086</v>
      </c>
      <c r="Q125" s="205"/>
      <c r="R125" s="206" t="s">
        <v>524</v>
      </c>
      <c r="S125" s="206"/>
      <c r="T125" s="206"/>
      <c r="U125" s="206"/>
      <c r="V125" s="206"/>
      <c r="W125" s="206"/>
      <c r="X125" s="160"/>
      <c r="Y125" s="160"/>
      <c r="Z125" s="206" t="s">
        <v>524</v>
      </c>
      <c r="AA125" s="206"/>
      <c r="AB125" s="206"/>
      <c r="AC125" s="206"/>
      <c r="AD125" s="206"/>
      <c r="AE125" s="206"/>
      <c r="AF125" s="137"/>
    </row>
    <row r="126" spans="1:32" ht="15">
      <c r="A126" s="204" t="s">
        <v>690</v>
      </c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5" t="s">
        <v>1087</v>
      </c>
      <c r="Q126" s="205"/>
      <c r="R126" s="206" t="s">
        <v>524</v>
      </c>
      <c r="S126" s="206"/>
      <c r="T126" s="206"/>
      <c r="U126" s="206"/>
      <c r="V126" s="206"/>
      <c r="W126" s="206"/>
      <c r="X126" s="160"/>
      <c r="Y126" s="160"/>
      <c r="Z126" s="206" t="s">
        <v>524</v>
      </c>
      <c r="AA126" s="206"/>
      <c r="AB126" s="206"/>
      <c r="AC126" s="206"/>
      <c r="AD126" s="206"/>
      <c r="AE126" s="206"/>
      <c r="AF126" s="137"/>
    </row>
    <row r="127" spans="1:32" ht="15">
      <c r="A127" s="204" t="s">
        <v>691</v>
      </c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5" t="s">
        <v>1088</v>
      </c>
      <c r="Q127" s="205"/>
      <c r="R127" s="206" t="s">
        <v>524</v>
      </c>
      <c r="S127" s="206"/>
      <c r="T127" s="206"/>
      <c r="U127" s="206"/>
      <c r="V127" s="206"/>
      <c r="W127" s="206"/>
      <c r="X127" s="160"/>
      <c r="Y127" s="160"/>
      <c r="Z127" s="206" t="s">
        <v>524</v>
      </c>
      <c r="AA127" s="206"/>
      <c r="AB127" s="206"/>
      <c r="AC127" s="206"/>
      <c r="AD127" s="206"/>
      <c r="AE127" s="206"/>
      <c r="AF127" s="137"/>
    </row>
    <row r="128" spans="1:32" ht="15">
      <c r="A128" s="204" t="s">
        <v>692</v>
      </c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5" t="s">
        <v>1089</v>
      </c>
      <c r="Q128" s="205"/>
      <c r="R128" s="206" t="s">
        <v>524</v>
      </c>
      <c r="S128" s="206"/>
      <c r="T128" s="206"/>
      <c r="U128" s="206"/>
      <c r="V128" s="206"/>
      <c r="W128" s="206"/>
      <c r="X128" s="160"/>
      <c r="Y128" s="160"/>
      <c r="Z128" s="206" t="s">
        <v>524</v>
      </c>
      <c r="AA128" s="206"/>
      <c r="AB128" s="206"/>
      <c r="AC128" s="206"/>
      <c r="AD128" s="206"/>
      <c r="AE128" s="206"/>
      <c r="AF128" s="137"/>
    </row>
    <row r="129" spans="1:32" ht="15">
      <c r="A129" s="204" t="s">
        <v>693</v>
      </c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5" t="s">
        <v>1090</v>
      </c>
      <c r="Q129" s="205"/>
      <c r="R129" s="206" t="s">
        <v>524</v>
      </c>
      <c r="S129" s="206"/>
      <c r="T129" s="206"/>
      <c r="U129" s="206"/>
      <c r="V129" s="206"/>
      <c r="W129" s="206"/>
      <c r="X129" s="160"/>
      <c r="Y129" s="160"/>
      <c r="Z129" s="206" t="s">
        <v>524</v>
      </c>
      <c r="AA129" s="206"/>
      <c r="AB129" s="206"/>
      <c r="AC129" s="206"/>
      <c r="AD129" s="206"/>
      <c r="AE129" s="206"/>
      <c r="AF129" s="137"/>
    </row>
    <row r="130" spans="1:32" ht="15">
      <c r="A130" s="204" t="s">
        <v>694</v>
      </c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5" t="s">
        <v>1091</v>
      </c>
      <c r="Q130" s="205"/>
      <c r="R130" s="206" t="s">
        <v>524</v>
      </c>
      <c r="S130" s="206"/>
      <c r="T130" s="206"/>
      <c r="U130" s="206"/>
      <c r="V130" s="206"/>
      <c r="W130" s="206"/>
      <c r="X130" s="160"/>
      <c r="Y130" s="160"/>
      <c r="Z130" s="206" t="s">
        <v>524</v>
      </c>
      <c r="AA130" s="206"/>
      <c r="AB130" s="206"/>
      <c r="AC130" s="206"/>
      <c r="AD130" s="206"/>
      <c r="AE130" s="206"/>
      <c r="AF130" s="137"/>
    </row>
    <row r="131" spans="1:32" ht="15">
      <c r="A131" s="204" t="s">
        <v>695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5" t="s">
        <v>1092</v>
      </c>
      <c r="Q131" s="205"/>
      <c r="R131" s="206" t="s">
        <v>524</v>
      </c>
      <c r="S131" s="206"/>
      <c r="T131" s="206"/>
      <c r="U131" s="206"/>
      <c r="V131" s="206"/>
      <c r="W131" s="206"/>
      <c r="X131" s="160"/>
      <c r="Y131" s="160"/>
      <c r="Z131" s="206" t="s">
        <v>524</v>
      </c>
      <c r="AA131" s="206"/>
      <c r="AB131" s="206"/>
      <c r="AC131" s="206"/>
      <c r="AD131" s="206"/>
      <c r="AE131" s="206"/>
      <c r="AF131" s="137"/>
    </row>
    <row r="132" spans="1:32" ht="15">
      <c r="A132" s="204" t="s">
        <v>696</v>
      </c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5" t="s">
        <v>1093</v>
      </c>
      <c r="Q132" s="205"/>
      <c r="R132" s="206" t="s">
        <v>524</v>
      </c>
      <c r="S132" s="206"/>
      <c r="T132" s="206"/>
      <c r="U132" s="206"/>
      <c r="V132" s="206"/>
      <c r="W132" s="206"/>
      <c r="X132" s="160"/>
      <c r="Y132" s="160"/>
      <c r="Z132" s="206" t="s">
        <v>524</v>
      </c>
      <c r="AA132" s="206"/>
      <c r="AB132" s="206"/>
      <c r="AC132" s="206"/>
      <c r="AD132" s="206"/>
      <c r="AE132" s="206"/>
      <c r="AF132" s="137"/>
    </row>
    <row r="133" spans="1:32" ht="15">
      <c r="A133" s="204" t="s">
        <v>697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5" t="s">
        <v>1094</v>
      </c>
      <c r="Q133" s="205"/>
      <c r="R133" s="206" t="s">
        <v>524</v>
      </c>
      <c r="S133" s="206"/>
      <c r="T133" s="206"/>
      <c r="U133" s="206"/>
      <c r="V133" s="206"/>
      <c r="W133" s="206"/>
      <c r="X133" s="160"/>
      <c r="Y133" s="160"/>
      <c r="Z133" s="206" t="s">
        <v>524</v>
      </c>
      <c r="AA133" s="206"/>
      <c r="AB133" s="206"/>
      <c r="AC133" s="206"/>
      <c r="AD133" s="206"/>
      <c r="AE133" s="206"/>
      <c r="AF133" s="137"/>
    </row>
    <row r="134" spans="1:32" ht="15">
      <c r="A134" s="204" t="s">
        <v>698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5" t="s">
        <v>1095</v>
      </c>
      <c r="Q134" s="205"/>
      <c r="R134" s="206" t="s">
        <v>524</v>
      </c>
      <c r="S134" s="206"/>
      <c r="T134" s="206"/>
      <c r="U134" s="206"/>
      <c r="V134" s="206"/>
      <c r="W134" s="206"/>
      <c r="X134" s="160"/>
      <c r="Y134" s="160"/>
      <c r="Z134" s="206" t="s">
        <v>524</v>
      </c>
      <c r="AA134" s="206"/>
      <c r="AB134" s="206"/>
      <c r="AC134" s="206"/>
      <c r="AD134" s="206"/>
      <c r="AE134" s="206"/>
      <c r="AF134" s="137"/>
    </row>
    <row r="135" spans="1:32" ht="15">
      <c r="A135" s="204" t="s">
        <v>699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5" t="s">
        <v>1096</v>
      </c>
      <c r="Q135" s="205"/>
      <c r="R135" s="206" t="s">
        <v>524</v>
      </c>
      <c r="S135" s="206"/>
      <c r="T135" s="206"/>
      <c r="U135" s="206"/>
      <c r="V135" s="206"/>
      <c r="W135" s="206"/>
      <c r="X135" s="160"/>
      <c r="Y135" s="160"/>
      <c r="Z135" s="206" t="s">
        <v>524</v>
      </c>
      <c r="AA135" s="206"/>
      <c r="AB135" s="206"/>
      <c r="AC135" s="206"/>
      <c r="AD135" s="206"/>
      <c r="AE135" s="206"/>
      <c r="AF135" s="137"/>
    </row>
    <row r="136" spans="1:32" ht="15">
      <c r="A136" s="204" t="s">
        <v>700</v>
      </c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5" t="s">
        <v>1097</v>
      </c>
      <c r="Q136" s="205"/>
      <c r="R136" s="206" t="s">
        <v>524</v>
      </c>
      <c r="S136" s="206"/>
      <c r="T136" s="206"/>
      <c r="U136" s="206"/>
      <c r="V136" s="206"/>
      <c r="W136" s="206"/>
      <c r="X136" s="160"/>
      <c r="Y136" s="160"/>
      <c r="Z136" s="206" t="s">
        <v>524</v>
      </c>
      <c r="AA136" s="206"/>
      <c r="AB136" s="206"/>
      <c r="AC136" s="206"/>
      <c r="AD136" s="206"/>
      <c r="AE136" s="206"/>
      <c r="AF136" s="137"/>
    </row>
    <row r="137" spans="1:32" ht="15">
      <c r="A137" s="204" t="s">
        <v>701</v>
      </c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5" t="s">
        <v>1098</v>
      </c>
      <c r="Q137" s="205"/>
      <c r="R137" s="206" t="s">
        <v>524</v>
      </c>
      <c r="S137" s="206"/>
      <c r="T137" s="206"/>
      <c r="U137" s="206"/>
      <c r="V137" s="206"/>
      <c r="W137" s="206"/>
      <c r="X137" s="160"/>
      <c r="Y137" s="160"/>
      <c r="Z137" s="206" t="s">
        <v>524</v>
      </c>
      <c r="AA137" s="206"/>
      <c r="AB137" s="206"/>
      <c r="AC137" s="206"/>
      <c r="AD137" s="206"/>
      <c r="AE137" s="206"/>
      <c r="AF137" s="137"/>
    </row>
    <row r="138" spans="1:32" ht="15">
      <c r="A138" s="204" t="s">
        <v>702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5" t="s">
        <v>1099</v>
      </c>
      <c r="Q138" s="205"/>
      <c r="R138" s="206" t="s">
        <v>524</v>
      </c>
      <c r="S138" s="206"/>
      <c r="T138" s="206"/>
      <c r="U138" s="206"/>
      <c r="V138" s="206"/>
      <c r="W138" s="206"/>
      <c r="X138" s="160"/>
      <c r="Y138" s="160"/>
      <c r="Z138" s="206" t="s">
        <v>524</v>
      </c>
      <c r="AA138" s="206"/>
      <c r="AB138" s="206"/>
      <c r="AC138" s="206"/>
      <c r="AD138" s="206"/>
      <c r="AE138" s="206"/>
      <c r="AF138" s="137"/>
    </row>
    <row r="139" spans="1:32" ht="15">
      <c r="A139" s="204" t="s">
        <v>703</v>
      </c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5" t="s">
        <v>1100</v>
      </c>
      <c r="Q139" s="205"/>
      <c r="R139" s="206" t="s">
        <v>524</v>
      </c>
      <c r="S139" s="206"/>
      <c r="T139" s="206"/>
      <c r="U139" s="206"/>
      <c r="V139" s="206"/>
      <c r="W139" s="206"/>
      <c r="X139" s="160"/>
      <c r="Y139" s="160"/>
      <c r="Z139" s="206" t="s">
        <v>524</v>
      </c>
      <c r="AA139" s="206"/>
      <c r="AB139" s="206"/>
      <c r="AC139" s="206"/>
      <c r="AD139" s="206"/>
      <c r="AE139" s="206"/>
      <c r="AF139" s="137"/>
    </row>
    <row r="140" spans="1:32" ht="15">
      <c r="A140" s="204" t="s">
        <v>704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5" t="s">
        <v>1101</v>
      </c>
      <c r="Q140" s="205"/>
      <c r="R140" s="206" t="s">
        <v>524</v>
      </c>
      <c r="S140" s="206"/>
      <c r="T140" s="206"/>
      <c r="U140" s="206"/>
      <c r="V140" s="206"/>
      <c r="W140" s="206"/>
      <c r="X140" s="160"/>
      <c r="Y140" s="160"/>
      <c r="Z140" s="206" t="s">
        <v>524</v>
      </c>
      <c r="AA140" s="206"/>
      <c r="AB140" s="206"/>
      <c r="AC140" s="206"/>
      <c r="AD140" s="206"/>
      <c r="AE140" s="206"/>
      <c r="AF140" s="137"/>
    </row>
    <row r="141" spans="1:32" ht="15">
      <c r="A141" s="204" t="s">
        <v>705</v>
      </c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5" t="s">
        <v>1102</v>
      </c>
      <c r="Q141" s="205"/>
      <c r="R141" s="206" t="s">
        <v>524</v>
      </c>
      <c r="S141" s="206"/>
      <c r="T141" s="206"/>
      <c r="U141" s="206"/>
      <c r="V141" s="206"/>
      <c r="W141" s="206"/>
      <c r="X141" s="160"/>
      <c r="Y141" s="160"/>
      <c r="Z141" s="206" t="s">
        <v>524</v>
      </c>
      <c r="AA141" s="206"/>
      <c r="AB141" s="206"/>
      <c r="AC141" s="206"/>
      <c r="AD141" s="206"/>
      <c r="AE141" s="206"/>
      <c r="AF141" s="137"/>
    </row>
    <row r="142" spans="1:32" ht="15">
      <c r="A142" s="204" t="s">
        <v>706</v>
      </c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5" t="s">
        <v>1103</v>
      </c>
      <c r="Q142" s="205"/>
      <c r="R142" s="206" t="s">
        <v>524</v>
      </c>
      <c r="S142" s="206"/>
      <c r="T142" s="206"/>
      <c r="U142" s="206"/>
      <c r="V142" s="206"/>
      <c r="W142" s="206"/>
      <c r="X142" s="160"/>
      <c r="Y142" s="160"/>
      <c r="Z142" s="206" t="s">
        <v>524</v>
      </c>
      <c r="AA142" s="206"/>
      <c r="AB142" s="206"/>
      <c r="AC142" s="206"/>
      <c r="AD142" s="206"/>
      <c r="AE142" s="206"/>
      <c r="AF142" s="137"/>
    </row>
    <row r="143" spans="1:32" ht="15">
      <c r="A143" s="204" t="s">
        <v>707</v>
      </c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5" t="s">
        <v>1104</v>
      </c>
      <c r="Q143" s="205"/>
      <c r="R143" s="206" t="s">
        <v>524</v>
      </c>
      <c r="S143" s="206"/>
      <c r="T143" s="206"/>
      <c r="U143" s="206"/>
      <c r="V143" s="206"/>
      <c r="W143" s="206"/>
      <c r="X143" s="160"/>
      <c r="Y143" s="160"/>
      <c r="Z143" s="206" t="s">
        <v>524</v>
      </c>
      <c r="AA143" s="206"/>
      <c r="AB143" s="206"/>
      <c r="AC143" s="206"/>
      <c r="AD143" s="206"/>
      <c r="AE143" s="206"/>
      <c r="AF143" s="137"/>
    </row>
    <row r="144" spans="1:32" ht="15">
      <c r="A144" s="204" t="s">
        <v>708</v>
      </c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5" t="s">
        <v>1105</v>
      </c>
      <c r="Q144" s="205"/>
      <c r="R144" s="206" t="s">
        <v>524</v>
      </c>
      <c r="S144" s="206"/>
      <c r="T144" s="206"/>
      <c r="U144" s="206"/>
      <c r="V144" s="206"/>
      <c r="W144" s="206"/>
      <c r="X144" s="160"/>
      <c r="Y144" s="160"/>
      <c r="Z144" s="206" t="s">
        <v>524</v>
      </c>
      <c r="AA144" s="206"/>
      <c r="AB144" s="206"/>
      <c r="AC144" s="206"/>
      <c r="AD144" s="206"/>
      <c r="AE144" s="206"/>
      <c r="AF144" s="137"/>
    </row>
    <row r="145" spans="1:32" ht="15">
      <c r="A145" s="204" t="s">
        <v>709</v>
      </c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5" t="s">
        <v>1106</v>
      </c>
      <c r="Q145" s="205"/>
      <c r="R145" s="206" t="s">
        <v>524</v>
      </c>
      <c r="S145" s="206"/>
      <c r="T145" s="206"/>
      <c r="U145" s="206"/>
      <c r="V145" s="206"/>
      <c r="W145" s="206"/>
      <c r="X145" s="160"/>
      <c r="Y145" s="160"/>
      <c r="Z145" s="206" t="s">
        <v>524</v>
      </c>
      <c r="AA145" s="206"/>
      <c r="AB145" s="206"/>
      <c r="AC145" s="206"/>
      <c r="AD145" s="206"/>
      <c r="AE145" s="206"/>
      <c r="AF145" s="137"/>
    </row>
    <row r="146" spans="1:32" ht="15">
      <c r="A146" s="204" t="s">
        <v>710</v>
      </c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5" t="s">
        <v>1107</v>
      </c>
      <c r="Q146" s="205"/>
      <c r="R146" s="206" t="s">
        <v>524</v>
      </c>
      <c r="S146" s="206"/>
      <c r="T146" s="206"/>
      <c r="U146" s="206"/>
      <c r="V146" s="206"/>
      <c r="W146" s="206"/>
      <c r="X146" s="160"/>
      <c r="Y146" s="160"/>
      <c r="Z146" s="206" t="s">
        <v>524</v>
      </c>
      <c r="AA146" s="206"/>
      <c r="AB146" s="206"/>
      <c r="AC146" s="206"/>
      <c r="AD146" s="206"/>
      <c r="AE146" s="206"/>
      <c r="AF146" s="137"/>
    </row>
    <row r="147" spans="1:32" ht="15">
      <c r="A147" s="204" t="s">
        <v>711</v>
      </c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5" t="s">
        <v>1108</v>
      </c>
      <c r="Q147" s="205"/>
      <c r="R147" s="206" t="s">
        <v>524</v>
      </c>
      <c r="S147" s="206"/>
      <c r="T147" s="206"/>
      <c r="U147" s="206"/>
      <c r="V147" s="206"/>
      <c r="W147" s="206"/>
      <c r="X147" s="160"/>
      <c r="Y147" s="160"/>
      <c r="Z147" s="206" t="s">
        <v>524</v>
      </c>
      <c r="AA147" s="206"/>
      <c r="AB147" s="206"/>
      <c r="AC147" s="206"/>
      <c r="AD147" s="206"/>
      <c r="AE147" s="206"/>
      <c r="AF147" s="137"/>
    </row>
    <row r="148" spans="1:32" ht="15">
      <c r="A148" s="204" t="s">
        <v>712</v>
      </c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5" t="s">
        <v>1109</v>
      </c>
      <c r="Q148" s="205"/>
      <c r="R148" s="206" t="s">
        <v>524</v>
      </c>
      <c r="S148" s="206"/>
      <c r="T148" s="206"/>
      <c r="U148" s="206"/>
      <c r="V148" s="206"/>
      <c r="W148" s="206"/>
      <c r="X148" s="160"/>
      <c r="Y148" s="160"/>
      <c r="Z148" s="206" t="s">
        <v>524</v>
      </c>
      <c r="AA148" s="206"/>
      <c r="AB148" s="206"/>
      <c r="AC148" s="206"/>
      <c r="AD148" s="206"/>
      <c r="AE148" s="206"/>
      <c r="AF148" s="137"/>
    </row>
    <row r="149" spans="1:32" ht="15">
      <c r="A149" s="204" t="s">
        <v>713</v>
      </c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5" t="s">
        <v>1110</v>
      </c>
      <c r="Q149" s="205"/>
      <c r="R149" s="206" t="s">
        <v>524</v>
      </c>
      <c r="S149" s="206"/>
      <c r="T149" s="206"/>
      <c r="U149" s="206"/>
      <c r="V149" s="206"/>
      <c r="W149" s="206"/>
      <c r="X149" s="160"/>
      <c r="Y149" s="160"/>
      <c r="Z149" s="206" t="s">
        <v>524</v>
      </c>
      <c r="AA149" s="206"/>
      <c r="AB149" s="206"/>
      <c r="AC149" s="206"/>
      <c r="AD149" s="206"/>
      <c r="AE149" s="206"/>
      <c r="AF149" s="137"/>
    </row>
    <row r="150" spans="1:32" ht="15">
      <c r="A150" s="204" t="s">
        <v>714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5" t="s">
        <v>1111</v>
      </c>
      <c r="Q150" s="205"/>
      <c r="R150" s="206" t="s">
        <v>524</v>
      </c>
      <c r="S150" s="206"/>
      <c r="T150" s="206"/>
      <c r="U150" s="206"/>
      <c r="V150" s="206"/>
      <c r="W150" s="206"/>
      <c r="X150" s="160"/>
      <c r="Y150" s="160"/>
      <c r="Z150" s="206" t="s">
        <v>524</v>
      </c>
      <c r="AA150" s="206"/>
      <c r="AB150" s="206"/>
      <c r="AC150" s="206"/>
      <c r="AD150" s="206"/>
      <c r="AE150" s="206"/>
      <c r="AF150" s="137"/>
    </row>
    <row r="151" spans="1:32" ht="15">
      <c r="A151" s="204" t="s">
        <v>715</v>
      </c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5" t="s">
        <v>1112</v>
      </c>
      <c r="Q151" s="205"/>
      <c r="R151" s="206" t="s">
        <v>1113</v>
      </c>
      <c r="S151" s="206"/>
      <c r="T151" s="206"/>
      <c r="U151" s="206"/>
      <c r="V151" s="206"/>
      <c r="W151" s="206"/>
      <c r="X151" s="160"/>
      <c r="Y151" s="160"/>
      <c r="Z151" s="206" t="s">
        <v>1113</v>
      </c>
      <c r="AA151" s="206"/>
      <c r="AB151" s="206"/>
      <c r="AC151" s="206"/>
      <c r="AD151" s="206"/>
      <c r="AE151" s="206"/>
      <c r="AF151" s="137">
        <v>1739135</v>
      </c>
    </row>
    <row r="152" spans="1:32" ht="15">
      <c r="A152" s="204" t="s">
        <v>716</v>
      </c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5" t="s">
        <v>1114</v>
      </c>
      <c r="Q152" s="205"/>
      <c r="R152" s="206" t="s">
        <v>524</v>
      </c>
      <c r="S152" s="206"/>
      <c r="T152" s="206"/>
      <c r="U152" s="206"/>
      <c r="V152" s="206"/>
      <c r="W152" s="206"/>
      <c r="X152" s="160"/>
      <c r="Y152" s="160"/>
      <c r="Z152" s="206" t="s">
        <v>524</v>
      </c>
      <c r="AA152" s="206"/>
      <c r="AB152" s="206"/>
      <c r="AC152" s="206"/>
      <c r="AD152" s="206"/>
      <c r="AE152" s="206"/>
      <c r="AF152" s="137"/>
    </row>
    <row r="153" spans="1:32" ht="15">
      <c r="A153" s="204" t="s">
        <v>717</v>
      </c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5" t="s">
        <v>1115</v>
      </c>
      <c r="Q153" s="205"/>
      <c r="R153" s="206">
        <v>1500000</v>
      </c>
      <c r="S153" s="206"/>
      <c r="T153" s="206"/>
      <c r="U153" s="206"/>
      <c r="V153" s="206"/>
      <c r="W153" s="206"/>
      <c r="X153" s="160"/>
      <c r="Y153" s="160"/>
      <c r="Z153" s="206">
        <v>1500000</v>
      </c>
      <c r="AA153" s="206"/>
      <c r="AB153" s="206"/>
      <c r="AC153" s="206"/>
      <c r="AD153" s="206"/>
      <c r="AE153" s="206"/>
      <c r="AF153" s="137">
        <v>1739135</v>
      </c>
    </row>
    <row r="154" spans="1:32" ht="15">
      <c r="A154" s="204" t="s">
        <v>718</v>
      </c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5" t="s">
        <v>1116</v>
      </c>
      <c r="Q154" s="205"/>
      <c r="R154" s="206" t="s">
        <v>524</v>
      </c>
      <c r="S154" s="206"/>
      <c r="T154" s="206"/>
      <c r="U154" s="206"/>
      <c r="V154" s="206"/>
      <c r="W154" s="206"/>
      <c r="X154" s="160"/>
      <c r="Y154" s="160"/>
      <c r="Z154" s="206" t="s">
        <v>524</v>
      </c>
      <c r="AA154" s="206"/>
      <c r="AB154" s="206"/>
      <c r="AC154" s="206"/>
      <c r="AD154" s="206"/>
      <c r="AE154" s="206"/>
      <c r="AF154" s="137"/>
    </row>
    <row r="155" spans="1:32" ht="15">
      <c r="A155" s="204" t="s">
        <v>719</v>
      </c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5" t="s">
        <v>1117</v>
      </c>
      <c r="Q155" s="205"/>
      <c r="R155" s="206" t="s">
        <v>524</v>
      </c>
      <c r="S155" s="206"/>
      <c r="T155" s="206"/>
      <c r="U155" s="206"/>
      <c r="V155" s="206"/>
      <c r="W155" s="206"/>
      <c r="X155" s="160"/>
      <c r="Y155" s="160"/>
      <c r="Z155" s="206" t="s">
        <v>524</v>
      </c>
      <c r="AA155" s="206"/>
      <c r="AB155" s="206"/>
      <c r="AC155" s="206"/>
      <c r="AD155" s="206"/>
      <c r="AE155" s="206"/>
      <c r="AF155" s="137"/>
    </row>
    <row r="156" spans="1:32" ht="15">
      <c r="A156" s="204" t="s">
        <v>720</v>
      </c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5" t="s">
        <v>1118</v>
      </c>
      <c r="Q156" s="205"/>
      <c r="R156" s="206" t="s">
        <v>970</v>
      </c>
      <c r="S156" s="206"/>
      <c r="T156" s="206"/>
      <c r="U156" s="206"/>
      <c r="V156" s="206"/>
      <c r="W156" s="206"/>
      <c r="X156" s="160"/>
      <c r="Y156" s="160"/>
      <c r="Z156" s="206" t="s">
        <v>970</v>
      </c>
      <c r="AA156" s="206"/>
      <c r="AB156" s="206"/>
      <c r="AC156" s="206"/>
      <c r="AD156" s="206"/>
      <c r="AE156" s="206"/>
      <c r="AF156" s="137"/>
    </row>
    <row r="157" spans="1:32" ht="15">
      <c r="A157" s="204" t="s">
        <v>721</v>
      </c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5" t="s">
        <v>1119</v>
      </c>
      <c r="Q157" s="205"/>
      <c r="R157" s="206" t="s">
        <v>524</v>
      </c>
      <c r="S157" s="206"/>
      <c r="T157" s="206"/>
      <c r="U157" s="206"/>
      <c r="V157" s="206"/>
      <c r="W157" s="206"/>
      <c r="X157" s="160"/>
      <c r="Y157" s="160"/>
      <c r="Z157" s="206" t="s">
        <v>524</v>
      </c>
      <c r="AA157" s="206"/>
      <c r="AB157" s="206"/>
      <c r="AC157" s="206"/>
      <c r="AD157" s="206"/>
      <c r="AE157" s="206"/>
      <c r="AF157" s="137"/>
    </row>
    <row r="158" spans="1:32" ht="15">
      <c r="A158" s="204" t="s">
        <v>722</v>
      </c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5" t="s">
        <v>1120</v>
      </c>
      <c r="Q158" s="205"/>
      <c r="R158" s="206" t="s">
        <v>524</v>
      </c>
      <c r="S158" s="206"/>
      <c r="T158" s="206"/>
      <c r="U158" s="206"/>
      <c r="V158" s="206"/>
      <c r="W158" s="206"/>
      <c r="X158" s="160"/>
      <c r="Y158" s="160"/>
      <c r="Z158" s="206" t="s">
        <v>524</v>
      </c>
      <c r="AA158" s="206"/>
      <c r="AB158" s="206"/>
      <c r="AC158" s="206"/>
      <c r="AD158" s="206"/>
      <c r="AE158" s="206"/>
      <c r="AF158" s="137"/>
    </row>
    <row r="159" spans="1:32" ht="15">
      <c r="A159" s="204" t="s">
        <v>723</v>
      </c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5" t="s">
        <v>1121</v>
      </c>
      <c r="Q159" s="205"/>
      <c r="R159" s="206" t="s">
        <v>524</v>
      </c>
      <c r="S159" s="206"/>
      <c r="T159" s="206"/>
      <c r="U159" s="206"/>
      <c r="V159" s="206"/>
      <c r="W159" s="206"/>
      <c r="X159" s="160"/>
      <c r="Y159" s="160"/>
      <c r="Z159" s="206" t="s">
        <v>524</v>
      </c>
      <c r="AA159" s="206"/>
      <c r="AB159" s="206"/>
      <c r="AC159" s="206"/>
      <c r="AD159" s="206"/>
      <c r="AE159" s="206"/>
      <c r="AF159" s="137"/>
    </row>
    <row r="160" spans="1:32" ht="15">
      <c r="A160" s="204" t="s">
        <v>724</v>
      </c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5" t="s">
        <v>1122</v>
      </c>
      <c r="Q160" s="205"/>
      <c r="R160" s="206" t="s">
        <v>524</v>
      </c>
      <c r="S160" s="206"/>
      <c r="T160" s="206"/>
      <c r="U160" s="206"/>
      <c r="V160" s="206"/>
      <c r="W160" s="206"/>
      <c r="X160" s="160"/>
      <c r="Y160" s="160"/>
      <c r="Z160" s="206" t="s">
        <v>524</v>
      </c>
      <c r="AA160" s="206"/>
      <c r="AB160" s="206"/>
      <c r="AC160" s="206"/>
      <c r="AD160" s="206"/>
      <c r="AE160" s="206"/>
      <c r="AF160" s="137"/>
    </row>
    <row r="161" spans="1:32" ht="15">
      <c r="A161" s="204" t="s">
        <v>725</v>
      </c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5" t="s">
        <v>1123</v>
      </c>
      <c r="Q161" s="205"/>
      <c r="R161" s="206" t="s">
        <v>524</v>
      </c>
      <c r="S161" s="206"/>
      <c r="T161" s="206"/>
      <c r="U161" s="206"/>
      <c r="V161" s="206"/>
      <c r="W161" s="206"/>
      <c r="X161" s="160"/>
      <c r="Y161" s="160"/>
      <c r="Z161" s="206" t="s">
        <v>524</v>
      </c>
      <c r="AA161" s="206"/>
      <c r="AB161" s="206"/>
      <c r="AC161" s="206"/>
      <c r="AD161" s="206"/>
      <c r="AE161" s="206"/>
      <c r="AF161" s="137"/>
    </row>
    <row r="162" spans="1:32" ht="15">
      <c r="A162" s="204" t="s">
        <v>726</v>
      </c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5" t="s">
        <v>1124</v>
      </c>
      <c r="Q162" s="205"/>
      <c r="R162" s="206" t="s">
        <v>524</v>
      </c>
      <c r="S162" s="206"/>
      <c r="T162" s="206"/>
      <c r="U162" s="206"/>
      <c r="V162" s="206"/>
      <c r="W162" s="206"/>
      <c r="X162" s="160"/>
      <c r="Y162" s="160"/>
      <c r="Z162" s="206" t="s">
        <v>524</v>
      </c>
      <c r="AA162" s="206"/>
      <c r="AB162" s="206"/>
      <c r="AC162" s="206"/>
      <c r="AD162" s="206"/>
      <c r="AE162" s="206"/>
      <c r="AF162" s="137"/>
    </row>
    <row r="163" spans="1:32" ht="15">
      <c r="A163" s="204" t="s">
        <v>727</v>
      </c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5" t="s">
        <v>1125</v>
      </c>
      <c r="Q163" s="205"/>
      <c r="R163" s="206" t="s">
        <v>524</v>
      </c>
      <c r="S163" s="206"/>
      <c r="T163" s="206"/>
      <c r="U163" s="206"/>
      <c r="V163" s="206"/>
      <c r="W163" s="206"/>
      <c r="X163" s="160"/>
      <c r="Y163" s="160"/>
      <c r="Z163" s="206" t="s">
        <v>524</v>
      </c>
      <c r="AA163" s="206"/>
      <c r="AB163" s="206"/>
      <c r="AC163" s="206"/>
      <c r="AD163" s="206"/>
      <c r="AE163" s="206"/>
      <c r="AF163" s="137"/>
    </row>
    <row r="164" spans="1:32" ht="15">
      <c r="A164" s="204" t="s">
        <v>728</v>
      </c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5" t="s">
        <v>1126</v>
      </c>
      <c r="Q164" s="205"/>
      <c r="R164" s="206" t="s">
        <v>524</v>
      </c>
      <c r="S164" s="206"/>
      <c r="T164" s="206"/>
      <c r="U164" s="206"/>
      <c r="V164" s="206"/>
      <c r="W164" s="206"/>
      <c r="X164" s="160"/>
      <c r="Y164" s="160"/>
      <c r="Z164" s="206" t="s">
        <v>524</v>
      </c>
      <c r="AA164" s="206"/>
      <c r="AB164" s="206"/>
      <c r="AC164" s="206"/>
      <c r="AD164" s="206"/>
      <c r="AE164" s="206"/>
      <c r="AF164" s="137"/>
    </row>
    <row r="165" spans="1:32" ht="15">
      <c r="A165" s="204" t="s">
        <v>729</v>
      </c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5" t="s">
        <v>1127</v>
      </c>
      <c r="Q165" s="205"/>
      <c r="R165" s="206" t="s">
        <v>524</v>
      </c>
      <c r="S165" s="206"/>
      <c r="T165" s="206"/>
      <c r="U165" s="206"/>
      <c r="V165" s="206"/>
      <c r="W165" s="206"/>
      <c r="X165" s="160"/>
      <c r="Y165" s="160"/>
      <c r="Z165" s="206" t="s">
        <v>524</v>
      </c>
      <c r="AA165" s="206"/>
      <c r="AB165" s="206"/>
      <c r="AC165" s="206"/>
      <c r="AD165" s="206"/>
      <c r="AE165" s="206"/>
      <c r="AF165" s="137"/>
    </row>
    <row r="166" spans="1:32" ht="15">
      <c r="A166" s="204" t="s">
        <v>730</v>
      </c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5" t="s">
        <v>1128</v>
      </c>
      <c r="Q166" s="205"/>
      <c r="R166" s="206" t="s">
        <v>524</v>
      </c>
      <c r="S166" s="206"/>
      <c r="T166" s="206"/>
      <c r="U166" s="206"/>
      <c r="V166" s="206"/>
      <c r="W166" s="206"/>
      <c r="X166" s="160"/>
      <c r="Y166" s="160"/>
      <c r="Z166" s="206" t="s">
        <v>524</v>
      </c>
      <c r="AA166" s="206"/>
      <c r="AB166" s="206"/>
      <c r="AC166" s="206"/>
      <c r="AD166" s="206"/>
      <c r="AE166" s="206"/>
      <c r="AF166" s="137"/>
    </row>
    <row r="167" spans="1:32" ht="15">
      <c r="A167" s="204" t="s">
        <v>731</v>
      </c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5" t="s">
        <v>1129</v>
      </c>
      <c r="Q167" s="205"/>
      <c r="R167" s="206" t="s">
        <v>524</v>
      </c>
      <c r="S167" s="206"/>
      <c r="T167" s="206"/>
      <c r="U167" s="206"/>
      <c r="V167" s="206"/>
      <c r="W167" s="206"/>
      <c r="X167" s="160"/>
      <c r="Y167" s="160"/>
      <c r="Z167" s="206" t="s">
        <v>524</v>
      </c>
      <c r="AA167" s="206"/>
      <c r="AB167" s="206"/>
      <c r="AC167" s="206"/>
      <c r="AD167" s="206"/>
      <c r="AE167" s="206"/>
      <c r="AF167" s="137"/>
    </row>
    <row r="168" spans="1:32" ht="15">
      <c r="A168" s="204" t="s">
        <v>732</v>
      </c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5" t="s">
        <v>1130</v>
      </c>
      <c r="Q168" s="205"/>
      <c r="R168" s="206" t="s">
        <v>524</v>
      </c>
      <c r="S168" s="206"/>
      <c r="T168" s="206"/>
      <c r="U168" s="206"/>
      <c r="V168" s="206"/>
      <c r="W168" s="206"/>
      <c r="X168" s="160"/>
      <c r="Y168" s="160"/>
      <c r="Z168" s="206" t="s">
        <v>524</v>
      </c>
      <c r="AA168" s="206"/>
      <c r="AB168" s="206"/>
      <c r="AC168" s="206"/>
      <c r="AD168" s="206"/>
      <c r="AE168" s="206"/>
      <c r="AF168" s="137"/>
    </row>
    <row r="169" spans="1:32" ht="15">
      <c r="A169" s="204" t="s">
        <v>733</v>
      </c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5" t="s">
        <v>1131</v>
      </c>
      <c r="Q169" s="205"/>
      <c r="R169" s="206" t="s">
        <v>524</v>
      </c>
      <c r="S169" s="206"/>
      <c r="T169" s="206"/>
      <c r="U169" s="206"/>
      <c r="V169" s="206"/>
      <c r="W169" s="206"/>
      <c r="X169" s="160"/>
      <c r="Y169" s="160"/>
      <c r="Z169" s="206" t="s">
        <v>524</v>
      </c>
      <c r="AA169" s="206"/>
      <c r="AB169" s="206"/>
      <c r="AC169" s="206"/>
      <c r="AD169" s="206"/>
      <c r="AE169" s="206"/>
      <c r="AF169" s="137"/>
    </row>
    <row r="170" spans="1:32" ht="15">
      <c r="A170" s="204" t="s">
        <v>734</v>
      </c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5" t="s">
        <v>1132</v>
      </c>
      <c r="Q170" s="205"/>
      <c r="R170" s="206" t="s">
        <v>524</v>
      </c>
      <c r="S170" s="206"/>
      <c r="T170" s="206"/>
      <c r="U170" s="206"/>
      <c r="V170" s="206"/>
      <c r="W170" s="206"/>
      <c r="X170" s="160"/>
      <c r="Y170" s="160"/>
      <c r="Z170" s="206" t="s">
        <v>524</v>
      </c>
      <c r="AA170" s="206"/>
      <c r="AB170" s="206"/>
      <c r="AC170" s="206"/>
      <c r="AD170" s="206"/>
      <c r="AE170" s="206"/>
      <c r="AF170" s="137"/>
    </row>
    <row r="171" spans="1:32" ht="15">
      <c r="A171" s="204" t="s">
        <v>735</v>
      </c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5" t="s">
        <v>1133</v>
      </c>
      <c r="Q171" s="205"/>
      <c r="R171" s="206" t="s">
        <v>524</v>
      </c>
      <c r="S171" s="206"/>
      <c r="T171" s="206"/>
      <c r="U171" s="206"/>
      <c r="V171" s="206"/>
      <c r="W171" s="206"/>
      <c r="X171" s="160"/>
      <c r="Y171" s="160"/>
      <c r="Z171" s="206" t="s">
        <v>524</v>
      </c>
      <c r="AA171" s="206"/>
      <c r="AB171" s="206"/>
      <c r="AC171" s="206"/>
      <c r="AD171" s="206"/>
      <c r="AE171" s="206"/>
      <c r="AF171" s="137"/>
    </row>
    <row r="172" spans="1:32" ht="15">
      <c r="A172" s="204" t="s">
        <v>736</v>
      </c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5" t="s">
        <v>1134</v>
      </c>
      <c r="Q172" s="205"/>
      <c r="R172" s="206" t="s">
        <v>524</v>
      </c>
      <c r="S172" s="206"/>
      <c r="T172" s="206"/>
      <c r="U172" s="206"/>
      <c r="V172" s="206"/>
      <c r="W172" s="206"/>
      <c r="X172" s="160"/>
      <c r="Y172" s="160"/>
      <c r="Z172" s="206" t="s">
        <v>524</v>
      </c>
      <c r="AA172" s="206"/>
      <c r="AB172" s="206"/>
      <c r="AC172" s="206"/>
      <c r="AD172" s="206"/>
      <c r="AE172" s="206"/>
      <c r="AF172" s="137"/>
    </row>
    <row r="173" spans="1:32" ht="15">
      <c r="A173" s="204" t="s">
        <v>737</v>
      </c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5" t="s">
        <v>1135</v>
      </c>
      <c r="Q173" s="205"/>
      <c r="R173" s="206" t="s">
        <v>1113</v>
      </c>
      <c r="S173" s="206"/>
      <c r="T173" s="206"/>
      <c r="U173" s="206"/>
      <c r="V173" s="206"/>
      <c r="W173" s="206"/>
      <c r="X173" s="160"/>
      <c r="Y173" s="160"/>
      <c r="Z173" s="206" t="s">
        <v>1113</v>
      </c>
      <c r="AA173" s="206"/>
      <c r="AB173" s="206"/>
      <c r="AC173" s="206"/>
      <c r="AD173" s="206"/>
      <c r="AE173" s="206"/>
      <c r="AF173" s="137">
        <v>1739135</v>
      </c>
    </row>
    <row r="174" spans="1:32" ht="15">
      <c r="A174" s="204" t="s">
        <v>738</v>
      </c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5" t="s">
        <v>1136</v>
      </c>
      <c r="Q174" s="205"/>
      <c r="R174" s="206" t="s">
        <v>1137</v>
      </c>
      <c r="S174" s="206"/>
      <c r="T174" s="206"/>
      <c r="U174" s="206"/>
      <c r="V174" s="206"/>
      <c r="W174" s="206"/>
      <c r="X174" s="160"/>
      <c r="Y174" s="160"/>
      <c r="Z174" s="206" t="s">
        <v>1137</v>
      </c>
      <c r="AA174" s="206"/>
      <c r="AB174" s="206"/>
      <c r="AC174" s="206"/>
      <c r="AD174" s="206"/>
      <c r="AE174" s="206"/>
      <c r="AF174" s="137">
        <v>4227</v>
      </c>
    </row>
    <row r="175" spans="1:32" ht="15">
      <c r="A175" s="204" t="s">
        <v>739</v>
      </c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5" t="s">
        <v>1138</v>
      </c>
      <c r="Q175" s="205"/>
      <c r="R175" s="206" t="s">
        <v>524</v>
      </c>
      <c r="S175" s="206"/>
      <c r="T175" s="206"/>
      <c r="U175" s="206"/>
      <c r="V175" s="206"/>
      <c r="W175" s="206"/>
      <c r="X175" s="160"/>
      <c r="Y175" s="160"/>
      <c r="Z175" s="206" t="s">
        <v>524</v>
      </c>
      <c r="AA175" s="206"/>
      <c r="AB175" s="206"/>
      <c r="AC175" s="206"/>
      <c r="AD175" s="206"/>
      <c r="AE175" s="206"/>
      <c r="AF175" s="137"/>
    </row>
    <row r="176" spans="1:32" ht="15">
      <c r="A176" s="204" t="s">
        <v>740</v>
      </c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5" t="s">
        <v>1139</v>
      </c>
      <c r="Q176" s="205"/>
      <c r="R176" s="206" t="s">
        <v>1140</v>
      </c>
      <c r="S176" s="206"/>
      <c r="T176" s="206"/>
      <c r="U176" s="206"/>
      <c r="V176" s="206"/>
      <c r="W176" s="206"/>
      <c r="X176" s="160"/>
      <c r="Y176" s="160"/>
      <c r="Z176" s="206"/>
      <c r="AA176" s="206"/>
      <c r="AB176" s="206"/>
      <c r="AC176" s="206"/>
      <c r="AD176" s="206"/>
      <c r="AE176" s="206"/>
      <c r="AF176" s="137"/>
    </row>
    <row r="177" spans="1:32" ht="15">
      <c r="A177" s="204" t="s">
        <v>741</v>
      </c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5" t="s">
        <v>1141</v>
      </c>
      <c r="Q177" s="205"/>
      <c r="R177" s="206" t="s">
        <v>524</v>
      </c>
      <c r="S177" s="206"/>
      <c r="T177" s="206"/>
      <c r="U177" s="206"/>
      <c r="V177" s="206"/>
      <c r="W177" s="206"/>
      <c r="X177" s="160"/>
      <c r="Y177" s="160"/>
      <c r="Z177" s="206" t="s">
        <v>524</v>
      </c>
      <c r="AA177" s="206"/>
      <c r="AB177" s="206"/>
      <c r="AC177" s="206"/>
      <c r="AD177" s="206"/>
      <c r="AE177" s="206"/>
      <c r="AF177" s="137"/>
    </row>
    <row r="178" spans="1:32" ht="15">
      <c r="A178" s="204" t="s">
        <v>742</v>
      </c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5" t="s">
        <v>1142</v>
      </c>
      <c r="Q178" s="205"/>
      <c r="R178" s="206" t="s">
        <v>524</v>
      </c>
      <c r="S178" s="206"/>
      <c r="T178" s="206"/>
      <c r="U178" s="206"/>
      <c r="V178" s="206"/>
      <c r="W178" s="206"/>
      <c r="X178" s="160"/>
      <c r="Y178" s="160"/>
      <c r="Z178" s="206" t="s">
        <v>524</v>
      </c>
      <c r="AA178" s="206"/>
      <c r="AB178" s="206"/>
      <c r="AC178" s="206"/>
      <c r="AD178" s="206"/>
      <c r="AE178" s="206"/>
      <c r="AF178" s="137"/>
    </row>
    <row r="179" spans="1:32" ht="15">
      <c r="A179" s="204" t="s">
        <v>743</v>
      </c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5" t="s">
        <v>1143</v>
      </c>
      <c r="Q179" s="205"/>
      <c r="R179" s="206" t="s">
        <v>524</v>
      </c>
      <c r="S179" s="206"/>
      <c r="T179" s="206"/>
      <c r="U179" s="206"/>
      <c r="V179" s="206"/>
      <c r="W179" s="206"/>
      <c r="X179" s="160"/>
      <c r="Y179" s="160"/>
      <c r="Z179" s="206" t="s">
        <v>524</v>
      </c>
      <c r="AA179" s="206"/>
      <c r="AB179" s="206"/>
      <c r="AC179" s="206"/>
      <c r="AD179" s="206"/>
      <c r="AE179" s="206"/>
      <c r="AF179" s="137"/>
    </row>
    <row r="180" spans="1:32" ht="15">
      <c r="A180" s="204" t="s">
        <v>744</v>
      </c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5" t="s">
        <v>1144</v>
      </c>
      <c r="Q180" s="205"/>
      <c r="R180" s="206" t="s">
        <v>524</v>
      </c>
      <c r="S180" s="206"/>
      <c r="T180" s="206"/>
      <c r="U180" s="206"/>
      <c r="V180" s="206"/>
      <c r="W180" s="206"/>
      <c r="X180" s="160"/>
      <c r="Y180" s="160"/>
      <c r="Z180" s="206" t="s">
        <v>524</v>
      </c>
      <c r="AA180" s="206"/>
      <c r="AB180" s="206"/>
      <c r="AC180" s="206"/>
      <c r="AD180" s="206"/>
      <c r="AE180" s="206"/>
      <c r="AF180" s="137"/>
    </row>
    <row r="181" spans="1:32" ht="15">
      <c r="A181" s="204" t="s">
        <v>745</v>
      </c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5" t="s">
        <v>1145</v>
      </c>
      <c r="Q181" s="205"/>
      <c r="R181" s="206" t="s">
        <v>524</v>
      </c>
      <c r="S181" s="206"/>
      <c r="T181" s="206"/>
      <c r="U181" s="206"/>
      <c r="V181" s="206"/>
      <c r="W181" s="206"/>
      <c r="X181" s="160"/>
      <c r="Y181" s="160"/>
      <c r="Z181" s="206" t="s">
        <v>524</v>
      </c>
      <c r="AA181" s="206"/>
      <c r="AB181" s="206"/>
      <c r="AC181" s="206"/>
      <c r="AD181" s="206"/>
      <c r="AE181" s="206"/>
      <c r="AF181" s="137"/>
    </row>
    <row r="182" spans="1:32" ht="15">
      <c r="A182" s="204" t="s">
        <v>746</v>
      </c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5" t="s">
        <v>1146</v>
      </c>
      <c r="Q182" s="205"/>
      <c r="R182" s="206" t="s">
        <v>524</v>
      </c>
      <c r="S182" s="206"/>
      <c r="T182" s="206"/>
      <c r="U182" s="206"/>
      <c r="V182" s="206"/>
      <c r="W182" s="206"/>
      <c r="X182" s="160"/>
      <c r="Y182" s="160"/>
      <c r="Z182" s="206" t="s">
        <v>524</v>
      </c>
      <c r="AA182" s="206"/>
      <c r="AB182" s="206"/>
      <c r="AC182" s="206"/>
      <c r="AD182" s="206"/>
      <c r="AE182" s="206"/>
      <c r="AF182" s="137"/>
    </row>
    <row r="183" spans="1:32" ht="15">
      <c r="A183" s="204" t="s">
        <v>747</v>
      </c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5" t="s">
        <v>1147</v>
      </c>
      <c r="Q183" s="205"/>
      <c r="R183" s="206" t="s">
        <v>524</v>
      </c>
      <c r="S183" s="206"/>
      <c r="T183" s="206"/>
      <c r="U183" s="206"/>
      <c r="V183" s="206"/>
      <c r="W183" s="206"/>
      <c r="X183" s="160"/>
      <c r="Y183" s="160"/>
      <c r="Z183" s="206" t="s">
        <v>524</v>
      </c>
      <c r="AA183" s="206"/>
      <c r="AB183" s="206"/>
      <c r="AC183" s="206"/>
      <c r="AD183" s="206"/>
      <c r="AE183" s="206"/>
      <c r="AF183" s="137"/>
    </row>
    <row r="184" spans="1:32" ht="15">
      <c r="A184" s="204" t="s">
        <v>748</v>
      </c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5" t="s">
        <v>1148</v>
      </c>
      <c r="Q184" s="205"/>
      <c r="R184" s="206" t="s">
        <v>524</v>
      </c>
      <c r="S184" s="206"/>
      <c r="T184" s="206"/>
      <c r="U184" s="206"/>
      <c r="V184" s="206"/>
      <c r="W184" s="206"/>
      <c r="X184" s="160"/>
      <c r="Y184" s="160"/>
      <c r="Z184" s="206" t="s">
        <v>524</v>
      </c>
      <c r="AA184" s="206"/>
      <c r="AB184" s="206"/>
      <c r="AC184" s="206"/>
      <c r="AD184" s="206"/>
      <c r="AE184" s="206"/>
      <c r="AF184" s="137"/>
    </row>
    <row r="185" spans="1:32" ht="15">
      <c r="A185" s="204" t="s">
        <v>749</v>
      </c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5" t="s">
        <v>1149</v>
      </c>
      <c r="Q185" s="205"/>
      <c r="R185" s="206" t="s">
        <v>524</v>
      </c>
      <c r="S185" s="206"/>
      <c r="T185" s="206"/>
      <c r="U185" s="206"/>
      <c r="V185" s="206"/>
      <c r="W185" s="206"/>
      <c r="X185" s="160"/>
      <c r="Y185" s="160"/>
      <c r="Z185" s="206" t="s">
        <v>524</v>
      </c>
      <c r="AA185" s="206"/>
      <c r="AB185" s="206"/>
      <c r="AC185" s="206"/>
      <c r="AD185" s="206"/>
      <c r="AE185" s="206"/>
      <c r="AF185" s="137">
        <v>71</v>
      </c>
    </row>
    <row r="186" spans="1:32" ht="15">
      <c r="A186" s="204" t="s">
        <v>750</v>
      </c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5" t="s">
        <v>1150</v>
      </c>
      <c r="Q186" s="205"/>
      <c r="R186" s="206" t="s">
        <v>524</v>
      </c>
      <c r="S186" s="206"/>
      <c r="T186" s="206"/>
      <c r="U186" s="206"/>
      <c r="V186" s="206"/>
      <c r="W186" s="206"/>
      <c r="X186" s="160"/>
      <c r="Y186" s="160"/>
      <c r="Z186" s="206" t="s">
        <v>524</v>
      </c>
      <c r="AA186" s="206"/>
      <c r="AB186" s="206"/>
      <c r="AC186" s="206"/>
      <c r="AD186" s="206"/>
      <c r="AE186" s="206"/>
      <c r="AF186" s="137">
        <v>459</v>
      </c>
    </row>
    <row r="187" spans="1:32" ht="15">
      <c r="A187" s="204" t="s">
        <v>751</v>
      </c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5" t="s">
        <v>1151</v>
      </c>
      <c r="Q187" s="205"/>
      <c r="R187" s="206" t="s">
        <v>524</v>
      </c>
      <c r="S187" s="206"/>
      <c r="T187" s="206"/>
      <c r="U187" s="206"/>
      <c r="V187" s="206"/>
      <c r="W187" s="206"/>
      <c r="X187" s="160"/>
      <c r="Y187" s="160"/>
      <c r="Z187" s="206" t="s">
        <v>524</v>
      </c>
      <c r="AA187" s="206"/>
      <c r="AB187" s="206"/>
      <c r="AC187" s="206"/>
      <c r="AD187" s="206"/>
      <c r="AE187" s="206"/>
      <c r="AF187" s="137"/>
    </row>
    <row r="188" spans="1:32" ht="15">
      <c r="A188" s="204" t="s">
        <v>752</v>
      </c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5" t="s">
        <v>1152</v>
      </c>
      <c r="Q188" s="205"/>
      <c r="R188" s="206" t="s">
        <v>524</v>
      </c>
      <c r="S188" s="206"/>
      <c r="T188" s="206"/>
      <c r="U188" s="206"/>
      <c r="V188" s="206"/>
      <c r="W188" s="206"/>
      <c r="X188" s="160"/>
      <c r="Y188" s="160"/>
      <c r="Z188" s="206" t="s">
        <v>524</v>
      </c>
      <c r="AA188" s="206"/>
      <c r="AB188" s="206"/>
      <c r="AC188" s="206"/>
      <c r="AD188" s="206"/>
      <c r="AE188" s="206"/>
      <c r="AF188" s="137"/>
    </row>
    <row r="189" spans="1:32" ht="15">
      <c r="A189" s="204" t="s">
        <v>753</v>
      </c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5" t="s">
        <v>1153</v>
      </c>
      <c r="Q189" s="205"/>
      <c r="R189" s="206" t="s">
        <v>524</v>
      </c>
      <c r="S189" s="206"/>
      <c r="T189" s="206"/>
      <c r="U189" s="206"/>
      <c r="V189" s="206"/>
      <c r="W189" s="206"/>
      <c r="X189" s="160"/>
      <c r="Y189" s="160"/>
      <c r="Z189" s="206" t="s">
        <v>524</v>
      </c>
      <c r="AA189" s="206"/>
      <c r="AB189" s="206"/>
      <c r="AC189" s="206"/>
      <c r="AD189" s="206"/>
      <c r="AE189" s="206"/>
      <c r="AF189" s="137"/>
    </row>
    <row r="190" spans="1:32" ht="15">
      <c r="A190" s="204" t="s">
        <v>754</v>
      </c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5" t="s">
        <v>1154</v>
      </c>
      <c r="Q190" s="205"/>
      <c r="R190" s="206" t="s">
        <v>524</v>
      </c>
      <c r="S190" s="206"/>
      <c r="T190" s="206"/>
      <c r="U190" s="206"/>
      <c r="V190" s="206"/>
      <c r="W190" s="206"/>
      <c r="X190" s="160"/>
      <c r="Y190" s="160"/>
      <c r="Z190" s="206" t="s">
        <v>524</v>
      </c>
      <c r="AA190" s="206"/>
      <c r="AB190" s="206"/>
      <c r="AC190" s="206"/>
      <c r="AD190" s="206"/>
      <c r="AE190" s="206"/>
      <c r="AF190" s="137"/>
    </row>
    <row r="191" spans="1:32" ht="15">
      <c r="A191" s="204" t="s">
        <v>755</v>
      </c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5" t="s">
        <v>1155</v>
      </c>
      <c r="Q191" s="205"/>
      <c r="R191" s="206" t="s">
        <v>524</v>
      </c>
      <c r="S191" s="206"/>
      <c r="T191" s="206"/>
      <c r="U191" s="206"/>
      <c r="V191" s="206"/>
      <c r="W191" s="206"/>
      <c r="X191" s="160"/>
      <c r="Y191" s="160"/>
      <c r="Z191" s="206" t="s">
        <v>524</v>
      </c>
      <c r="AA191" s="206"/>
      <c r="AB191" s="206"/>
      <c r="AC191" s="206"/>
      <c r="AD191" s="206"/>
      <c r="AE191" s="206"/>
      <c r="AF191" s="137"/>
    </row>
    <row r="192" spans="1:32" ht="15">
      <c r="A192" s="204" t="s">
        <v>756</v>
      </c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5" t="s">
        <v>1156</v>
      </c>
      <c r="Q192" s="205"/>
      <c r="R192" s="206" t="s">
        <v>524</v>
      </c>
      <c r="S192" s="206"/>
      <c r="T192" s="206"/>
      <c r="U192" s="206"/>
      <c r="V192" s="206"/>
      <c r="W192" s="206"/>
      <c r="X192" s="160"/>
      <c r="Y192" s="160"/>
      <c r="Z192" s="206" t="s">
        <v>524</v>
      </c>
      <c r="AA192" s="206"/>
      <c r="AB192" s="206"/>
      <c r="AC192" s="206"/>
      <c r="AD192" s="206"/>
      <c r="AE192" s="206"/>
      <c r="AF192" s="137"/>
    </row>
    <row r="193" spans="1:32" ht="15">
      <c r="A193" s="210" t="s">
        <v>757</v>
      </c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1" t="s">
        <v>1157</v>
      </c>
      <c r="Q193" s="211"/>
      <c r="R193" s="212" t="s">
        <v>1158</v>
      </c>
      <c r="S193" s="212"/>
      <c r="T193" s="212"/>
      <c r="U193" s="212"/>
      <c r="V193" s="212"/>
      <c r="W193" s="212"/>
      <c r="X193" s="162"/>
      <c r="Y193" s="162"/>
      <c r="Z193" s="212" t="s">
        <v>1158</v>
      </c>
      <c r="AA193" s="212"/>
      <c r="AB193" s="212"/>
      <c r="AC193" s="212"/>
      <c r="AD193" s="212"/>
      <c r="AE193" s="212"/>
      <c r="AF193" s="163">
        <v>2382362</v>
      </c>
    </row>
    <row r="194" spans="1:32" ht="15">
      <c r="A194" s="204" t="s">
        <v>758</v>
      </c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5" t="s">
        <v>1159</v>
      </c>
      <c r="Q194" s="205"/>
      <c r="R194" s="206" t="s">
        <v>970</v>
      </c>
      <c r="S194" s="206"/>
      <c r="T194" s="206"/>
      <c r="U194" s="206"/>
      <c r="V194" s="206"/>
      <c r="W194" s="206"/>
      <c r="X194" s="160"/>
      <c r="Y194" s="160"/>
      <c r="Z194" s="206" t="s">
        <v>970</v>
      </c>
      <c r="AA194" s="206"/>
      <c r="AB194" s="206"/>
      <c r="AC194" s="206"/>
      <c r="AD194" s="206"/>
      <c r="AE194" s="206"/>
      <c r="AF194" s="137"/>
    </row>
    <row r="195" spans="1:32" ht="15">
      <c r="A195" s="204" t="s">
        <v>759</v>
      </c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5" t="s">
        <v>1160</v>
      </c>
      <c r="Q195" s="205"/>
      <c r="R195" s="206" t="s">
        <v>970</v>
      </c>
      <c r="S195" s="206"/>
      <c r="T195" s="206"/>
      <c r="U195" s="206"/>
      <c r="V195" s="206"/>
      <c r="W195" s="206"/>
      <c r="X195" s="160"/>
      <c r="Y195" s="160">
        <v>2692586</v>
      </c>
      <c r="Z195" s="206">
        <v>2692586</v>
      </c>
      <c r="AA195" s="206"/>
      <c r="AB195" s="206"/>
      <c r="AC195" s="206"/>
      <c r="AD195" s="206"/>
      <c r="AE195" s="206"/>
      <c r="AF195" s="137">
        <v>6375706</v>
      </c>
    </row>
    <row r="196" spans="1:32" ht="15">
      <c r="A196" s="204" t="s">
        <v>760</v>
      </c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5" t="s">
        <v>1161</v>
      </c>
      <c r="Q196" s="205"/>
      <c r="R196" s="206" t="s">
        <v>524</v>
      </c>
      <c r="S196" s="206"/>
      <c r="T196" s="206"/>
      <c r="U196" s="206"/>
      <c r="V196" s="206"/>
      <c r="W196" s="206"/>
      <c r="X196" s="160"/>
      <c r="Y196" s="160"/>
      <c r="Z196" s="206" t="s">
        <v>524</v>
      </c>
      <c r="AA196" s="206"/>
      <c r="AB196" s="206"/>
      <c r="AC196" s="206"/>
      <c r="AD196" s="206"/>
      <c r="AE196" s="206"/>
      <c r="AF196" s="137">
        <v>2893408</v>
      </c>
    </row>
    <row r="197" spans="1:32" ht="15">
      <c r="A197" s="204" t="s">
        <v>761</v>
      </c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5" t="s">
        <v>1162</v>
      </c>
      <c r="Q197" s="205"/>
      <c r="R197" s="206" t="s">
        <v>524</v>
      </c>
      <c r="S197" s="206"/>
      <c r="T197" s="206"/>
      <c r="U197" s="206"/>
      <c r="V197" s="206"/>
      <c r="W197" s="206"/>
      <c r="X197" s="160"/>
      <c r="Y197" s="160"/>
      <c r="Z197" s="206" t="s">
        <v>524</v>
      </c>
      <c r="AA197" s="206"/>
      <c r="AB197" s="206"/>
      <c r="AC197" s="206"/>
      <c r="AD197" s="206"/>
      <c r="AE197" s="206"/>
      <c r="AF197" s="137"/>
    </row>
    <row r="198" spans="1:32" ht="15">
      <c r="A198" s="204" t="s">
        <v>762</v>
      </c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5" t="s">
        <v>1163</v>
      </c>
      <c r="Q198" s="205"/>
      <c r="R198" s="206" t="s">
        <v>1164</v>
      </c>
      <c r="S198" s="206"/>
      <c r="T198" s="206"/>
      <c r="U198" s="206"/>
      <c r="V198" s="206"/>
      <c r="W198" s="206"/>
      <c r="X198" s="160"/>
      <c r="Y198" s="160"/>
      <c r="Z198" s="206">
        <v>1224000</v>
      </c>
      <c r="AA198" s="206"/>
      <c r="AB198" s="206"/>
      <c r="AC198" s="206"/>
      <c r="AD198" s="206"/>
      <c r="AE198" s="206"/>
      <c r="AF198" s="137">
        <v>218692</v>
      </c>
    </row>
    <row r="199" spans="1:32" ht="15">
      <c r="A199" s="204" t="s">
        <v>763</v>
      </c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5" t="s">
        <v>1165</v>
      </c>
      <c r="Q199" s="205"/>
      <c r="R199" s="206" t="s">
        <v>524</v>
      </c>
      <c r="S199" s="206"/>
      <c r="T199" s="206"/>
      <c r="U199" s="206"/>
      <c r="V199" s="206"/>
      <c r="W199" s="206"/>
      <c r="X199" s="160"/>
      <c r="Y199" s="160"/>
      <c r="Z199" s="206" t="s">
        <v>524</v>
      </c>
      <c r="AA199" s="206"/>
      <c r="AB199" s="206"/>
      <c r="AC199" s="206"/>
      <c r="AD199" s="206"/>
      <c r="AE199" s="206"/>
      <c r="AF199" s="137">
        <v>193692</v>
      </c>
    </row>
    <row r="200" spans="1:32" ht="15">
      <c r="A200" s="204" t="s">
        <v>764</v>
      </c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5" t="s">
        <v>1166</v>
      </c>
      <c r="Q200" s="205"/>
      <c r="R200" s="206" t="s">
        <v>1167</v>
      </c>
      <c r="S200" s="206"/>
      <c r="T200" s="206"/>
      <c r="U200" s="206"/>
      <c r="V200" s="206"/>
      <c r="W200" s="206"/>
      <c r="X200" s="160"/>
      <c r="Y200" s="160"/>
      <c r="Z200" s="206">
        <v>7000000</v>
      </c>
      <c r="AA200" s="206"/>
      <c r="AB200" s="206"/>
      <c r="AC200" s="206"/>
      <c r="AD200" s="206"/>
      <c r="AE200" s="206"/>
      <c r="AF200" s="137">
        <v>5000</v>
      </c>
    </row>
    <row r="201" spans="1:32" ht="15">
      <c r="A201" s="204" t="s">
        <v>765</v>
      </c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5" t="s">
        <v>1168</v>
      </c>
      <c r="Q201" s="205"/>
      <c r="R201" s="206" t="s">
        <v>524</v>
      </c>
      <c r="S201" s="206"/>
      <c r="T201" s="206"/>
      <c r="U201" s="206"/>
      <c r="V201" s="206"/>
      <c r="W201" s="206"/>
      <c r="X201" s="160"/>
      <c r="Y201" s="160"/>
      <c r="Z201" s="206" t="s">
        <v>524</v>
      </c>
      <c r="AA201" s="206"/>
      <c r="AB201" s="206"/>
      <c r="AC201" s="206"/>
      <c r="AD201" s="206"/>
      <c r="AE201" s="206"/>
      <c r="AF201" s="137"/>
    </row>
    <row r="202" spans="1:32" ht="15">
      <c r="A202" s="204" t="s">
        <v>766</v>
      </c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5" t="s">
        <v>1169</v>
      </c>
      <c r="Q202" s="205"/>
      <c r="R202" s="206" t="s">
        <v>524</v>
      </c>
      <c r="S202" s="206"/>
      <c r="T202" s="206"/>
      <c r="U202" s="206"/>
      <c r="V202" s="206"/>
      <c r="W202" s="206"/>
      <c r="X202" s="160"/>
      <c r="Y202" s="160"/>
      <c r="Z202" s="206" t="s">
        <v>524</v>
      </c>
      <c r="AA202" s="206"/>
      <c r="AB202" s="206"/>
      <c r="AC202" s="206"/>
      <c r="AD202" s="206"/>
      <c r="AE202" s="206"/>
      <c r="AF202" s="137"/>
    </row>
    <row r="203" spans="1:32" ht="15">
      <c r="A203" s="204" t="s">
        <v>767</v>
      </c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5" t="s">
        <v>1170</v>
      </c>
      <c r="Q203" s="205"/>
      <c r="R203" s="206" t="s">
        <v>524</v>
      </c>
      <c r="S203" s="206"/>
      <c r="T203" s="206"/>
      <c r="U203" s="206"/>
      <c r="V203" s="206"/>
      <c r="W203" s="206"/>
      <c r="X203" s="160"/>
      <c r="Y203" s="160"/>
      <c r="Z203" s="206" t="s">
        <v>524</v>
      </c>
      <c r="AA203" s="206"/>
      <c r="AB203" s="206"/>
      <c r="AC203" s="206"/>
      <c r="AD203" s="206"/>
      <c r="AE203" s="206"/>
      <c r="AF203" s="137"/>
    </row>
    <row r="204" spans="1:32" ht="15">
      <c r="A204" s="204" t="s">
        <v>768</v>
      </c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5" t="s">
        <v>1171</v>
      </c>
      <c r="Q204" s="205"/>
      <c r="R204" s="206" t="s">
        <v>524</v>
      </c>
      <c r="S204" s="206"/>
      <c r="T204" s="206"/>
      <c r="U204" s="206"/>
      <c r="V204" s="206"/>
      <c r="W204" s="206"/>
      <c r="X204" s="160"/>
      <c r="Y204" s="160"/>
      <c r="Z204" s="206" t="s">
        <v>524</v>
      </c>
      <c r="AA204" s="206"/>
      <c r="AB204" s="206"/>
      <c r="AC204" s="206"/>
      <c r="AD204" s="206"/>
      <c r="AE204" s="206"/>
      <c r="AF204" s="137"/>
    </row>
    <row r="205" spans="1:32" ht="15">
      <c r="A205" s="204" t="s">
        <v>769</v>
      </c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5" t="s">
        <v>1172</v>
      </c>
      <c r="Q205" s="205"/>
      <c r="R205" s="206" t="s">
        <v>524</v>
      </c>
      <c r="S205" s="206"/>
      <c r="T205" s="206"/>
      <c r="U205" s="206"/>
      <c r="V205" s="206"/>
      <c r="W205" s="206"/>
      <c r="X205" s="160"/>
      <c r="Y205" s="160"/>
      <c r="Z205" s="206" t="s">
        <v>524</v>
      </c>
      <c r="AA205" s="206"/>
      <c r="AB205" s="206"/>
      <c r="AC205" s="206"/>
      <c r="AD205" s="206"/>
      <c r="AE205" s="206"/>
      <c r="AF205" s="137"/>
    </row>
    <row r="206" spans="1:32" ht="15">
      <c r="A206" s="204" t="s">
        <v>770</v>
      </c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5" t="s">
        <v>1173</v>
      </c>
      <c r="Q206" s="205"/>
      <c r="R206" s="206" t="s">
        <v>524</v>
      </c>
      <c r="S206" s="206"/>
      <c r="T206" s="206"/>
      <c r="U206" s="206"/>
      <c r="V206" s="206"/>
      <c r="W206" s="206"/>
      <c r="X206" s="160"/>
      <c r="Y206" s="160"/>
      <c r="Z206" s="206" t="s">
        <v>524</v>
      </c>
      <c r="AA206" s="206"/>
      <c r="AB206" s="206"/>
      <c r="AC206" s="206"/>
      <c r="AD206" s="206"/>
      <c r="AE206" s="206"/>
      <c r="AF206" s="137"/>
    </row>
    <row r="207" spans="1:32" ht="15">
      <c r="A207" s="204" t="s">
        <v>771</v>
      </c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5" t="s">
        <v>1174</v>
      </c>
      <c r="Q207" s="205"/>
      <c r="R207" s="206">
        <v>2800000</v>
      </c>
      <c r="S207" s="206"/>
      <c r="T207" s="206"/>
      <c r="U207" s="206"/>
      <c r="V207" s="206"/>
      <c r="W207" s="206"/>
      <c r="X207" s="160"/>
      <c r="Y207" s="160">
        <v>-1200000</v>
      </c>
      <c r="Z207" s="206">
        <v>1600000</v>
      </c>
      <c r="AA207" s="206"/>
      <c r="AB207" s="206"/>
      <c r="AC207" s="206"/>
      <c r="AD207" s="206"/>
      <c r="AE207" s="206"/>
      <c r="AF207" s="137"/>
    </row>
    <row r="208" spans="1:32" ht="15">
      <c r="A208" s="204" t="s">
        <v>772</v>
      </c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5" t="s">
        <v>1175</v>
      </c>
      <c r="Q208" s="205"/>
      <c r="R208" s="206">
        <v>756000</v>
      </c>
      <c r="S208" s="206"/>
      <c r="T208" s="206"/>
      <c r="U208" s="206"/>
      <c r="V208" s="206"/>
      <c r="W208" s="206"/>
      <c r="X208" s="160"/>
      <c r="Y208" s="160"/>
      <c r="Z208" s="206">
        <v>756000</v>
      </c>
      <c r="AA208" s="206"/>
      <c r="AB208" s="206"/>
      <c r="AC208" s="206"/>
      <c r="AD208" s="206"/>
      <c r="AE208" s="206"/>
      <c r="AF208" s="137">
        <v>874931</v>
      </c>
    </row>
    <row r="209" spans="1:32" ht="15">
      <c r="A209" s="204" t="s">
        <v>773</v>
      </c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5" t="s">
        <v>1176</v>
      </c>
      <c r="Q209" s="205"/>
      <c r="R209" s="206" t="s">
        <v>970</v>
      </c>
      <c r="S209" s="206"/>
      <c r="T209" s="206"/>
      <c r="U209" s="206"/>
      <c r="V209" s="206"/>
      <c r="W209" s="206"/>
      <c r="X209" s="160"/>
      <c r="Y209" s="160"/>
      <c r="Z209" s="206" t="s">
        <v>970</v>
      </c>
      <c r="AA209" s="206"/>
      <c r="AB209" s="206"/>
      <c r="AC209" s="206"/>
      <c r="AD209" s="206"/>
      <c r="AE209" s="206"/>
      <c r="AF209" s="137"/>
    </row>
    <row r="210" spans="1:32" ht="15">
      <c r="A210" s="204" t="s">
        <v>774</v>
      </c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5" t="s">
        <v>1177</v>
      </c>
      <c r="Q210" s="205"/>
      <c r="R210" s="206" t="s">
        <v>970</v>
      </c>
      <c r="S210" s="206"/>
      <c r="T210" s="206"/>
      <c r="U210" s="206"/>
      <c r="V210" s="206"/>
      <c r="W210" s="206"/>
      <c r="X210" s="160"/>
      <c r="Y210" s="160"/>
      <c r="Z210" s="206" t="s">
        <v>970</v>
      </c>
      <c r="AA210" s="206"/>
      <c r="AB210" s="206"/>
      <c r="AC210" s="206"/>
      <c r="AD210" s="206"/>
      <c r="AE210" s="206"/>
      <c r="AF210" s="137"/>
    </row>
    <row r="211" spans="1:32" ht="15">
      <c r="A211" s="204" t="s">
        <v>775</v>
      </c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5" t="s">
        <v>1178</v>
      </c>
      <c r="Q211" s="205"/>
      <c r="R211" s="206" t="s">
        <v>524</v>
      </c>
      <c r="S211" s="206"/>
      <c r="T211" s="206"/>
      <c r="U211" s="206"/>
      <c r="V211" s="206"/>
      <c r="W211" s="206"/>
      <c r="X211" s="160"/>
      <c r="Y211" s="160"/>
      <c r="Z211" s="206" t="s">
        <v>524</v>
      </c>
      <c r="AA211" s="206"/>
      <c r="AB211" s="206"/>
      <c r="AC211" s="206"/>
      <c r="AD211" s="206"/>
      <c r="AE211" s="206"/>
      <c r="AF211" s="137"/>
    </row>
    <row r="212" spans="1:32" ht="15">
      <c r="A212" s="204" t="s">
        <v>776</v>
      </c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5" t="s">
        <v>1179</v>
      </c>
      <c r="Q212" s="205"/>
      <c r="R212" s="206" t="s">
        <v>524</v>
      </c>
      <c r="S212" s="206"/>
      <c r="T212" s="206"/>
      <c r="U212" s="206"/>
      <c r="V212" s="206"/>
      <c r="W212" s="206"/>
      <c r="X212" s="160"/>
      <c r="Y212" s="160"/>
      <c r="Z212" s="206" t="s">
        <v>524</v>
      </c>
      <c r="AA212" s="206"/>
      <c r="AB212" s="206"/>
      <c r="AC212" s="206"/>
      <c r="AD212" s="206"/>
      <c r="AE212" s="206"/>
      <c r="AF212" s="137"/>
    </row>
    <row r="213" spans="1:32" ht="15">
      <c r="A213" s="204" t="s">
        <v>777</v>
      </c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5" t="s">
        <v>1180</v>
      </c>
      <c r="Q213" s="205"/>
      <c r="R213" s="206" t="s">
        <v>1181</v>
      </c>
      <c r="S213" s="206"/>
      <c r="T213" s="206"/>
      <c r="U213" s="206"/>
      <c r="V213" s="206"/>
      <c r="W213" s="206"/>
      <c r="X213" s="160"/>
      <c r="Y213" s="160"/>
      <c r="Z213" s="206">
        <v>10000</v>
      </c>
      <c r="AA213" s="206"/>
      <c r="AB213" s="206"/>
      <c r="AC213" s="206"/>
      <c r="AD213" s="206"/>
      <c r="AE213" s="206"/>
      <c r="AF213" s="137">
        <v>10061</v>
      </c>
    </row>
    <row r="214" spans="1:32" ht="15">
      <c r="A214" s="204" t="s">
        <v>778</v>
      </c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5" t="s">
        <v>1182</v>
      </c>
      <c r="Q214" s="205"/>
      <c r="R214" s="206" t="s">
        <v>524</v>
      </c>
      <c r="S214" s="206"/>
      <c r="T214" s="206"/>
      <c r="U214" s="206"/>
      <c r="V214" s="206"/>
      <c r="W214" s="206"/>
      <c r="X214" s="160"/>
      <c r="Y214" s="160"/>
      <c r="Z214" s="206" t="s">
        <v>524</v>
      </c>
      <c r="AA214" s="206"/>
      <c r="AB214" s="206"/>
      <c r="AC214" s="206"/>
      <c r="AD214" s="206"/>
      <c r="AE214" s="206"/>
      <c r="AF214" s="137"/>
    </row>
    <row r="215" spans="1:32" ht="15">
      <c r="A215" s="204" t="s">
        <v>779</v>
      </c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5" t="s">
        <v>1183</v>
      </c>
      <c r="Q215" s="205"/>
      <c r="R215" s="206" t="s">
        <v>524</v>
      </c>
      <c r="S215" s="206"/>
      <c r="T215" s="206"/>
      <c r="U215" s="206"/>
      <c r="V215" s="206"/>
      <c r="W215" s="206"/>
      <c r="X215" s="160"/>
      <c r="Y215" s="160"/>
      <c r="Z215" s="206" t="s">
        <v>524</v>
      </c>
      <c r="AA215" s="206"/>
      <c r="AB215" s="206"/>
      <c r="AC215" s="206"/>
      <c r="AD215" s="206"/>
      <c r="AE215" s="206"/>
      <c r="AF215" s="137"/>
    </row>
    <row r="216" spans="1:32" ht="15">
      <c r="A216" s="204" t="s">
        <v>780</v>
      </c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5" t="s">
        <v>1184</v>
      </c>
      <c r="Q216" s="205"/>
      <c r="R216" s="206" t="s">
        <v>1181</v>
      </c>
      <c r="S216" s="206"/>
      <c r="T216" s="206"/>
      <c r="U216" s="206"/>
      <c r="V216" s="206"/>
      <c r="W216" s="206"/>
      <c r="X216" s="160"/>
      <c r="Y216" s="160"/>
      <c r="Z216" s="206">
        <v>10000</v>
      </c>
      <c r="AA216" s="206"/>
      <c r="AB216" s="206"/>
      <c r="AC216" s="206"/>
      <c r="AD216" s="206"/>
      <c r="AE216" s="206"/>
      <c r="AF216" s="137"/>
    </row>
    <row r="217" spans="1:32" ht="15">
      <c r="A217" s="204" t="s">
        <v>781</v>
      </c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5" t="s">
        <v>1185</v>
      </c>
      <c r="Q217" s="205"/>
      <c r="R217" s="206" t="s">
        <v>970</v>
      </c>
      <c r="S217" s="206"/>
      <c r="T217" s="206"/>
      <c r="U217" s="206"/>
      <c r="V217" s="206"/>
      <c r="W217" s="206"/>
      <c r="X217" s="160"/>
      <c r="Y217" s="160"/>
      <c r="Z217" s="206" t="s">
        <v>970</v>
      </c>
      <c r="AA217" s="206"/>
      <c r="AB217" s="206"/>
      <c r="AC217" s="206"/>
      <c r="AD217" s="206"/>
      <c r="AE217" s="206"/>
      <c r="AF217" s="137"/>
    </row>
    <row r="218" spans="1:32" ht="15">
      <c r="A218" s="204" t="s">
        <v>782</v>
      </c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5" t="s">
        <v>1186</v>
      </c>
      <c r="Q218" s="205"/>
      <c r="R218" s="206" t="s">
        <v>970</v>
      </c>
      <c r="S218" s="206"/>
      <c r="T218" s="206"/>
      <c r="U218" s="206"/>
      <c r="V218" s="206"/>
      <c r="W218" s="206"/>
      <c r="X218" s="160"/>
      <c r="Y218" s="160"/>
      <c r="Z218" s="206" t="s">
        <v>970</v>
      </c>
      <c r="AA218" s="206"/>
      <c r="AB218" s="206"/>
      <c r="AC218" s="206"/>
      <c r="AD218" s="206"/>
      <c r="AE218" s="206"/>
      <c r="AF218" s="137"/>
    </row>
    <row r="219" spans="1:32" ht="15">
      <c r="A219" s="204" t="s">
        <v>783</v>
      </c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5" t="s">
        <v>1187</v>
      </c>
      <c r="Q219" s="205"/>
      <c r="R219" s="206" t="s">
        <v>524</v>
      </c>
      <c r="S219" s="206"/>
      <c r="T219" s="206"/>
      <c r="U219" s="206"/>
      <c r="V219" s="206"/>
      <c r="W219" s="206"/>
      <c r="X219" s="160"/>
      <c r="Y219" s="160"/>
      <c r="Z219" s="206" t="s">
        <v>524</v>
      </c>
      <c r="AA219" s="206"/>
      <c r="AB219" s="206"/>
      <c r="AC219" s="206"/>
      <c r="AD219" s="206"/>
      <c r="AE219" s="206"/>
      <c r="AF219" s="137"/>
    </row>
    <row r="220" spans="1:32" ht="15">
      <c r="A220" s="204" t="s">
        <v>784</v>
      </c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5" t="s">
        <v>1188</v>
      </c>
      <c r="Q220" s="205"/>
      <c r="R220" s="206" t="s">
        <v>524</v>
      </c>
      <c r="S220" s="206"/>
      <c r="T220" s="206"/>
      <c r="U220" s="206"/>
      <c r="V220" s="206"/>
      <c r="W220" s="206"/>
      <c r="X220" s="160"/>
      <c r="Y220" s="160"/>
      <c r="Z220" s="206" t="s">
        <v>524</v>
      </c>
      <c r="AA220" s="206"/>
      <c r="AB220" s="206"/>
      <c r="AC220" s="206"/>
      <c r="AD220" s="206"/>
      <c r="AE220" s="206"/>
      <c r="AF220" s="137"/>
    </row>
    <row r="221" spans="1:32" ht="15">
      <c r="A221" s="204" t="s">
        <v>785</v>
      </c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5" t="s">
        <v>1189</v>
      </c>
      <c r="Q221" s="205"/>
      <c r="R221" s="206" t="s">
        <v>524</v>
      </c>
      <c r="S221" s="206"/>
      <c r="T221" s="206"/>
      <c r="U221" s="206"/>
      <c r="V221" s="206"/>
      <c r="W221" s="206"/>
      <c r="X221" s="160"/>
      <c r="Y221" s="160"/>
      <c r="Z221" s="206" t="s">
        <v>524</v>
      </c>
      <c r="AA221" s="206"/>
      <c r="AB221" s="206"/>
      <c r="AC221" s="206"/>
      <c r="AD221" s="206"/>
      <c r="AE221" s="206"/>
      <c r="AF221" s="137"/>
    </row>
    <row r="222" spans="1:32" ht="15">
      <c r="A222" s="204" t="s">
        <v>786</v>
      </c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5" t="s">
        <v>1190</v>
      </c>
      <c r="Q222" s="205"/>
      <c r="R222" s="206" t="s">
        <v>524</v>
      </c>
      <c r="S222" s="206"/>
      <c r="T222" s="206"/>
      <c r="U222" s="206"/>
      <c r="V222" s="206"/>
      <c r="W222" s="206"/>
      <c r="X222" s="160"/>
      <c r="Y222" s="160"/>
      <c r="Z222" s="206" t="s">
        <v>524</v>
      </c>
      <c r="AA222" s="206"/>
      <c r="AB222" s="206"/>
      <c r="AC222" s="206"/>
      <c r="AD222" s="206"/>
      <c r="AE222" s="206"/>
      <c r="AF222" s="137"/>
    </row>
    <row r="223" spans="1:32" ht="15">
      <c r="A223" s="204" t="s">
        <v>787</v>
      </c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5" t="s">
        <v>1191</v>
      </c>
      <c r="Q223" s="205"/>
      <c r="R223" s="206" t="s">
        <v>524</v>
      </c>
      <c r="S223" s="206"/>
      <c r="T223" s="206"/>
      <c r="U223" s="206"/>
      <c r="V223" s="206"/>
      <c r="W223" s="206"/>
      <c r="X223" s="160"/>
      <c r="Y223" s="160"/>
      <c r="Z223" s="206" t="s">
        <v>524</v>
      </c>
      <c r="AA223" s="206"/>
      <c r="AB223" s="206"/>
      <c r="AC223" s="206"/>
      <c r="AD223" s="206"/>
      <c r="AE223" s="206"/>
      <c r="AF223" s="137"/>
    </row>
    <row r="224" spans="1:32" ht="15">
      <c r="A224" s="204" t="s">
        <v>788</v>
      </c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5" t="s">
        <v>1192</v>
      </c>
      <c r="Q224" s="205"/>
      <c r="R224" s="206" t="s">
        <v>970</v>
      </c>
      <c r="S224" s="206"/>
      <c r="T224" s="206"/>
      <c r="U224" s="206"/>
      <c r="V224" s="206"/>
      <c r="W224" s="206"/>
      <c r="X224" s="160"/>
      <c r="Y224" s="160"/>
      <c r="Z224" s="206" t="s">
        <v>970</v>
      </c>
      <c r="AA224" s="206"/>
      <c r="AB224" s="206"/>
      <c r="AC224" s="206"/>
      <c r="AD224" s="206"/>
      <c r="AE224" s="206"/>
      <c r="AF224" s="137"/>
    </row>
    <row r="225" spans="1:32" ht="15">
      <c r="A225" s="204" t="s">
        <v>789</v>
      </c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5" t="s">
        <v>1193</v>
      </c>
      <c r="Q225" s="205"/>
      <c r="R225" s="206" t="s">
        <v>970</v>
      </c>
      <c r="S225" s="206"/>
      <c r="T225" s="206"/>
      <c r="U225" s="206"/>
      <c r="V225" s="206"/>
      <c r="W225" s="206"/>
      <c r="X225" s="160"/>
      <c r="Y225" s="160"/>
      <c r="Z225" s="206" t="s">
        <v>970</v>
      </c>
      <c r="AA225" s="206"/>
      <c r="AB225" s="206"/>
      <c r="AC225" s="206"/>
      <c r="AD225" s="206"/>
      <c r="AE225" s="206"/>
      <c r="AF225" s="137"/>
    </row>
    <row r="226" spans="1:32" ht="15">
      <c r="A226" s="204" t="s">
        <v>790</v>
      </c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5" t="s">
        <v>1194</v>
      </c>
      <c r="Q226" s="205"/>
      <c r="R226" s="206" t="s">
        <v>1195</v>
      </c>
      <c r="S226" s="206"/>
      <c r="T226" s="206"/>
      <c r="U226" s="206"/>
      <c r="V226" s="206"/>
      <c r="W226" s="206"/>
      <c r="X226" s="160">
        <v>155000</v>
      </c>
      <c r="Y226" s="160">
        <v>4000000</v>
      </c>
      <c r="Z226" s="206">
        <v>4195000</v>
      </c>
      <c r="AA226" s="206"/>
      <c r="AB226" s="206"/>
      <c r="AC226" s="206"/>
      <c r="AD226" s="206"/>
      <c r="AE226" s="206"/>
      <c r="AF226" s="137">
        <v>4486388</v>
      </c>
    </row>
    <row r="227" spans="1:32" ht="15">
      <c r="A227" s="204" t="s">
        <v>791</v>
      </c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5" t="s">
        <v>1196</v>
      </c>
      <c r="Q227" s="205"/>
      <c r="R227" s="206" t="s">
        <v>524</v>
      </c>
      <c r="S227" s="206"/>
      <c r="T227" s="206"/>
      <c r="U227" s="206"/>
      <c r="V227" s="206"/>
      <c r="W227" s="206"/>
      <c r="X227" s="160"/>
      <c r="Y227" s="160"/>
      <c r="Z227" s="206">
        <v>4000000</v>
      </c>
      <c r="AA227" s="206"/>
      <c r="AB227" s="206"/>
      <c r="AC227" s="206"/>
      <c r="AD227" s="206"/>
      <c r="AE227" s="206"/>
      <c r="AF227" s="137">
        <v>4043931</v>
      </c>
    </row>
    <row r="228" spans="1:32" ht="15">
      <c r="A228" s="204" t="s">
        <v>792</v>
      </c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5" t="s">
        <v>1197</v>
      </c>
      <c r="Q228" s="205"/>
      <c r="R228" s="206" t="s">
        <v>524</v>
      </c>
      <c r="S228" s="206"/>
      <c r="T228" s="206"/>
      <c r="U228" s="206"/>
      <c r="V228" s="206"/>
      <c r="W228" s="206"/>
      <c r="X228" s="160"/>
      <c r="Y228" s="160"/>
      <c r="Z228" s="206">
        <v>15400</v>
      </c>
      <c r="AA228" s="206"/>
      <c r="AB228" s="206"/>
      <c r="AC228" s="206"/>
      <c r="AD228" s="206"/>
      <c r="AE228" s="206"/>
      <c r="AF228" s="137">
        <v>15400</v>
      </c>
    </row>
    <row r="229" spans="1:32" ht="15">
      <c r="A229" s="210" t="s">
        <v>793</v>
      </c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1" t="s">
        <v>1198</v>
      </c>
      <c r="Q229" s="211"/>
      <c r="R229" s="212">
        <v>11830000</v>
      </c>
      <c r="S229" s="212"/>
      <c r="T229" s="212"/>
      <c r="U229" s="212"/>
      <c r="V229" s="212"/>
      <c r="W229" s="212"/>
      <c r="X229" s="162">
        <v>155000</v>
      </c>
      <c r="Y229" s="162">
        <f>SUM(Y195+Y207+Y226)</f>
        <v>5492586</v>
      </c>
      <c r="Z229" s="212">
        <f>SUM(Z195+Z198+Z200+Z207+Z208+Z213+Z226)</f>
        <v>17477586</v>
      </c>
      <c r="AA229" s="212"/>
      <c r="AB229" s="212"/>
      <c r="AC229" s="212"/>
      <c r="AD229" s="212"/>
      <c r="AE229" s="212"/>
      <c r="AF229" s="163">
        <v>11970778</v>
      </c>
    </row>
    <row r="230" spans="1:32" ht="15">
      <c r="A230" s="204" t="s">
        <v>794</v>
      </c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5" t="s">
        <v>1199</v>
      </c>
      <c r="Q230" s="205"/>
      <c r="R230" s="206" t="s">
        <v>970</v>
      </c>
      <c r="S230" s="206"/>
      <c r="T230" s="206"/>
      <c r="U230" s="206"/>
      <c r="V230" s="206"/>
      <c r="W230" s="206"/>
      <c r="X230" s="160"/>
      <c r="Y230" s="160"/>
      <c r="Z230" s="206" t="s">
        <v>970</v>
      </c>
      <c r="AA230" s="206"/>
      <c r="AB230" s="206"/>
      <c r="AC230" s="206"/>
      <c r="AD230" s="206"/>
      <c r="AE230" s="206"/>
      <c r="AF230" s="137"/>
    </row>
    <row r="231" spans="1:32" ht="15">
      <c r="A231" s="204" t="s">
        <v>795</v>
      </c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5" t="s">
        <v>1200</v>
      </c>
      <c r="Q231" s="205"/>
      <c r="R231" s="206" t="s">
        <v>524</v>
      </c>
      <c r="S231" s="206"/>
      <c r="T231" s="206"/>
      <c r="U231" s="206"/>
      <c r="V231" s="206"/>
      <c r="W231" s="206"/>
      <c r="X231" s="160"/>
      <c r="Y231" s="160"/>
      <c r="Z231" s="206" t="s">
        <v>524</v>
      </c>
      <c r="AA231" s="206"/>
      <c r="AB231" s="206"/>
      <c r="AC231" s="206"/>
      <c r="AD231" s="206"/>
      <c r="AE231" s="206"/>
      <c r="AF231" s="137"/>
    </row>
    <row r="232" spans="1:32" ht="15">
      <c r="A232" s="204" t="s">
        <v>796</v>
      </c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5" t="s">
        <v>1201</v>
      </c>
      <c r="Q232" s="205"/>
      <c r="R232" s="206" t="s">
        <v>970</v>
      </c>
      <c r="S232" s="206"/>
      <c r="T232" s="206"/>
      <c r="U232" s="206"/>
      <c r="V232" s="206"/>
      <c r="W232" s="206"/>
      <c r="X232" s="160"/>
      <c r="Y232" s="160"/>
      <c r="Z232" s="206" t="s">
        <v>970</v>
      </c>
      <c r="AA232" s="206"/>
      <c r="AB232" s="206"/>
      <c r="AC232" s="206"/>
      <c r="AD232" s="206"/>
      <c r="AE232" s="206"/>
      <c r="AF232" s="137"/>
    </row>
    <row r="233" spans="1:32" ht="15">
      <c r="A233" s="204" t="s">
        <v>797</v>
      </c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5" t="s">
        <v>1202</v>
      </c>
      <c r="Q233" s="205"/>
      <c r="R233" s="206" t="s">
        <v>524</v>
      </c>
      <c r="S233" s="206"/>
      <c r="T233" s="206"/>
      <c r="U233" s="206"/>
      <c r="V233" s="206"/>
      <c r="W233" s="206"/>
      <c r="X233" s="160"/>
      <c r="Y233" s="160"/>
      <c r="Z233" s="206" t="s">
        <v>524</v>
      </c>
      <c r="AA233" s="206"/>
      <c r="AB233" s="206"/>
      <c r="AC233" s="206"/>
      <c r="AD233" s="206"/>
      <c r="AE233" s="206"/>
      <c r="AF233" s="137"/>
    </row>
    <row r="234" spans="1:32" ht="15">
      <c r="A234" s="204" t="s">
        <v>798</v>
      </c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5" t="s">
        <v>1203</v>
      </c>
      <c r="Q234" s="205"/>
      <c r="R234" s="206" t="s">
        <v>970</v>
      </c>
      <c r="S234" s="206"/>
      <c r="T234" s="206"/>
      <c r="U234" s="206"/>
      <c r="V234" s="206"/>
      <c r="W234" s="206"/>
      <c r="X234" s="160"/>
      <c r="Y234" s="160"/>
      <c r="Z234" s="206" t="s">
        <v>970</v>
      </c>
      <c r="AA234" s="206"/>
      <c r="AB234" s="206"/>
      <c r="AC234" s="206"/>
      <c r="AD234" s="206"/>
      <c r="AE234" s="206"/>
      <c r="AF234" s="137"/>
    </row>
    <row r="235" spans="1:32" ht="15">
      <c r="A235" s="204" t="s">
        <v>799</v>
      </c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5" t="s">
        <v>1204</v>
      </c>
      <c r="Q235" s="205"/>
      <c r="R235" s="206" t="s">
        <v>970</v>
      </c>
      <c r="S235" s="206"/>
      <c r="T235" s="206"/>
      <c r="U235" s="206"/>
      <c r="V235" s="206"/>
      <c r="W235" s="206"/>
      <c r="X235" s="160"/>
      <c r="Y235" s="160"/>
      <c r="Z235" s="206" t="s">
        <v>970</v>
      </c>
      <c r="AA235" s="206"/>
      <c r="AB235" s="206"/>
      <c r="AC235" s="206"/>
      <c r="AD235" s="206"/>
      <c r="AE235" s="206"/>
      <c r="AF235" s="137"/>
    </row>
    <row r="236" spans="1:32" ht="15">
      <c r="A236" s="204" t="s">
        <v>800</v>
      </c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5" t="s">
        <v>1205</v>
      </c>
      <c r="Q236" s="205"/>
      <c r="R236" s="206" t="s">
        <v>524</v>
      </c>
      <c r="S236" s="206"/>
      <c r="T236" s="206"/>
      <c r="U236" s="206"/>
      <c r="V236" s="206"/>
      <c r="W236" s="206"/>
      <c r="X236" s="160"/>
      <c r="Y236" s="160"/>
      <c r="Z236" s="206" t="s">
        <v>524</v>
      </c>
      <c r="AA236" s="206"/>
      <c r="AB236" s="206"/>
      <c r="AC236" s="206"/>
      <c r="AD236" s="206"/>
      <c r="AE236" s="206"/>
      <c r="AF236" s="137"/>
    </row>
    <row r="237" spans="1:32" ht="15">
      <c r="A237" s="204" t="s">
        <v>801</v>
      </c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5" t="s">
        <v>1206</v>
      </c>
      <c r="Q237" s="205"/>
      <c r="R237" s="206" t="s">
        <v>970</v>
      </c>
      <c r="S237" s="206"/>
      <c r="T237" s="206"/>
      <c r="U237" s="206"/>
      <c r="V237" s="206"/>
      <c r="W237" s="206"/>
      <c r="X237" s="160"/>
      <c r="Y237" s="160"/>
      <c r="Z237" s="206" t="s">
        <v>970</v>
      </c>
      <c r="AA237" s="206"/>
      <c r="AB237" s="206"/>
      <c r="AC237" s="206"/>
      <c r="AD237" s="206"/>
      <c r="AE237" s="206"/>
      <c r="AF237" s="137"/>
    </row>
    <row r="238" spans="1:32" ht="15">
      <c r="A238" s="210" t="s">
        <v>802</v>
      </c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1" t="s">
        <v>1207</v>
      </c>
      <c r="Q238" s="211"/>
      <c r="R238" s="212" t="s">
        <v>970</v>
      </c>
      <c r="S238" s="212"/>
      <c r="T238" s="212"/>
      <c r="U238" s="212"/>
      <c r="V238" s="212"/>
      <c r="W238" s="212"/>
      <c r="X238" s="162"/>
      <c r="Y238" s="162"/>
      <c r="Z238" s="212" t="s">
        <v>970</v>
      </c>
      <c r="AA238" s="212"/>
      <c r="AB238" s="212"/>
      <c r="AC238" s="212"/>
      <c r="AD238" s="212"/>
      <c r="AE238" s="212"/>
      <c r="AF238" s="163"/>
    </row>
    <row r="239" spans="1:32" ht="15">
      <c r="A239" s="204" t="s">
        <v>803</v>
      </c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5" t="s">
        <v>1208</v>
      </c>
      <c r="Q239" s="205"/>
      <c r="R239" s="206" t="s">
        <v>970</v>
      </c>
      <c r="S239" s="206"/>
      <c r="T239" s="206"/>
      <c r="U239" s="206"/>
      <c r="V239" s="206"/>
      <c r="W239" s="206"/>
      <c r="X239" s="160"/>
      <c r="Y239" s="160"/>
      <c r="Z239" s="206" t="s">
        <v>970</v>
      </c>
      <c r="AA239" s="206"/>
      <c r="AB239" s="206"/>
      <c r="AC239" s="206"/>
      <c r="AD239" s="206"/>
      <c r="AE239" s="206"/>
      <c r="AF239" s="137"/>
    </row>
    <row r="240" spans="1:32" ht="15">
      <c r="A240" s="204" t="s">
        <v>804</v>
      </c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5" t="s">
        <v>1209</v>
      </c>
      <c r="Q240" s="205"/>
      <c r="R240" s="206" t="s">
        <v>970</v>
      </c>
      <c r="S240" s="206"/>
      <c r="T240" s="206"/>
      <c r="U240" s="206"/>
      <c r="V240" s="206"/>
      <c r="W240" s="206"/>
      <c r="X240" s="160"/>
      <c r="Y240" s="160"/>
      <c r="Z240" s="206" t="s">
        <v>970</v>
      </c>
      <c r="AA240" s="206"/>
      <c r="AB240" s="206"/>
      <c r="AC240" s="206"/>
      <c r="AD240" s="206"/>
      <c r="AE240" s="206"/>
      <c r="AF240" s="137"/>
    </row>
    <row r="241" spans="1:32" ht="15">
      <c r="A241" s="204" t="s">
        <v>805</v>
      </c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5" t="s">
        <v>1210</v>
      </c>
      <c r="Q241" s="205"/>
      <c r="R241" s="206" t="s">
        <v>970</v>
      </c>
      <c r="S241" s="206"/>
      <c r="T241" s="206"/>
      <c r="U241" s="206"/>
      <c r="V241" s="206"/>
      <c r="W241" s="206"/>
      <c r="X241" s="160"/>
      <c r="Y241" s="160"/>
      <c r="Z241" s="206" t="s">
        <v>970</v>
      </c>
      <c r="AA241" s="206"/>
      <c r="AB241" s="206"/>
      <c r="AC241" s="206"/>
      <c r="AD241" s="206"/>
      <c r="AE241" s="206"/>
      <c r="AF241" s="137"/>
    </row>
    <row r="242" spans="1:32" ht="15">
      <c r="A242" s="204" t="s">
        <v>806</v>
      </c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5" t="s">
        <v>1211</v>
      </c>
      <c r="Q242" s="205"/>
      <c r="R242" s="206" t="s">
        <v>970</v>
      </c>
      <c r="S242" s="206"/>
      <c r="T242" s="206"/>
      <c r="U242" s="206"/>
      <c r="V242" s="206"/>
      <c r="W242" s="206"/>
      <c r="X242" s="160"/>
      <c r="Y242" s="160"/>
      <c r="Z242" s="206" t="s">
        <v>970</v>
      </c>
      <c r="AA242" s="206"/>
      <c r="AB242" s="206"/>
      <c r="AC242" s="206"/>
      <c r="AD242" s="206"/>
      <c r="AE242" s="206"/>
      <c r="AF242" s="137">
        <v>320000</v>
      </c>
    </row>
    <row r="243" spans="1:32" ht="15">
      <c r="A243" s="204" t="s">
        <v>807</v>
      </c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5" t="s">
        <v>1212</v>
      </c>
      <c r="Q243" s="205"/>
      <c r="R243" s="206" t="s">
        <v>524</v>
      </c>
      <c r="S243" s="206"/>
      <c r="T243" s="206"/>
      <c r="U243" s="206"/>
      <c r="V243" s="206"/>
      <c r="W243" s="206"/>
      <c r="X243" s="160"/>
      <c r="Y243" s="160"/>
      <c r="Z243" s="206" t="s">
        <v>524</v>
      </c>
      <c r="AA243" s="206"/>
      <c r="AB243" s="206"/>
      <c r="AC243" s="206"/>
      <c r="AD243" s="206"/>
      <c r="AE243" s="206"/>
      <c r="AF243" s="137"/>
    </row>
    <row r="244" spans="1:32" ht="15">
      <c r="A244" s="204" t="s">
        <v>808</v>
      </c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5" t="s">
        <v>1213</v>
      </c>
      <c r="Q244" s="205"/>
      <c r="R244" s="206" t="s">
        <v>524</v>
      </c>
      <c r="S244" s="206"/>
      <c r="T244" s="206"/>
      <c r="U244" s="206"/>
      <c r="V244" s="206"/>
      <c r="W244" s="206"/>
      <c r="X244" s="160"/>
      <c r="Y244" s="160"/>
      <c r="Z244" s="206" t="s">
        <v>524</v>
      </c>
      <c r="AA244" s="206"/>
      <c r="AB244" s="206"/>
      <c r="AC244" s="206"/>
      <c r="AD244" s="206"/>
      <c r="AE244" s="206"/>
      <c r="AF244" s="137"/>
    </row>
    <row r="245" spans="1:32" ht="15">
      <c r="A245" s="204" t="s">
        <v>809</v>
      </c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5" t="s">
        <v>1214</v>
      </c>
      <c r="Q245" s="205"/>
      <c r="R245" s="206" t="s">
        <v>524</v>
      </c>
      <c r="S245" s="206"/>
      <c r="T245" s="206"/>
      <c r="U245" s="206"/>
      <c r="V245" s="206"/>
      <c r="W245" s="206"/>
      <c r="X245" s="160"/>
      <c r="Y245" s="160"/>
      <c r="Z245" s="206" t="s">
        <v>524</v>
      </c>
      <c r="AA245" s="206"/>
      <c r="AB245" s="206"/>
      <c r="AC245" s="206"/>
      <c r="AD245" s="206"/>
      <c r="AE245" s="206"/>
      <c r="AF245" s="137"/>
    </row>
    <row r="246" spans="1:32" ht="15">
      <c r="A246" s="204" t="s">
        <v>810</v>
      </c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5" t="s">
        <v>1215</v>
      </c>
      <c r="Q246" s="205"/>
      <c r="R246" s="206" t="s">
        <v>524</v>
      </c>
      <c r="S246" s="206"/>
      <c r="T246" s="206"/>
      <c r="U246" s="206"/>
      <c r="V246" s="206"/>
      <c r="W246" s="206"/>
      <c r="X246" s="160"/>
      <c r="Y246" s="160"/>
      <c r="Z246" s="206" t="s">
        <v>524</v>
      </c>
      <c r="AA246" s="206"/>
      <c r="AB246" s="206"/>
      <c r="AC246" s="206"/>
      <c r="AD246" s="206"/>
      <c r="AE246" s="206"/>
      <c r="AF246" s="137">
        <v>320000</v>
      </c>
    </row>
    <row r="247" spans="1:32" ht="15">
      <c r="A247" s="204" t="s">
        <v>811</v>
      </c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5" t="s">
        <v>1216</v>
      </c>
      <c r="Q247" s="205"/>
      <c r="R247" s="206" t="s">
        <v>524</v>
      </c>
      <c r="S247" s="206"/>
      <c r="T247" s="206"/>
      <c r="U247" s="206"/>
      <c r="V247" s="206"/>
      <c r="W247" s="206"/>
      <c r="X247" s="160"/>
      <c r="Y247" s="160"/>
      <c r="Z247" s="206" t="s">
        <v>524</v>
      </c>
      <c r="AA247" s="206"/>
      <c r="AB247" s="206"/>
      <c r="AC247" s="206"/>
      <c r="AD247" s="206"/>
      <c r="AE247" s="206"/>
      <c r="AF247" s="137"/>
    </row>
    <row r="248" spans="1:32" ht="15">
      <c r="A248" s="204" t="s">
        <v>812</v>
      </c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5" t="s">
        <v>1217</v>
      </c>
      <c r="Q248" s="205"/>
      <c r="R248" s="206" t="s">
        <v>524</v>
      </c>
      <c r="S248" s="206"/>
      <c r="T248" s="206"/>
      <c r="U248" s="206"/>
      <c r="V248" s="206"/>
      <c r="W248" s="206"/>
      <c r="X248" s="160"/>
      <c r="Y248" s="160"/>
      <c r="Z248" s="206" t="s">
        <v>524</v>
      </c>
      <c r="AA248" s="206"/>
      <c r="AB248" s="206"/>
      <c r="AC248" s="206"/>
      <c r="AD248" s="206"/>
      <c r="AE248" s="206"/>
      <c r="AF248" s="137"/>
    </row>
    <row r="249" spans="1:32" ht="15">
      <c r="A249" s="204" t="s">
        <v>813</v>
      </c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5" t="s">
        <v>1218</v>
      </c>
      <c r="Q249" s="205"/>
      <c r="R249" s="206" t="s">
        <v>524</v>
      </c>
      <c r="S249" s="206"/>
      <c r="T249" s="206"/>
      <c r="U249" s="206"/>
      <c r="V249" s="206"/>
      <c r="W249" s="206"/>
      <c r="X249" s="160"/>
      <c r="Y249" s="160"/>
      <c r="Z249" s="206" t="s">
        <v>524</v>
      </c>
      <c r="AA249" s="206"/>
      <c r="AB249" s="206"/>
      <c r="AC249" s="206"/>
      <c r="AD249" s="206"/>
      <c r="AE249" s="206"/>
      <c r="AF249" s="137"/>
    </row>
    <row r="250" spans="1:32" ht="15">
      <c r="A250" s="204" t="s">
        <v>814</v>
      </c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5" t="s">
        <v>1219</v>
      </c>
      <c r="Q250" s="205"/>
      <c r="R250" s="206" t="s">
        <v>524</v>
      </c>
      <c r="S250" s="206"/>
      <c r="T250" s="206"/>
      <c r="U250" s="206"/>
      <c r="V250" s="206"/>
      <c r="W250" s="206"/>
      <c r="X250" s="160"/>
      <c r="Y250" s="160"/>
      <c r="Z250" s="206" t="s">
        <v>524</v>
      </c>
      <c r="AA250" s="206"/>
      <c r="AB250" s="206"/>
      <c r="AC250" s="206"/>
      <c r="AD250" s="206"/>
      <c r="AE250" s="206"/>
      <c r="AF250" s="137"/>
    </row>
    <row r="251" spans="1:32" ht="15">
      <c r="A251" s="204" t="s">
        <v>815</v>
      </c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5" t="s">
        <v>1220</v>
      </c>
      <c r="Q251" s="205"/>
      <c r="R251" s="206" t="s">
        <v>524</v>
      </c>
      <c r="S251" s="206"/>
      <c r="T251" s="206"/>
      <c r="U251" s="206"/>
      <c r="V251" s="206"/>
      <c r="W251" s="206"/>
      <c r="X251" s="160"/>
      <c r="Y251" s="160"/>
      <c r="Z251" s="206" t="s">
        <v>524</v>
      </c>
      <c r="AA251" s="206"/>
      <c r="AB251" s="206"/>
      <c r="AC251" s="206"/>
      <c r="AD251" s="206"/>
      <c r="AE251" s="206"/>
      <c r="AF251" s="137"/>
    </row>
    <row r="252" spans="1:32" ht="15">
      <c r="A252" s="204" t="s">
        <v>816</v>
      </c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5" t="s">
        <v>1221</v>
      </c>
      <c r="Q252" s="205"/>
      <c r="R252" s="206" t="s">
        <v>970</v>
      </c>
      <c r="S252" s="206"/>
      <c r="T252" s="206"/>
      <c r="U252" s="206"/>
      <c r="V252" s="206"/>
      <c r="W252" s="206"/>
      <c r="X252" s="160"/>
      <c r="Y252" s="160"/>
      <c r="Z252" s="206" t="s">
        <v>970</v>
      </c>
      <c r="AA252" s="206"/>
      <c r="AB252" s="206"/>
      <c r="AC252" s="206"/>
      <c r="AD252" s="206"/>
      <c r="AE252" s="206"/>
      <c r="AF252" s="137"/>
    </row>
    <row r="253" spans="1:32" ht="15">
      <c r="A253" s="204" t="s">
        <v>817</v>
      </c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5" t="s">
        <v>1222</v>
      </c>
      <c r="Q253" s="205"/>
      <c r="R253" s="206" t="s">
        <v>524</v>
      </c>
      <c r="S253" s="206"/>
      <c r="T253" s="206"/>
      <c r="U253" s="206"/>
      <c r="V253" s="206"/>
      <c r="W253" s="206"/>
      <c r="X253" s="160"/>
      <c r="Y253" s="160"/>
      <c r="Z253" s="206" t="s">
        <v>524</v>
      </c>
      <c r="AA253" s="206"/>
      <c r="AB253" s="206"/>
      <c r="AC253" s="206"/>
      <c r="AD253" s="206"/>
      <c r="AE253" s="206"/>
      <c r="AF253" s="137"/>
    </row>
    <row r="254" spans="1:32" ht="15">
      <c r="A254" s="204" t="s">
        <v>818</v>
      </c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5" t="s">
        <v>1223</v>
      </c>
      <c r="Q254" s="205"/>
      <c r="R254" s="206" t="s">
        <v>524</v>
      </c>
      <c r="S254" s="206"/>
      <c r="T254" s="206"/>
      <c r="U254" s="206"/>
      <c r="V254" s="206"/>
      <c r="W254" s="206"/>
      <c r="X254" s="160"/>
      <c r="Y254" s="160"/>
      <c r="Z254" s="206" t="s">
        <v>524</v>
      </c>
      <c r="AA254" s="206"/>
      <c r="AB254" s="206"/>
      <c r="AC254" s="206"/>
      <c r="AD254" s="206"/>
      <c r="AE254" s="206"/>
      <c r="AF254" s="137"/>
    </row>
    <row r="255" spans="1:32" ht="15">
      <c r="A255" s="204" t="s">
        <v>819</v>
      </c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5" t="s">
        <v>1224</v>
      </c>
      <c r="Q255" s="205"/>
      <c r="R255" s="206" t="s">
        <v>524</v>
      </c>
      <c r="S255" s="206"/>
      <c r="T255" s="206"/>
      <c r="U255" s="206"/>
      <c r="V255" s="206"/>
      <c r="W255" s="206"/>
      <c r="X255" s="160"/>
      <c r="Y255" s="160"/>
      <c r="Z255" s="206" t="s">
        <v>524</v>
      </c>
      <c r="AA255" s="206"/>
      <c r="AB255" s="206"/>
      <c r="AC255" s="206"/>
      <c r="AD255" s="206"/>
      <c r="AE255" s="206"/>
      <c r="AF255" s="137"/>
    </row>
    <row r="256" spans="1:32" ht="15">
      <c r="A256" s="204" t="s">
        <v>820</v>
      </c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5" t="s">
        <v>1225</v>
      </c>
      <c r="Q256" s="205"/>
      <c r="R256" s="206" t="s">
        <v>524</v>
      </c>
      <c r="S256" s="206"/>
      <c r="T256" s="206"/>
      <c r="U256" s="206"/>
      <c r="V256" s="206"/>
      <c r="W256" s="206"/>
      <c r="X256" s="160"/>
      <c r="Y256" s="160"/>
      <c r="Z256" s="206" t="s">
        <v>524</v>
      </c>
      <c r="AA256" s="206"/>
      <c r="AB256" s="206"/>
      <c r="AC256" s="206"/>
      <c r="AD256" s="206"/>
      <c r="AE256" s="206"/>
      <c r="AF256" s="137"/>
    </row>
    <row r="257" spans="1:32" ht="15">
      <c r="A257" s="204" t="s">
        <v>821</v>
      </c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5" t="s">
        <v>1226</v>
      </c>
      <c r="Q257" s="205"/>
      <c r="R257" s="206" t="s">
        <v>524</v>
      </c>
      <c r="S257" s="206"/>
      <c r="T257" s="206"/>
      <c r="U257" s="206"/>
      <c r="V257" s="206"/>
      <c r="W257" s="206"/>
      <c r="X257" s="160"/>
      <c r="Y257" s="160"/>
      <c r="Z257" s="206" t="s">
        <v>524</v>
      </c>
      <c r="AA257" s="206"/>
      <c r="AB257" s="206"/>
      <c r="AC257" s="206"/>
      <c r="AD257" s="206"/>
      <c r="AE257" s="206"/>
      <c r="AF257" s="137"/>
    </row>
    <row r="258" spans="1:32" ht="15">
      <c r="A258" s="204" t="s">
        <v>822</v>
      </c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5" t="s">
        <v>1227</v>
      </c>
      <c r="Q258" s="205"/>
      <c r="R258" s="206" t="s">
        <v>524</v>
      </c>
      <c r="S258" s="206"/>
      <c r="T258" s="206"/>
      <c r="U258" s="206"/>
      <c r="V258" s="206"/>
      <c r="W258" s="206"/>
      <c r="X258" s="160"/>
      <c r="Y258" s="160"/>
      <c r="Z258" s="206" t="s">
        <v>524</v>
      </c>
      <c r="AA258" s="206"/>
      <c r="AB258" s="206"/>
      <c r="AC258" s="206"/>
      <c r="AD258" s="206"/>
      <c r="AE258" s="206"/>
      <c r="AF258" s="137"/>
    </row>
    <row r="259" spans="1:32" ht="15">
      <c r="A259" s="204" t="s">
        <v>823</v>
      </c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5" t="s">
        <v>1228</v>
      </c>
      <c r="Q259" s="205"/>
      <c r="R259" s="206" t="s">
        <v>524</v>
      </c>
      <c r="S259" s="206"/>
      <c r="T259" s="206"/>
      <c r="U259" s="206"/>
      <c r="V259" s="206"/>
      <c r="W259" s="206"/>
      <c r="X259" s="160"/>
      <c r="Y259" s="160"/>
      <c r="Z259" s="206" t="s">
        <v>524</v>
      </c>
      <c r="AA259" s="206"/>
      <c r="AB259" s="206"/>
      <c r="AC259" s="206"/>
      <c r="AD259" s="206"/>
      <c r="AE259" s="206"/>
      <c r="AF259" s="137"/>
    </row>
    <row r="260" spans="1:32" ht="15">
      <c r="A260" s="204" t="s">
        <v>824</v>
      </c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5" t="s">
        <v>1229</v>
      </c>
      <c r="Q260" s="205"/>
      <c r="R260" s="206" t="s">
        <v>524</v>
      </c>
      <c r="S260" s="206"/>
      <c r="T260" s="206"/>
      <c r="U260" s="206"/>
      <c r="V260" s="206"/>
      <c r="W260" s="206"/>
      <c r="X260" s="160"/>
      <c r="Y260" s="160"/>
      <c r="Z260" s="206" t="s">
        <v>524</v>
      </c>
      <c r="AA260" s="206"/>
      <c r="AB260" s="206"/>
      <c r="AC260" s="206"/>
      <c r="AD260" s="206"/>
      <c r="AE260" s="206"/>
      <c r="AF260" s="137"/>
    </row>
    <row r="261" spans="1:32" ht="15">
      <c r="A261" s="204" t="s">
        <v>825</v>
      </c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5" t="s">
        <v>1230</v>
      </c>
      <c r="Q261" s="205"/>
      <c r="R261" s="206" t="s">
        <v>524</v>
      </c>
      <c r="S261" s="206"/>
      <c r="T261" s="206"/>
      <c r="U261" s="206"/>
      <c r="V261" s="206"/>
      <c r="W261" s="206"/>
      <c r="X261" s="160"/>
      <c r="Y261" s="160"/>
      <c r="Z261" s="206" t="s">
        <v>524</v>
      </c>
      <c r="AA261" s="206"/>
      <c r="AB261" s="206"/>
      <c r="AC261" s="206"/>
      <c r="AD261" s="206"/>
      <c r="AE261" s="206"/>
      <c r="AF261" s="137"/>
    </row>
    <row r="262" spans="1:32" ht="15">
      <c r="A262" s="204" t="s">
        <v>826</v>
      </c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5" t="s">
        <v>1231</v>
      </c>
      <c r="Q262" s="205"/>
      <c r="R262" s="206" t="s">
        <v>524</v>
      </c>
      <c r="S262" s="206"/>
      <c r="T262" s="206"/>
      <c r="U262" s="206"/>
      <c r="V262" s="206"/>
      <c r="W262" s="206"/>
      <c r="X262" s="160"/>
      <c r="Y262" s="160"/>
      <c r="Z262" s="206" t="s">
        <v>524</v>
      </c>
      <c r="AA262" s="206"/>
      <c r="AB262" s="206"/>
      <c r="AC262" s="206"/>
      <c r="AD262" s="206"/>
      <c r="AE262" s="206"/>
      <c r="AF262" s="137"/>
    </row>
    <row r="263" spans="1:32" ht="15">
      <c r="A263" s="204" t="s">
        <v>827</v>
      </c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5" t="s">
        <v>1232</v>
      </c>
      <c r="Q263" s="205"/>
      <c r="R263" s="206" t="s">
        <v>524</v>
      </c>
      <c r="S263" s="206"/>
      <c r="T263" s="206"/>
      <c r="U263" s="206"/>
      <c r="V263" s="206"/>
      <c r="W263" s="206"/>
      <c r="X263" s="160"/>
      <c r="Y263" s="160"/>
      <c r="Z263" s="206" t="s">
        <v>524</v>
      </c>
      <c r="AA263" s="206"/>
      <c r="AB263" s="206"/>
      <c r="AC263" s="206"/>
      <c r="AD263" s="206"/>
      <c r="AE263" s="206"/>
      <c r="AF263" s="137"/>
    </row>
    <row r="264" spans="1:32" ht="15">
      <c r="A264" s="210" t="s">
        <v>828</v>
      </c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1" t="s">
        <v>1233</v>
      </c>
      <c r="Q264" s="211"/>
      <c r="R264" s="212" t="s">
        <v>970</v>
      </c>
      <c r="S264" s="212"/>
      <c r="T264" s="212"/>
      <c r="U264" s="212"/>
      <c r="V264" s="212"/>
      <c r="W264" s="212"/>
      <c r="X264" s="162"/>
      <c r="Y264" s="162"/>
      <c r="Z264" s="212" t="s">
        <v>970</v>
      </c>
      <c r="AA264" s="212"/>
      <c r="AB264" s="212"/>
      <c r="AC264" s="212"/>
      <c r="AD264" s="212"/>
      <c r="AE264" s="212"/>
      <c r="AF264" s="163">
        <v>320000</v>
      </c>
    </row>
    <row r="265" spans="1:32" ht="15">
      <c r="A265" s="204" t="s">
        <v>829</v>
      </c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5" t="s">
        <v>1234</v>
      </c>
      <c r="Q265" s="205"/>
      <c r="R265" s="206" t="s">
        <v>970</v>
      </c>
      <c r="S265" s="206"/>
      <c r="T265" s="206"/>
      <c r="U265" s="206"/>
      <c r="V265" s="206"/>
      <c r="W265" s="206"/>
      <c r="X265" s="160"/>
      <c r="Y265" s="160"/>
      <c r="Z265" s="206" t="s">
        <v>970</v>
      </c>
      <c r="AA265" s="206"/>
      <c r="AB265" s="206"/>
      <c r="AC265" s="206"/>
      <c r="AD265" s="206"/>
      <c r="AE265" s="206"/>
      <c r="AF265" s="137"/>
    </row>
    <row r="266" spans="1:32" ht="15">
      <c r="A266" s="204" t="s">
        <v>830</v>
      </c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5" t="s">
        <v>1235</v>
      </c>
      <c r="Q266" s="205"/>
      <c r="R266" s="206" t="s">
        <v>970</v>
      </c>
      <c r="S266" s="206"/>
      <c r="T266" s="206"/>
      <c r="U266" s="206"/>
      <c r="V266" s="206"/>
      <c r="W266" s="206"/>
      <c r="X266" s="160"/>
      <c r="Y266" s="160"/>
      <c r="Z266" s="206" t="s">
        <v>970</v>
      </c>
      <c r="AA266" s="206"/>
      <c r="AB266" s="206"/>
      <c r="AC266" s="206"/>
      <c r="AD266" s="206"/>
      <c r="AE266" s="206"/>
      <c r="AF266" s="137"/>
    </row>
    <row r="267" spans="1:32" ht="15">
      <c r="A267" s="204" t="s">
        <v>831</v>
      </c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5" t="s">
        <v>1236</v>
      </c>
      <c r="Q267" s="205"/>
      <c r="R267" s="206" t="s">
        <v>970</v>
      </c>
      <c r="S267" s="206"/>
      <c r="T267" s="206"/>
      <c r="U267" s="206"/>
      <c r="V267" s="206"/>
      <c r="W267" s="206"/>
      <c r="X267" s="160"/>
      <c r="Y267" s="160"/>
      <c r="Z267" s="206" t="s">
        <v>970</v>
      </c>
      <c r="AA267" s="206"/>
      <c r="AB267" s="206"/>
      <c r="AC267" s="206"/>
      <c r="AD267" s="206"/>
      <c r="AE267" s="206"/>
      <c r="AF267" s="137"/>
    </row>
    <row r="268" spans="1:32" ht="15">
      <c r="A268" s="204" t="s">
        <v>832</v>
      </c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5" t="s">
        <v>1237</v>
      </c>
      <c r="Q268" s="205"/>
      <c r="R268" s="206" t="s">
        <v>970</v>
      </c>
      <c r="S268" s="206"/>
      <c r="T268" s="206"/>
      <c r="U268" s="206"/>
      <c r="V268" s="206"/>
      <c r="W268" s="206"/>
      <c r="X268" s="160"/>
      <c r="Y268" s="160"/>
      <c r="Z268" s="206" t="s">
        <v>970</v>
      </c>
      <c r="AA268" s="206"/>
      <c r="AB268" s="206"/>
      <c r="AC268" s="206"/>
      <c r="AD268" s="206"/>
      <c r="AE268" s="206"/>
      <c r="AF268" s="137"/>
    </row>
    <row r="269" spans="1:32" ht="15">
      <c r="A269" s="204" t="s">
        <v>833</v>
      </c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5" t="s">
        <v>1238</v>
      </c>
      <c r="Q269" s="205"/>
      <c r="R269" s="206" t="s">
        <v>524</v>
      </c>
      <c r="S269" s="206"/>
      <c r="T269" s="206"/>
      <c r="U269" s="206"/>
      <c r="V269" s="206"/>
      <c r="W269" s="206"/>
      <c r="X269" s="160"/>
      <c r="Y269" s="160"/>
      <c r="Z269" s="206" t="s">
        <v>524</v>
      </c>
      <c r="AA269" s="206"/>
      <c r="AB269" s="206"/>
      <c r="AC269" s="206"/>
      <c r="AD269" s="206"/>
      <c r="AE269" s="206"/>
      <c r="AF269" s="137"/>
    </row>
    <row r="270" spans="1:32" ht="15">
      <c r="A270" s="204" t="s">
        <v>834</v>
      </c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5" t="s">
        <v>1239</v>
      </c>
      <c r="Q270" s="205"/>
      <c r="R270" s="206" t="s">
        <v>524</v>
      </c>
      <c r="S270" s="206"/>
      <c r="T270" s="206"/>
      <c r="U270" s="206"/>
      <c r="V270" s="206"/>
      <c r="W270" s="206"/>
      <c r="X270" s="160"/>
      <c r="Y270" s="160"/>
      <c r="Z270" s="206" t="s">
        <v>524</v>
      </c>
      <c r="AA270" s="206"/>
      <c r="AB270" s="206"/>
      <c r="AC270" s="206"/>
      <c r="AD270" s="206"/>
      <c r="AE270" s="206"/>
      <c r="AF270" s="137"/>
    </row>
    <row r="271" spans="1:32" ht="15">
      <c r="A271" s="204" t="s">
        <v>835</v>
      </c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5" t="s">
        <v>1240</v>
      </c>
      <c r="Q271" s="205"/>
      <c r="R271" s="206" t="s">
        <v>524</v>
      </c>
      <c r="S271" s="206"/>
      <c r="T271" s="206"/>
      <c r="U271" s="206"/>
      <c r="V271" s="206"/>
      <c r="W271" s="206"/>
      <c r="X271" s="160"/>
      <c r="Y271" s="160"/>
      <c r="Z271" s="206" t="s">
        <v>524</v>
      </c>
      <c r="AA271" s="206"/>
      <c r="AB271" s="206"/>
      <c r="AC271" s="206"/>
      <c r="AD271" s="206"/>
      <c r="AE271" s="206"/>
      <c r="AF271" s="137"/>
    </row>
    <row r="272" spans="1:32" ht="15">
      <c r="A272" s="204" t="s">
        <v>836</v>
      </c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5" t="s">
        <v>1241</v>
      </c>
      <c r="Q272" s="205"/>
      <c r="R272" s="206" t="s">
        <v>524</v>
      </c>
      <c r="S272" s="206"/>
      <c r="T272" s="206"/>
      <c r="U272" s="206"/>
      <c r="V272" s="206"/>
      <c r="W272" s="206"/>
      <c r="X272" s="160"/>
      <c r="Y272" s="160"/>
      <c r="Z272" s="206" t="s">
        <v>524</v>
      </c>
      <c r="AA272" s="206"/>
      <c r="AB272" s="206"/>
      <c r="AC272" s="206"/>
      <c r="AD272" s="206"/>
      <c r="AE272" s="206"/>
      <c r="AF272" s="137"/>
    </row>
    <row r="273" spans="1:32" ht="15">
      <c r="A273" s="204" t="s">
        <v>837</v>
      </c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5" t="s">
        <v>1242</v>
      </c>
      <c r="Q273" s="205"/>
      <c r="R273" s="206" t="s">
        <v>524</v>
      </c>
      <c r="S273" s="206"/>
      <c r="T273" s="206"/>
      <c r="U273" s="206"/>
      <c r="V273" s="206"/>
      <c r="W273" s="206"/>
      <c r="X273" s="160"/>
      <c r="Y273" s="160"/>
      <c r="Z273" s="206" t="s">
        <v>524</v>
      </c>
      <c r="AA273" s="206"/>
      <c r="AB273" s="206"/>
      <c r="AC273" s="206"/>
      <c r="AD273" s="206"/>
      <c r="AE273" s="206"/>
      <c r="AF273" s="137"/>
    </row>
    <row r="274" spans="1:32" ht="15">
      <c r="A274" s="204" t="s">
        <v>838</v>
      </c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5" t="s">
        <v>1243</v>
      </c>
      <c r="Q274" s="205"/>
      <c r="R274" s="206" t="s">
        <v>524</v>
      </c>
      <c r="S274" s="206"/>
      <c r="T274" s="206"/>
      <c r="U274" s="206"/>
      <c r="V274" s="206"/>
      <c r="W274" s="206"/>
      <c r="X274" s="160"/>
      <c r="Y274" s="160"/>
      <c r="Z274" s="206" t="s">
        <v>524</v>
      </c>
      <c r="AA274" s="206"/>
      <c r="AB274" s="206"/>
      <c r="AC274" s="206"/>
      <c r="AD274" s="206"/>
      <c r="AE274" s="206"/>
      <c r="AF274" s="137"/>
    </row>
    <row r="275" spans="1:32" ht="15">
      <c r="A275" s="204" t="s">
        <v>839</v>
      </c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5" t="s">
        <v>1244</v>
      </c>
      <c r="Q275" s="205"/>
      <c r="R275" s="206" t="s">
        <v>524</v>
      </c>
      <c r="S275" s="206"/>
      <c r="T275" s="206"/>
      <c r="U275" s="206"/>
      <c r="V275" s="206"/>
      <c r="W275" s="206"/>
      <c r="X275" s="160"/>
      <c r="Y275" s="160"/>
      <c r="Z275" s="206" t="s">
        <v>524</v>
      </c>
      <c r="AA275" s="206"/>
      <c r="AB275" s="206"/>
      <c r="AC275" s="206"/>
      <c r="AD275" s="206"/>
      <c r="AE275" s="206"/>
      <c r="AF275" s="137"/>
    </row>
    <row r="276" spans="1:32" ht="15">
      <c r="A276" s="204" t="s">
        <v>840</v>
      </c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5" t="s">
        <v>1245</v>
      </c>
      <c r="Q276" s="205"/>
      <c r="R276" s="206" t="s">
        <v>524</v>
      </c>
      <c r="S276" s="206"/>
      <c r="T276" s="206"/>
      <c r="U276" s="206"/>
      <c r="V276" s="206"/>
      <c r="W276" s="206"/>
      <c r="X276" s="160"/>
      <c r="Y276" s="160"/>
      <c r="Z276" s="206" t="s">
        <v>524</v>
      </c>
      <c r="AA276" s="206"/>
      <c r="AB276" s="206"/>
      <c r="AC276" s="206"/>
      <c r="AD276" s="206"/>
      <c r="AE276" s="206"/>
      <c r="AF276" s="137"/>
    </row>
    <row r="277" spans="1:32" ht="15">
      <c r="A277" s="204" t="s">
        <v>841</v>
      </c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5" t="s">
        <v>1246</v>
      </c>
      <c r="Q277" s="205"/>
      <c r="R277" s="206" t="s">
        <v>524</v>
      </c>
      <c r="S277" s="206"/>
      <c r="T277" s="206"/>
      <c r="U277" s="206"/>
      <c r="V277" s="206"/>
      <c r="W277" s="206"/>
      <c r="X277" s="160"/>
      <c r="Y277" s="160"/>
      <c r="Z277" s="206" t="s">
        <v>524</v>
      </c>
      <c r="AA277" s="206"/>
      <c r="AB277" s="206"/>
      <c r="AC277" s="206"/>
      <c r="AD277" s="206"/>
      <c r="AE277" s="206"/>
      <c r="AF277" s="137"/>
    </row>
    <row r="278" spans="1:32" ht="15">
      <c r="A278" s="204" t="s">
        <v>842</v>
      </c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5" t="s">
        <v>1247</v>
      </c>
      <c r="Q278" s="205"/>
      <c r="R278" s="206" t="s">
        <v>970</v>
      </c>
      <c r="S278" s="206"/>
      <c r="T278" s="206"/>
      <c r="U278" s="206"/>
      <c r="V278" s="206"/>
      <c r="W278" s="206"/>
      <c r="X278" s="160"/>
      <c r="Y278" s="160"/>
      <c r="Z278" s="206" t="s">
        <v>970</v>
      </c>
      <c r="AA278" s="206"/>
      <c r="AB278" s="206"/>
      <c r="AC278" s="206"/>
      <c r="AD278" s="206"/>
      <c r="AE278" s="206"/>
      <c r="AF278" s="137"/>
    </row>
    <row r="279" spans="1:32" ht="15">
      <c r="A279" s="204" t="s">
        <v>843</v>
      </c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5" t="s">
        <v>1248</v>
      </c>
      <c r="Q279" s="205"/>
      <c r="R279" s="206" t="s">
        <v>524</v>
      </c>
      <c r="S279" s="206"/>
      <c r="T279" s="206"/>
      <c r="U279" s="206"/>
      <c r="V279" s="206"/>
      <c r="W279" s="206"/>
      <c r="X279" s="160"/>
      <c r="Y279" s="160"/>
      <c r="Z279" s="206" t="s">
        <v>524</v>
      </c>
      <c r="AA279" s="206"/>
      <c r="AB279" s="206"/>
      <c r="AC279" s="206"/>
      <c r="AD279" s="206"/>
      <c r="AE279" s="206"/>
      <c r="AF279" s="137"/>
    </row>
    <row r="280" spans="1:32" ht="15">
      <c r="A280" s="204" t="s">
        <v>844</v>
      </c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5" t="s">
        <v>1249</v>
      </c>
      <c r="Q280" s="205"/>
      <c r="R280" s="206" t="s">
        <v>524</v>
      </c>
      <c r="S280" s="206"/>
      <c r="T280" s="206"/>
      <c r="U280" s="206"/>
      <c r="V280" s="206"/>
      <c r="W280" s="206"/>
      <c r="X280" s="160"/>
      <c r="Y280" s="160"/>
      <c r="Z280" s="206" t="s">
        <v>524</v>
      </c>
      <c r="AA280" s="206"/>
      <c r="AB280" s="206"/>
      <c r="AC280" s="206"/>
      <c r="AD280" s="206"/>
      <c r="AE280" s="206"/>
      <c r="AF280" s="137"/>
    </row>
    <row r="281" spans="1:32" ht="15">
      <c r="A281" s="204" t="s">
        <v>845</v>
      </c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5" t="s">
        <v>1250</v>
      </c>
      <c r="Q281" s="205"/>
      <c r="R281" s="206" t="s">
        <v>524</v>
      </c>
      <c r="S281" s="206"/>
      <c r="T281" s="206"/>
      <c r="U281" s="206"/>
      <c r="V281" s="206"/>
      <c r="W281" s="206"/>
      <c r="X281" s="160"/>
      <c r="Y281" s="160"/>
      <c r="Z281" s="206" t="s">
        <v>524</v>
      </c>
      <c r="AA281" s="206"/>
      <c r="AB281" s="206"/>
      <c r="AC281" s="206"/>
      <c r="AD281" s="206"/>
      <c r="AE281" s="206"/>
      <c r="AF281" s="137"/>
    </row>
    <row r="282" spans="1:32" ht="15">
      <c r="A282" s="204" t="s">
        <v>846</v>
      </c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5" t="s">
        <v>1251</v>
      </c>
      <c r="Q282" s="205"/>
      <c r="R282" s="206" t="s">
        <v>524</v>
      </c>
      <c r="S282" s="206"/>
      <c r="T282" s="206"/>
      <c r="U282" s="206"/>
      <c r="V282" s="206"/>
      <c r="W282" s="206"/>
      <c r="X282" s="160"/>
      <c r="Y282" s="160"/>
      <c r="Z282" s="206" t="s">
        <v>524</v>
      </c>
      <c r="AA282" s="206"/>
      <c r="AB282" s="206"/>
      <c r="AC282" s="206"/>
      <c r="AD282" s="206"/>
      <c r="AE282" s="206"/>
      <c r="AF282" s="137"/>
    </row>
    <row r="283" spans="1:32" ht="15">
      <c r="A283" s="204" t="s">
        <v>847</v>
      </c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5" t="s">
        <v>1252</v>
      </c>
      <c r="Q283" s="205"/>
      <c r="R283" s="206" t="s">
        <v>524</v>
      </c>
      <c r="S283" s="206"/>
      <c r="T283" s="206"/>
      <c r="U283" s="206"/>
      <c r="V283" s="206"/>
      <c r="W283" s="206"/>
      <c r="X283" s="160"/>
      <c r="Y283" s="160"/>
      <c r="Z283" s="206" t="s">
        <v>524</v>
      </c>
      <c r="AA283" s="206"/>
      <c r="AB283" s="206"/>
      <c r="AC283" s="206"/>
      <c r="AD283" s="206"/>
      <c r="AE283" s="206"/>
      <c r="AF283" s="137"/>
    </row>
    <row r="284" spans="1:32" ht="15">
      <c r="A284" s="204" t="s">
        <v>848</v>
      </c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5" t="s">
        <v>1253</v>
      </c>
      <c r="Q284" s="205"/>
      <c r="R284" s="206" t="s">
        <v>524</v>
      </c>
      <c r="S284" s="206"/>
      <c r="T284" s="206"/>
      <c r="U284" s="206"/>
      <c r="V284" s="206"/>
      <c r="W284" s="206"/>
      <c r="X284" s="160"/>
      <c r="Y284" s="160"/>
      <c r="Z284" s="206" t="s">
        <v>524</v>
      </c>
      <c r="AA284" s="206"/>
      <c r="AB284" s="206"/>
      <c r="AC284" s="206"/>
      <c r="AD284" s="206"/>
      <c r="AE284" s="206"/>
      <c r="AF284" s="137"/>
    </row>
    <row r="285" spans="1:32" ht="15">
      <c r="A285" s="204" t="s">
        <v>849</v>
      </c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5" t="s">
        <v>1254</v>
      </c>
      <c r="Q285" s="205"/>
      <c r="R285" s="206" t="s">
        <v>524</v>
      </c>
      <c r="S285" s="206"/>
      <c r="T285" s="206"/>
      <c r="U285" s="206"/>
      <c r="V285" s="206"/>
      <c r="W285" s="206"/>
      <c r="X285" s="160"/>
      <c r="Y285" s="160"/>
      <c r="Z285" s="206" t="s">
        <v>524</v>
      </c>
      <c r="AA285" s="206"/>
      <c r="AB285" s="206"/>
      <c r="AC285" s="206"/>
      <c r="AD285" s="206"/>
      <c r="AE285" s="206"/>
      <c r="AF285" s="137"/>
    </row>
    <row r="286" spans="1:32" ht="15">
      <c r="A286" s="204" t="s">
        <v>850</v>
      </c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5" t="s">
        <v>1255</v>
      </c>
      <c r="Q286" s="205"/>
      <c r="R286" s="206" t="s">
        <v>524</v>
      </c>
      <c r="S286" s="206"/>
      <c r="T286" s="206"/>
      <c r="U286" s="206"/>
      <c r="V286" s="206"/>
      <c r="W286" s="206"/>
      <c r="X286" s="160"/>
      <c r="Y286" s="160"/>
      <c r="Z286" s="206" t="s">
        <v>524</v>
      </c>
      <c r="AA286" s="206"/>
      <c r="AB286" s="206"/>
      <c r="AC286" s="206"/>
      <c r="AD286" s="206"/>
      <c r="AE286" s="206"/>
      <c r="AF286" s="137"/>
    </row>
    <row r="287" spans="1:32" ht="15">
      <c r="A287" s="204" t="s">
        <v>851</v>
      </c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5" t="s">
        <v>1256</v>
      </c>
      <c r="Q287" s="205"/>
      <c r="R287" s="206" t="s">
        <v>524</v>
      </c>
      <c r="S287" s="206"/>
      <c r="T287" s="206"/>
      <c r="U287" s="206"/>
      <c r="V287" s="206"/>
      <c r="W287" s="206"/>
      <c r="X287" s="160"/>
      <c r="Y287" s="160"/>
      <c r="Z287" s="206" t="s">
        <v>524</v>
      </c>
      <c r="AA287" s="206"/>
      <c r="AB287" s="206"/>
      <c r="AC287" s="206"/>
      <c r="AD287" s="206"/>
      <c r="AE287" s="206"/>
      <c r="AF287" s="137"/>
    </row>
    <row r="288" spans="1:32" ht="15">
      <c r="A288" s="204" t="s">
        <v>852</v>
      </c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5" t="s">
        <v>1257</v>
      </c>
      <c r="Q288" s="205"/>
      <c r="R288" s="206" t="s">
        <v>524</v>
      </c>
      <c r="S288" s="206"/>
      <c r="T288" s="206"/>
      <c r="U288" s="206"/>
      <c r="V288" s="206"/>
      <c r="W288" s="206"/>
      <c r="X288" s="160"/>
      <c r="Y288" s="160"/>
      <c r="Z288" s="206" t="s">
        <v>524</v>
      </c>
      <c r="AA288" s="206"/>
      <c r="AB288" s="206"/>
      <c r="AC288" s="206"/>
      <c r="AD288" s="206"/>
      <c r="AE288" s="206"/>
      <c r="AF288" s="137"/>
    </row>
    <row r="289" spans="1:32" ht="15">
      <c r="A289" s="204" t="s">
        <v>853</v>
      </c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5" t="s">
        <v>1258</v>
      </c>
      <c r="Q289" s="205"/>
      <c r="R289" s="206" t="s">
        <v>524</v>
      </c>
      <c r="S289" s="206"/>
      <c r="T289" s="206"/>
      <c r="U289" s="206"/>
      <c r="V289" s="206"/>
      <c r="W289" s="206"/>
      <c r="X289" s="160"/>
      <c r="Y289" s="160"/>
      <c r="Z289" s="206" t="s">
        <v>524</v>
      </c>
      <c r="AA289" s="206"/>
      <c r="AB289" s="206"/>
      <c r="AC289" s="206"/>
      <c r="AD289" s="206"/>
      <c r="AE289" s="206"/>
      <c r="AF289" s="137"/>
    </row>
    <row r="290" spans="1:32" ht="15">
      <c r="A290" s="210" t="s">
        <v>854</v>
      </c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1" t="s">
        <v>1259</v>
      </c>
      <c r="Q290" s="211"/>
      <c r="R290" s="212" t="s">
        <v>970</v>
      </c>
      <c r="S290" s="212"/>
      <c r="T290" s="212"/>
      <c r="U290" s="212"/>
      <c r="V290" s="212"/>
      <c r="W290" s="212"/>
      <c r="X290" s="162"/>
      <c r="Y290" s="162"/>
      <c r="Z290" s="212" t="s">
        <v>970</v>
      </c>
      <c r="AA290" s="212"/>
      <c r="AB290" s="212"/>
      <c r="AC290" s="212"/>
      <c r="AD290" s="212"/>
      <c r="AE290" s="212"/>
      <c r="AF290" s="163"/>
    </row>
    <row r="291" spans="1:32" ht="15">
      <c r="A291" s="207" t="s">
        <v>855</v>
      </c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8" t="s">
        <v>1260</v>
      </c>
      <c r="Q291" s="208"/>
      <c r="R291" s="209">
        <v>166379967</v>
      </c>
      <c r="S291" s="209"/>
      <c r="T291" s="209"/>
      <c r="U291" s="209"/>
      <c r="V291" s="209"/>
      <c r="W291" s="209"/>
      <c r="X291" s="164">
        <v>3622849</v>
      </c>
      <c r="Y291" s="164">
        <f>SUM(Y52+Y88+Y229)</f>
        <v>28741868</v>
      </c>
      <c r="Z291" s="209">
        <f>SUM(Z52+Z88+Z193+Z229)</f>
        <v>198744684</v>
      </c>
      <c r="AA291" s="209"/>
      <c r="AB291" s="209"/>
      <c r="AC291" s="209"/>
      <c r="AD291" s="209"/>
      <c r="AE291" s="209"/>
      <c r="AF291" s="163">
        <v>205739394</v>
      </c>
    </row>
    <row r="292" spans="1:32" ht="15">
      <c r="A292" s="204" t="s">
        <v>867</v>
      </c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5">
        <v>283</v>
      </c>
      <c r="Q292" s="205"/>
      <c r="R292" s="206" t="s">
        <v>1261</v>
      </c>
      <c r="S292" s="206"/>
      <c r="T292" s="206"/>
      <c r="U292" s="206"/>
      <c r="V292" s="206"/>
      <c r="W292" s="206"/>
      <c r="X292" s="160">
        <v>2239079</v>
      </c>
      <c r="Y292" s="160"/>
      <c r="Z292" s="206">
        <v>16454267</v>
      </c>
      <c r="AA292" s="206"/>
      <c r="AB292" s="206"/>
      <c r="AC292" s="206"/>
      <c r="AD292" s="206"/>
      <c r="AE292" s="206"/>
      <c r="AF292" s="137">
        <v>15937097</v>
      </c>
    </row>
    <row r="293" spans="1:32" ht="15">
      <c r="A293" s="204" t="s">
        <v>868</v>
      </c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5">
        <v>284</v>
      </c>
      <c r="Q293" s="205"/>
      <c r="R293" s="206" t="s">
        <v>970</v>
      </c>
      <c r="S293" s="206"/>
      <c r="T293" s="206"/>
      <c r="U293" s="206"/>
      <c r="V293" s="206"/>
      <c r="W293" s="206"/>
      <c r="X293" s="160"/>
      <c r="Y293" s="160"/>
      <c r="Z293" s="206" t="s">
        <v>970</v>
      </c>
      <c r="AA293" s="206"/>
      <c r="AB293" s="206"/>
      <c r="AC293" s="206"/>
      <c r="AD293" s="206"/>
      <c r="AE293" s="206"/>
      <c r="AF293" s="137"/>
    </row>
    <row r="294" spans="1:32" ht="15">
      <c r="A294" s="204" t="s">
        <v>869</v>
      </c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5">
        <v>285</v>
      </c>
      <c r="Q294" s="205"/>
      <c r="R294" s="206" t="s">
        <v>1261</v>
      </c>
      <c r="S294" s="206"/>
      <c r="T294" s="206"/>
      <c r="U294" s="206"/>
      <c r="V294" s="206"/>
      <c r="W294" s="206"/>
      <c r="X294" s="160">
        <v>2239079</v>
      </c>
      <c r="Y294" s="160"/>
      <c r="Z294" s="206">
        <v>16454267</v>
      </c>
      <c r="AA294" s="206"/>
      <c r="AB294" s="206"/>
      <c r="AC294" s="206"/>
      <c r="AD294" s="206"/>
      <c r="AE294" s="206"/>
      <c r="AF294" s="137">
        <v>15937097</v>
      </c>
    </row>
    <row r="295" spans="1:32" ht="15">
      <c r="A295" s="204" t="s">
        <v>870</v>
      </c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5">
        <v>286</v>
      </c>
      <c r="Q295" s="205"/>
      <c r="R295" s="206" t="s">
        <v>970</v>
      </c>
      <c r="S295" s="206"/>
      <c r="T295" s="206"/>
      <c r="U295" s="206"/>
      <c r="V295" s="206"/>
      <c r="W295" s="206"/>
      <c r="X295" s="160"/>
      <c r="Y295" s="160"/>
      <c r="Z295" s="206" t="s">
        <v>970</v>
      </c>
      <c r="AA295" s="206"/>
      <c r="AB295" s="206"/>
      <c r="AC295" s="206"/>
      <c r="AD295" s="206"/>
      <c r="AE295" s="206"/>
      <c r="AF295" s="137">
        <v>1960555</v>
      </c>
    </row>
    <row r="296" spans="1:32" ht="15">
      <c r="A296" s="204" t="s">
        <v>871</v>
      </c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5">
        <v>287</v>
      </c>
      <c r="Q296" s="205"/>
      <c r="R296" s="206" t="s">
        <v>524</v>
      </c>
      <c r="S296" s="206"/>
      <c r="T296" s="206"/>
      <c r="U296" s="206"/>
      <c r="V296" s="206"/>
      <c r="W296" s="206"/>
      <c r="X296" s="160"/>
      <c r="Y296" s="160"/>
      <c r="Z296" s="206" t="s">
        <v>524</v>
      </c>
      <c r="AA296" s="206"/>
      <c r="AB296" s="206"/>
      <c r="AC296" s="206"/>
      <c r="AD296" s="206"/>
      <c r="AE296" s="206"/>
      <c r="AF296" s="137"/>
    </row>
    <row r="297" spans="1:32" ht="15">
      <c r="A297" s="204" t="s">
        <v>872</v>
      </c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5">
        <v>288</v>
      </c>
      <c r="Q297" s="205"/>
      <c r="R297" s="206" t="s">
        <v>970</v>
      </c>
      <c r="S297" s="206"/>
      <c r="T297" s="206"/>
      <c r="U297" s="206"/>
      <c r="V297" s="206"/>
      <c r="W297" s="206"/>
      <c r="X297" s="160"/>
      <c r="Y297" s="160"/>
      <c r="Z297" s="206" t="s">
        <v>970</v>
      </c>
      <c r="AA297" s="206"/>
      <c r="AB297" s="206"/>
      <c r="AC297" s="206"/>
      <c r="AD297" s="206"/>
      <c r="AE297" s="206"/>
      <c r="AF297" s="137"/>
    </row>
    <row r="298" spans="1:32" ht="15">
      <c r="A298" s="204" t="s">
        <v>873</v>
      </c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5">
        <v>289</v>
      </c>
      <c r="Q298" s="205"/>
      <c r="R298" s="206" t="s">
        <v>970</v>
      </c>
      <c r="S298" s="206"/>
      <c r="T298" s="206"/>
      <c r="U298" s="206"/>
      <c r="V298" s="206"/>
      <c r="W298" s="206"/>
      <c r="X298" s="160"/>
      <c r="Y298" s="160"/>
      <c r="Z298" s="206" t="s">
        <v>970</v>
      </c>
      <c r="AA298" s="206"/>
      <c r="AB298" s="206"/>
      <c r="AC298" s="206"/>
      <c r="AD298" s="206"/>
      <c r="AE298" s="206"/>
      <c r="AF298" s="137"/>
    </row>
    <row r="299" spans="1:32" ht="15">
      <c r="A299" s="204" t="s">
        <v>874</v>
      </c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5">
        <v>290</v>
      </c>
      <c r="Q299" s="205"/>
      <c r="R299" s="206" t="s">
        <v>524</v>
      </c>
      <c r="S299" s="206"/>
      <c r="T299" s="206"/>
      <c r="U299" s="206"/>
      <c r="V299" s="206"/>
      <c r="W299" s="206"/>
      <c r="X299" s="160"/>
      <c r="Y299" s="160"/>
      <c r="Z299" s="206" t="s">
        <v>524</v>
      </c>
      <c r="AA299" s="206"/>
      <c r="AB299" s="206"/>
      <c r="AC299" s="206"/>
      <c r="AD299" s="206"/>
      <c r="AE299" s="206"/>
      <c r="AF299" s="137"/>
    </row>
    <row r="300" spans="1:32" ht="15">
      <c r="A300" s="204" t="s">
        <v>875</v>
      </c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5">
        <v>291</v>
      </c>
      <c r="Q300" s="205"/>
      <c r="R300" s="206" t="s">
        <v>524</v>
      </c>
      <c r="S300" s="206"/>
      <c r="T300" s="206"/>
      <c r="U300" s="206"/>
      <c r="V300" s="206"/>
      <c r="W300" s="206"/>
      <c r="X300" s="160"/>
      <c r="Y300" s="160"/>
      <c r="Z300" s="206" t="s">
        <v>524</v>
      </c>
      <c r="AA300" s="206"/>
      <c r="AB300" s="206"/>
      <c r="AC300" s="206"/>
      <c r="AD300" s="206"/>
      <c r="AE300" s="206"/>
      <c r="AF300" s="137"/>
    </row>
    <row r="301" spans="1:32" ht="15">
      <c r="A301" s="204" t="s">
        <v>876</v>
      </c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5">
        <v>292</v>
      </c>
      <c r="Q301" s="205"/>
      <c r="R301" s="206" t="s">
        <v>524</v>
      </c>
      <c r="S301" s="206"/>
      <c r="T301" s="206"/>
      <c r="U301" s="206"/>
      <c r="V301" s="206"/>
      <c r="W301" s="206"/>
      <c r="X301" s="160"/>
      <c r="Y301" s="160"/>
      <c r="Z301" s="206" t="s">
        <v>524</v>
      </c>
      <c r="AA301" s="206"/>
      <c r="AB301" s="206"/>
      <c r="AC301" s="206"/>
      <c r="AD301" s="206"/>
      <c r="AE301" s="206"/>
      <c r="AF301" s="137"/>
    </row>
    <row r="302" spans="1:32" ht="15">
      <c r="A302" s="204" t="s">
        <v>877</v>
      </c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5">
        <v>293</v>
      </c>
      <c r="Q302" s="205"/>
      <c r="R302" s="206" t="s">
        <v>524</v>
      </c>
      <c r="S302" s="206"/>
      <c r="T302" s="206"/>
      <c r="U302" s="206"/>
      <c r="V302" s="206"/>
      <c r="W302" s="206"/>
      <c r="X302" s="160"/>
      <c r="Y302" s="160"/>
      <c r="Z302" s="206" t="s">
        <v>524</v>
      </c>
      <c r="AA302" s="206"/>
      <c r="AB302" s="206"/>
      <c r="AC302" s="206"/>
      <c r="AD302" s="206"/>
      <c r="AE302" s="206"/>
      <c r="AF302" s="137"/>
    </row>
    <row r="303" spans="1:32" ht="15">
      <c r="A303" s="204" t="s">
        <v>878</v>
      </c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5">
        <v>294</v>
      </c>
      <c r="Q303" s="205"/>
      <c r="R303" s="206" t="s">
        <v>1261</v>
      </c>
      <c r="S303" s="206"/>
      <c r="T303" s="206"/>
      <c r="U303" s="206"/>
      <c r="V303" s="206"/>
      <c r="W303" s="206"/>
      <c r="X303" s="160">
        <v>2239079</v>
      </c>
      <c r="Y303" s="160"/>
      <c r="Z303" s="206">
        <v>16454267</v>
      </c>
      <c r="AA303" s="206"/>
      <c r="AB303" s="206"/>
      <c r="AC303" s="206"/>
      <c r="AD303" s="206"/>
      <c r="AE303" s="206"/>
      <c r="AF303" s="137">
        <v>17897652</v>
      </c>
    </row>
    <row r="304" spans="1:32" ht="15">
      <c r="A304" s="204" t="s">
        <v>879</v>
      </c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5">
        <v>295</v>
      </c>
      <c r="Q304" s="205"/>
      <c r="R304" s="206" t="s">
        <v>970</v>
      </c>
      <c r="S304" s="206"/>
      <c r="T304" s="206"/>
      <c r="U304" s="206"/>
      <c r="V304" s="206"/>
      <c r="W304" s="206"/>
      <c r="X304" s="160"/>
      <c r="Y304" s="160"/>
      <c r="Z304" s="206" t="s">
        <v>970</v>
      </c>
      <c r="AA304" s="206"/>
      <c r="AB304" s="206"/>
      <c r="AC304" s="206"/>
      <c r="AD304" s="206"/>
      <c r="AE304" s="206"/>
      <c r="AF304" s="137"/>
    </row>
    <row r="305" spans="1:32" ht="15">
      <c r="A305" s="204" t="s">
        <v>880</v>
      </c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5">
        <v>296</v>
      </c>
      <c r="Q305" s="205"/>
      <c r="R305" s="206" t="s">
        <v>970</v>
      </c>
      <c r="S305" s="206"/>
      <c r="T305" s="206"/>
      <c r="U305" s="206"/>
      <c r="V305" s="206"/>
      <c r="W305" s="206"/>
      <c r="X305" s="160"/>
      <c r="Y305" s="160"/>
      <c r="Z305" s="206" t="s">
        <v>970</v>
      </c>
      <c r="AA305" s="206"/>
      <c r="AB305" s="206"/>
      <c r="AC305" s="206"/>
      <c r="AD305" s="206"/>
      <c r="AE305" s="206"/>
      <c r="AF305" s="137"/>
    </row>
    <row r="306" spans="1:32" ht="15">
      <c r="A306" s="204" t="s">
        <v>881</v>
      </c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5">
        <v>297</v>
      </c>
      <c r="Q306" s="205"/>
      <c r="R306" s="206" t="s">
        <v>970</v>
      </c>
      <c r="S306" s="206"/>
      <c r="T306" s="206"/>
      <c r="U306" s="206"/>
      <c r="V306" s="206"/>
      <c r="W306" s="206"/>
      <c r="X306" s="160"/>
      <c r="Y306" s="160"/>
      <c r="Z306" s="206" t="s">
        <v>970</v>
      </c>
      <c r="AA306" s="206"/>
      <c r="AB306" s="206"/>
      <c r="AC306" s="206"/>
      <c r="AD306" s="206"/>
      <c r="AE306" s="206"/>
      <c r="AF306" s="137"/>
    </row>
    <row r="307" spans="1:32" ht="15">
      <c r="A307" s="204" t="s">
        <v>882</v>
      </c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5">
        <v>298</v>
      </c>
      <c r="Q307" s="205"/>
      <c r="R307" s="206" t="s">
        <v>970</v>
      </c>
      <c r="S307" s="206"/>
      <c r="T307" s="206"/>
      <c r="U307" s="206"/>
      <c r="V307" s="206"/>
      <c r="W307" s="206"/>
      <c r="X307" s="160"/>
      <c r="Y307" s="160"/>
      <c r="Z307" s="206" t="s">
        <v>970</v>
      </c>
      <c r="AA307" s="206"/>
      <c r="AB307" s="206"/>
      <c r="AC307" s="206"/>
      <c r="AD307" s="206"/>
      <c r="AE307" s="206"/>
      <c r="AF307" s="137"/>
    </row>
    <row r="308" spans="1:32" ht="15">
      <c r="A308" s="204" t="s">
        <v>883</v>
      </c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5">
        <v>299</v>
      </c>
      <c r="Q308" s="205"/>
      <c r="R308" s="206" t="s">
        <v>970</v>
      </c>
      <c r="S308" s="206"/>
      <c r="T308" s="206"/>
      <c r="U308" s="206"/>
      <c r="V308" s="206"/>
      <c r="W308" s="206"/>
      <c r="X308" s="160"/>
      <c r="Y308" s="160"/>
      <c r="Z308" s="206" t="s">
        <v>970</v>
      </c>
      <c r="AA308" s="206"/>
      <c r="AB308" s="206"/>
      <c r="AC308" s="206"/>
      <c r="AD308" s="206"/>
      <c r="AE308" s="206"/>
      <c r="AF308" s="137"/>
    </row>
    <row r="309" spans="1:32" ht="15">
      <c r="A309" s="204" t="s">
        <v>884</v>
      </c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5">
        <v>300</v>
      </c>
      <c r="Q309" s="205"/>
      <c r="R309" s="206" t="s">
        <v>970</v>
      </c>
      <c r="S309" s="206"/>
      <c r="T309" s="206"/>
      <c r="U309" s="206"/>
      <c r="V309" s="206"/>
      <c r="W309" s="206"/>
      <c r="X309" s="160"/>
      <c r="Y309" s="160"/>
      <c r="Z309" s="206" t="s">
        <v>970</v>
      </c>
      <c r="AA309" s="206"/>
      <c r="AB309" s="206"/>
      <c r="AC309" s="206"/>
      <c r="AD309" s="206"/>
      <c r="AE309" s="206"/>
      <c r="AF309" s="137"/>
    </row>
    <row r="310" spans="1:32" ht="15">
      <c r="A310" s="204" t="s">
        <v>885</v>
      </c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5">
        <v>301</v>
      </c>
      <c r="Q310" s="205"/>
      <c r="R310" s="206" t="s">
        <v>970</v>
      </c>
      <c r="S310" s="206"/>
      <c r="T310" s="206"/>
      <c r="U310" s="206"/>
      <c r="V310" s="206"/>
      <c r="W310" s="206"/>
      <c r="X310" s="160"/>
      <c r="Y310" s="160"/>
      <c r="Z310" s="206" t="s">
        <v>970</v>
      </c>
      <c r="AA310" s="206"/>
      <c r="AB310" s="206"/>
      <c r="AC310" s="206"/>
      <c r="AD310" s="206"/>
      <c r="AE310" s="206"/>
      <c r="AF310" s="137"/>
    </row>
    <row r="311" spans="1:32" ht="15.75" thickBot="1">
      <c r="A311" s="193" t="s">
        <v>886</v>
      </c>
      <c r="B311" s="193"/>
      <c r="C311" s="193"/>
      <c r="D311" s="193"/>
      <c r="E311" s="193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4">
        <v>302</v>
      </c>
      <c r="Q311" s="194"/>
      <c r="R311" s="195" t="s">
        <v>970</v>
      </c>
      <c r="S311" s="195"/>
      <c r="T311" s="195"/>
      <c r="U311" s="195"/>
      <c r="V311" s="195"/>
      <c r="W311" s="195"/>
      <c r="X311" s="165"/>
      <c r="Y311" s="165"/>
      <c r="Z311" s="195" t="s">
        <v>970</v>
      </c>
      <c r="AA311" s="195"/>
      <c r="AB311" s="195"/>
      <c r="AC311" s="195"/>
      <c r="AD311" s="195"/>
      <c r="AE311" s="195"/>
      <c r="AF311" s="166"/>
    </row>
    <row r="312" spans="1:32" ht="16.5" thickBot="1" thickTop="1">
      <c r="A312" s="196" t="s">
        <v>887</v>
      </c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8"/>
      <c r="P312" s="199">
        <v>303</v>
      </c>
      <c r="Q312" s="200"/>
      <c r="R312" s="201" t="s">
        <v>1261</v>
      </c>
      <c r="S312" s="202"/>
      <c r="T312" s="202"/>
      <c r="U312" s="202"/>
      <c r="V312" s="202"/>
      <c r="W312" s="203"/>
      <c r="X312" s="167">
        <v>2239079</v>
      </c>
      <c r="Y312" s="167"/>
      <c r="Z312" s="201">
        <v>16454267</v>
      </c>
      <c r="AA312" s="202"/>
      <c r="AB312" s="202"/>
      <c r="AC312" s="202"/>
      <c r="AD312" s="202"/>
      <c r="AE312" s="203"/>
      <c r="AF312" s="168">
        <v>18414822</v>
      </c>
    </row>
    <row r="313" spans="1:32" ht="16.5" thickBot="1" thickTop="1">
      <c r="A313" s="186" t="s">
        <v>6</v>
      </c>
      <c r="B313" s="187"/>
      <c r="C313" s="187"/>
      <c r="D313" s="187"/>
      <c r="E313" s="187"/>
      <c r="F313" s="187"/>
      <c r="G313" s="187"/>
      <c r="H313" s="187"/>
      <c r="I313" s="188"/>
      <c r="J313" s="188"/>
      <c r="K313" s="188"/>
      <c r="L313" s="188"/>
      <c r="M313" s="188"/>
      <c r="N313" s="188"/>
      <c r="O313" s="189"/>
      <c r="P313" s="169"/>
      <c r="Q313" s="170"/>
      <c r="R313" s="190">
        <v>180595155</v>
      </c>
      <c r="S313" s="191"/>
      <c r="T313" s="171"/>
      <c r="U313" s="171"/>
      <c r="V313" s="171"/>
      <c r="W313" s="171"/>
      <c r="X313" s="172">
        <v>5861928</v>
      </c>
      <c r="Y313" s="172">
        <f>SUM(Y291+Y312)</f>
        <v>28741868</v>
      </c>
      <c r="Z313" s="192">
        <f>SUM(Z291+Z312)</f>
        <v>215198951</v>
      </c>
      <c r="AA313" s="191"/>
      <c r="AB313" s="171"/>
      <c r="AC313" s="171"/>
      <c r="AD313" s="171"/>
      <c r="AE313" s="171"/>
      <c r="AF313" s="168">
        <v>224154216</v>
      </c>
    </row>
    <row r="314" ht="15.75" thickTop="1"/>
  </sheetData>
  <sheetProtection/>
  <mergeCells count="1226">
    <mergeCell ref="A3:AF5"/>
    <mergeCell ref="A6:AE6"/>
    <mergeCell ref="A7:AE7"/>
    <mergeCell ref="A8:O8"/>
    <mergeCell ref="P8:Q8"/>
    <mergeCell ref="R8:W8"/>
    <mergeCell ref="Z8:AE8"/>
    <mergeCell ref="A9:O9"/>
    <mergeCell ref="P9:Q9"/>
    <mergeCell ref="R9:W9"/>
    <mergeCell ref="Z9:AE9"/>
    <mergeCell ref="A10:O10"/>
    <mergeCell ref="P10:Q10"/>
    <mergeCell ref="R10:W10"/>
    <mergeCell ref="Z10:AE10"/>
    <mergeCell ref="A11:O11"/>
    <mergeCell ref="P11:Q11"/>
    <mergeCell ref="R11:W11"/>
    <mergeCell ref="Z11:AE11"/>
    <mergeCell ref="A12:O12"/>
    <mergeCell ref="P12:Q12"/>
    <mergeCell ref="R12:W12"/>
    <mergeCell ref="Z12:AE12"/>
    <mergeCell ref="A13:O13"/>
    <mergeCell ref="P13:Q13"/>
    <mergeCell ref="R13:W13"/>
    <mergeCell ref="Z13:AE13"/>
    <mergeCell ref="A14:O14"/>
    <mergeCell ref="P14:Q14"/>
    <mergeCell ref="R14:W14"/>
    <mergeCell ref="Z14:AE14"/>
    <mergeCell ref="A15:O15"/>
    <mergeCell ref="P15:Q15"/>
    <mergeCell ref="R15:W15"/>
    <mergeCell ref="Z15:AE15"/>
    <mergeCell ref="A16:O16"/>
    <mergeCell ref="P16:Q16"/>
    <mergeCell ref="R16:W16"/>
    <mergeCell ref="Z16:AE16"/>
    <mergeCell ref="A17:O17"/>
    <mergeCell ref="P17:Q17"/>
    <mergeCell ref="R17:W17"/>
    <mergeCell ref="Z17:AE17"/>
    <mergeCell ref="A18:O18"/>
    <mergeCell ref="P18:Q18"/>
    <mergeCell ref="R18:W18"/>
    <mergeCell ref="Z18:AE18"/>
    <mergeCell ref="A19:O19"/>
    <mergeCell ref="P19:Q19"/>
    <mergeCell ref="R19:W19"/>
    <mergeCell ref="Z19:AE19"/>
    <mergeCell ref="A20:O20"/>
    <mergeCell ref="P20:Q20"/>
    <mergeCell ref="R20:W20"/>
    <mergeCell ref="Z20:AE20"/>
    <mergeCell ref="A21:O21"/>
    <mergeCell ref="P21:Q21"/>
    <mergeCell ref="R21:W21"/>
    <mergeCell ref="Z21:AE21"/>
    <mergeCell ref="A22:O22"/>
    <mergeCell ref="P22:Q22"/>
    <mergeCell ref="R22:W22"/>
    <mergeCell ref="Z22:AE22"/>
    <mergeCell ref="A23:O23"/>
    <mergeCell ref="P23:Q23"/>
    <mergeCell ref="R23:W23"/>
    <mergeCell ref="Z23:AE23"/>
    <mergeCell ref="A24:O24"/>
    <mergeCell ref="P24:Q24"/>
    <mergeCell ref="R24:W24"/>
    <mergeCell ref="Z24:AE24"/>
    <mergeCell ref="A25:O25"/>
    <mergeCell ref="P25:Q25"/>
    <mergeCell ref="R25:W25"/>
    <mergeCell ref="Z25:AE25"/>
    <mergeCell ref="A26:O26"/>
    <mergeCell ref="P26:Q26"/>
    <mergeCell ref="R26:W26"/>
    <mergeCell ref="Z26:AE26"/>
    <mergeCell ref="A27:O27"/>
    <mergeCell ref="P27:Q27"/>
    <mergeCell ref="R27:W27"/>
    <mergeCell ref="Z27:AE27"/>
    <mergeCell ref="A28:O28"/>
    <mergeCell ref="P28:Q28"/>
    <mergeCell ref="R28:W28"/>
    <mergeCell ref="Z28:AE28"/>
    <mergeCell ref="A29:O29"/>
    <mergeCell ref="P29:Q29"/>
    <mergeCell ref="R29:W29"/>
    <mergeCell ref="Z29:AE29"/>
    <mergeCell ref="A30:O30"/>
    <mergeCell ref="P30:Q30"/>
    <mergeCell ref="R30:W30"/>
    <mergeCell ref="Z30:AE30"/>
    <mergeCell ref="A31:O31"/>
    <mergeCell ref="P31:Q31"/>
    <mergeCell ref="R31:W31"/>
    <mergeCell ref="Z31:AE31"/>
    <mergeCell ref="A32:O32"/>
    <mergeCell ref="P32:Q32"/>
    <mergeCell ref="R32:W32"/>
    <mergeCell ref="Z32:AE32"/>
    <mergeCell ref="A33:O33"/>
    <mergeCell ref="P33:Q33"/>
    <mergeCell ref="R33:W33"/>
    <mergeCell ref="Z33:AE33"/>
    <mergeCell ref="A34:O34"/>
    <mergeCell ref="P34:Q34"/>
    <mergeCell ref="R34:W34"/>
    <mergeCell ref="Z34:AE34"/>
    <mergeCell ref="A35:O35"/>
    <mergeCell ref="P35:Q35"/>
    <mergeCell ref="R35:W35"/>
    <mergeCell ref="Z35:AE35"/>
    <mergeCell ref="A36:O36"/>
    <mergeCell ref="P36:Q36"/>
    <mergeCell ref="R36:W36"/>
    <mergeCell ref="Z36:AE36"/>
    <mergeCell ref="A37:O37"/>
    <mergeCell ref="P37:Q37"/>
    <mergeCell ref="R37:W37"/>
    <mergeCell ref="Z37:AE37"/>
    <mergeCell ref="A38:O38"/>
    <mergeCell ref="P38:Q38"/>
    <mergeCell ref="R38:W38"/>
    <mergeCell ref="Z38:AE38"/>
    <mergeCell ref="A39:O39"/>
    <mergeCell ref="P39:Q39"/>
    <mergeCell ref="R39:W39"/>
    <mergeCell ref="Z39:AE39"/>
    <mergeCell ref="A40:O40"/>
    <mergeCell ref="P40:Q40"/>
    <mergeCell ref="R40:W40"/>
    <mergeCell ref="Z40:AE40"/>
    <mergeCell ref="A41:O41"/>
    <mergeCell ref="P41:Q41"/>
    <mergeCell ref="R41:W41"/>
    <mergeCell ref="Z41:AE41"/>
    <mergeCell ref="A42:O42"/>
    <mergeCell ref="P42:Q42"/>
    <mergeCell ref="R42:W42"/>
    <mergeCell ref="Z42:AE42"/>
    <mergeCell ref="A43:O43"/>
    <mergeCell ref="P43:Q43"/>
    <mergeCell ref="R43:W43"/>
    <mergeCell ref="Z43:AE43"/>
    <mergeCell ref="A44:O44"/>
    <mergeCell ref="P44:Q44"/>
    <mergeCell ref="R44:W44"/>
    <mergeCell ref="Z44:AE44"/>
    <mergeCell ref="A45:O45"/>
    <mergeCell ref="P45:Q45"/>
    <mergeCell ref="R45:W45"/>
    <mergeCell ref="Z45:AE45"/>
    <mergeCell ref="A46:O46"/>
    <mergeCell ref="P46:Q46"/>
    <mergeCell ref="R46:W46"/>
    <mergeCell ref="Z46:AE46"/>
    <mergeCell ref="A47:O47"/>
    <mergeCell ref="P47:Q47"/>
    <mergeCell ref="R47:W47"/>
    <mergeCell ref="Z47:AE47"/>
    <mergeCell ref="A48:O48"/>
    <mergeCell ref="P48:Q48"/>
    <mergeCell ref="R48:W48"/>
    <mergeCell ref="Z48:AE48"/>
    <mergeCell ref="A49:O49"/>
    <mergeCell ref="P49:Q49"/>
    <mergeCell ref="R49:W49"/>
    <mergeCell ref="Z49:AE49"/>
    <mergeCell ref="A50:O50"/>
    <mergeCell ref="P50:Q50"/>
    <mergeCell ref="R50:W50"/>
    <mergeCell ref="Z50:AE50"/>
    <mergeCell ref="A51:O51"/>
    <mergeCell ref="P51:Q51"/>
    <mergeCell ref="R51:W51"/>
    <mergeCell ref="Z51:AE51"/>
    <mergeCell ref="A52:O52"/>
    <mergeCell ref="P52:Q52"/>
    <mergeCell ref="R52:W52"/>
    <mergeCell ref="Z52:AE52"/>
    <mergeCell ref="A53:O53"/>
    <mergeCell ref="P53:Q53"/>
    <mergeCell ref="R53:W53"/>
    <mergeCell ref="Z53:AE53"/>
    <mergeCell ref="A54:O54"/>
    <mergeCell ref="P54:Q54"/>
    <mergeCell ref="R54:W54"/>
    <mergeCell ref="Z54:AE54"/>
    <mergeCell ref="A55:O55"/>
    <mergeCell ref="P55:Q55"/>
    <mergeCell ref="R55:W55"/>
    <mergeCell ref="Z55:AE55"/>
    <mergeCell ref="A56:O56"/>
    <mergeCell ref="P56:Q56"/>
    <mergeCell ref="R56:W56"/>
    <mergeCell ref="Z56:AE56"/>
    <mergeCell ref="A57:O57"/>
    <mergeCell ref="P57:Q57"/>
    <mergeCell ref="R57:W57"/>
    <mergeCell ref="Z57:AE57"/>
    <mergeCell ref="A58:O58"/>
    <mergeCell ref="P58:Q58"/>
    <mergeCell ref="R58:W58"/>
    <mergeCell ref="Z58:AE58"/>
    <mergeCell ref="A59:O59"/>
    <mergeCell ref="P59:Q59"/>
    <mergeCell ref="R59:W59"/>
    <mergeCell ref="Z59:AE59"/>
    <mergeCell ref="A60:O60"/>
    <mergeCell ref="P60:Q60"/>
    <mergeCell ref="R60:W60"/>
    <mergeCell ref="Z60:AE60"/>
    <mergeCell ref="A61:O61"/>
    <mergeCell ref="P61:Q61"/>
    <mergeCell ref="R61:W61"/>
    <mergeCell ref="Z61:AE61"/>
    <mergeCell ref="A62:O62"/>
    <mergeCell ref="P62:Q62"/>
    <mergeCell ref="R62:W62"/>
    <mergeCell ref="Z62:AE62"/>
    <mergeCell ref="A63:O63"/>
    <mergeCell ref="P63:Q63"/>
    <mergeCell ref="R63:W63"/>
    <mergeCell ref="Z63:AE63"/>
    <mergeCell ref="A64:O64"/>
    <mergeCell ref="P64:Q64"/>
    <mergeCell ref="R64:W64"/>
    <mergeCell ref="Z64:AE64"/>
    <mergeCell ref="A65:O65"/>
    <mergeCell ref="P65:Q65"/>
    <mergeCell ref="R65:W65"/>
    <mergeCell ref="Z65:AE65"/>
    <mergeCell ref="A66:O66"/>
    <mergeCell ref="P66:Q66"/>
    <mergeCell ref="R66:W66"/>
    <mergeCell ref="Z66:AE66"/>
    <mergeCell ref="A67:O67"/>
    <mergeCell ref="P67:Q67"/>
    <mergeCell ref="R67:W67"/>
    <mergeCell ref="Z67:AE67"/>
    <mergeCell ref="A68:O68"/>
    <mergeCell ref="P68:Q68"/>
    <mergeCell ref="R68:W68"/>
    <mergeCell ref="Z68:AE68"/>
    <mergeCell ref="A69:O69"/>
    <mergeCell ref="P69:Q69"/>
    <mergeCell ref="R69:W69"/>
    <mergeCell ref="Z69:AE69"/>
    <mergeCell ref="A70:O70"/>
    <mergeCell ref="P70:Q70"/>
    <mergeCell ref="R70:W70"/>
    <mergeCell ref="Z70:AE70"/>
    <mergeCell ref="A71:O71"/>
    <mergeCell ref="P71:Q71"/>
    <mergeCell ref="R71:W71"/>
    <mergeCell ref="Z71:AE71"/>
    <mergeCell ref="A72:O72"/>
    <mergeCell ref="P72:Q72"/>
    <mergeCell ref="R72:W72"/>
    <mergeCell ref="Z72:AE72"/>
    <mergeCell ref="A73:O73"/>
    <mergeCell ref="P73:Q73"/>
    <mergeCell ref="R73:W73"/>
    <mergeCell ref="Z73:AE73"/>
    <mergeCell ref="A74:O74"/>
    <mergeCell ref="P74:Q74"/>
    <mergeCell ref="R74:W74"/>
    <mergeCell ref="Z74:AE74"/>
    <mergeCell ref="A75:O75"/>
    <mergeCell ref="P75:Q75"/>
    <mergeCell ref="R75:W75"/>
    <mergeCell ref="Z75:AE75"/>
    <mergeCell ref="A76:O76"/>
    <mergeCell ref="P76:Q76"/>
    <mergeCell ref="R76:W76"/>
    <mergeCell ref="Z76:AE76"/>
    <mergeCell ref="A77:O77"/>
    <mergeCell ref="P77:Q77"/>
    <mergeCell ref="R77:W77"/>
    <mergeCell ref="Z77:AE77"/>
    <mergeCell ref="A78:O78"/>
    <mergeCell ref="P78:Q78"/>
    <mergeCell ref="R78:W78"/>
    <mergeCell ref="Z78:AE78"/>
    <mergeCell ref="A79:O79"/>
    <mergeCell ref="P79:Q79"/>
    <mergeCell ref="R79:W79"/>
    <mergeCell ref="Z79:AE79"/>
    <mergeCell ref="A80:O80"/>
    <mergeCell ref="P80:Q80"/>
    <mergeCell ref="R80:W80"/>
    <mergeCell ref="Z80:AE80"/>
    <mergeCell ref="A81:O81"/>
    <mergeCell ref="P81:Q81"/>
    <mergeCell ref="R81:W81"/>
    <mergeCell ref="Z81:AE81"/>
    <mergeCell ref="A82:O82"/>
    <mergeCell ref="P82:Q82"/>
    <mergeCell ref="R82:W82"/>
    <mergeCell ref="Z82:AE82"/>
    <mergeCell ref="A83:O83"/>
    <mergeCell ref="P83:Q83"/>
    <mergeCell ref="R83:W83"/>
    <mergeCell ref="Z83:AE83"/>
    <mergeCell ref="A84:O84"/>
    <mergeCell ref="P84:Q84"/>
    <mergeCell ref="R84:W84"/>
    <mergeCell ref="Z84:AE84"/>
    <mergeCell ref="A85:O85"/>
    <mergeCell ref="P85:Q85"/>
    <mergeCell ref="R85:W85"/>
    <mergeCell ref="Z85:AE85"/>
    <mergeCell ref="A86:O86"/>
    <mergeCell ref="P86:Q86"/>
    <mergeCell ref="R86:W86"/>
    <mergeCell ref="Z86:AE86"/>
    <mergeCell ref="A87:O87"/>
    <mergeCell ref="P87:Q87"/>
    <mergeCell ref="R87:W87"/>
    <mergeCell ref="Z87:AE87"/>
    <mergeCell ref="A88:O88"/>
    <mergeCell ref="P88:Q88"/>
    <mergeCell ref="R88:W88"/>
    <mergeCell ref="Z88:AE88"/>
    <mergeCell ref="A89:O89"/>
    <mergeCell ref="P89:Q89"/>
    <mergeCell ref="R89:W89"/>
    <mergeCell ref="Z89:AE89"/>
    <mergeCell ref="A90:O90"/>
    <mergeCell ref="P90:Q90"/>
    <mergeCell ref="R90:W90"/>
    <mergeCell ref="Z90:AE90"/>
    <mergeCell ref="A91:O91"/>
    <mergeCell ref="P91:Q91"/>
    <mergeCell ref="R91:W91"/>
    <mergeCell ref="Z91:AE91"/>
    <mergeCell ref="A92:O92"/>
    <mergeCell ref="P92:Q92"/>
    <mergeCell ref="R92:W92"/>
    <mergeCell ref="Z92:AE92"/>
    <mergeCell ref="A93:O93"/>
    <mergeCell ref="P93:Q93"/>
    <mergeCell ref="R93:W93"/>
    <mergeCell ref="Z93:AE93"/>
    <mergeCell ref="A94:O94"/>
    <mergeCell ref="P94:Q94"/>
    <mergeCell ref="R94:W94"/>
    <mergeCell ref="Z94:AE94"/>
    <mergeCell ref="A95:O95"/>
    <mergeCell ref="P95:Q95"/>
    <mergeCell ref="R95:W95"/>
    <mergeCell ref="Z95:AE95"/>
    <mergeCell ref="A96:O96"/>
    <mergeCell ref="P96:Q96"/>
    <mergeCell ref="R96:W96"/>
    <mergeCell ref="Z96:AE96"/>
    <mergeCell ref="A97:O97"/>
    <mergeCell ref="P97:Q97"/>
    <mergeCell ref="R97:W97"/>
    <mergeCell ref="Z97:AE97"/>
    <mergeCell ref="A98:O98"/>
    <mergeCell ref="P98:Q98"/>
    <mergeCell ref="R98:W98"/>
    <mergeCell ref="Z98:AE98"/>
    <mergeCell ref="A99:O99"/>
    <mergeCell ref="P99:Q99"/>
    <mergeCell ref="R99:W99"/>
    <mergeCell ref="Z99:AE99"/>
    <mergeCell ref="A100:O100"/>
    <mergeCell ref="P100:Q100"/>
    <mergeCell ref="R100:W100"/>
    <mergeCell ref="Z100:AE100"/>
    <mergeCell ref="A101:O101"/>
    <mergeCell ref="P101:Q101"/>
    <mergeCell ref="R101:W101"/>
    <mergeCell ref="Z101:AE101"/>
    <mergeCell ref="A102:O102"/>
    <mergeCell ref="P102:Q102"/>
    <mergeCell ref="R102:W102"/>
    <mergeCell ref="Z102:AE102"/>
    <mergeCell ref="A103:O103"/>
    <mergeCell ref="P103:Q103"/>
    <mergeCell ref="R103:W103"/>
    <mergeCell ref="Z103:AE103"/>
    <mergeCell ref="A104:O104"/>
    <mergeCell ref="P104:Q104"/>
    <mergeCell ref="R104:W104"/>
    <mergeCell ref="Z104:AE104"/>
    <mergeCell ref="A105:O105"/>
    <mergeCell ref="P105:Q105"/>
    <mergeCell ref="R105:W105"/>
    <mergeCell ref="Z105:AE105"/>
    <mergeCell ref="A106:O106"/>
    <mergeCell ref="P106:Q106"/>
    <mergeCell ref="R106:W106"/>
    <mergeCell ref="Z106:AE106"/>
    <mergeCell ref="A107:O107"/>
    <mergeCell ref="P107:Q107"/>
    <mergeCell ref="R107:W107"/>
    <mergeCell ref="Z107:AE107"/>
    <mergeCell ref="A108:O108"/>
    <mergeCell ref="P108:Q108"/>
    <mergeCell ref="R108:W108"/>
    <mergeCell ref="Z108:AE108"/>
    <mergeCell ref="A109:O109"/>
    <mergeCell ref="P109:Q109"/>
    <mergeCell ref="R109:W109"/>
    <mergeCell ref="Z109:AE109"/>
    <mergeCell ref="A110:O110"/>
    <mergeCell ref="P110:Q110"/>
    <mergeCell ref="R110:W110"/>
    <mergeCell ref="Z110:AE110"/>
    <mergeCell ref="A111:O111"/>
    <mergeCell ref="P111:Q111"/>
    <mergeCell ref="R111:W111"/>
    <mergeCell ref="Z111:AE111"/>
    <mergeCell ref="A112:O112"/>
    <mergeCell ref="P112:Q112"/>
    <mergeCell ref="R112:W112"/>
    <mergeCell ref="Z112:AE112"/>
    <mergeCell ref="A113:O113"/>
    <mergeCell ref="P113:Q113"/>
    <mergeCell ref="R113:W113"/>
    <mergeCell ref="Z113:AE113"/>
    <mergeCell ref="A114:O114"/>
    <mergeCell ref="P114:Q114"/>
    <mergeCell ref="R114:W114"/>
    <mergeCell ref="Z114:AE114"/>
    <mergeCell ref="A115:O115"/>
    <mergeCell ref="P115:Q115"/>
    <mergeCell ref="R115:W115"/>
    <mergeCell ref="Z115:AE115"/>
    <mergeCell ref="A116:O116"/>
    <mergeCell ref="P116:Q116"/>
    <mergeCell ref="R116:W116"/>
    <mergeCell ref="Z116:AE116"/>
    <mergeCell ref="A117:O117"/>
    <mergeCell ref="P117:Q117"/>
    <mergeCell ref="R117:W117"/>
    <mergeCell ref="Z117:AE117"/>
    <mergeCell ref="A118:O118"/>
    <mergeCell ref="P118:Q118"/>
    <mergeCell ref="R118:W118"/>
    <mergeCell ref="Z118:AE118"/>
    <mergeCell ref="A119:O119"/>
    <mergeCell ref="P119:Q119"/>
    <mergeCell ref="R119:W119"/>
    <mergeCell ref="Z119:AE119"/>
    <mergeCell ref="A120:O120"/>
    <mergeCell ref="P120:Q120"/>
    <mergeCell ref="R120:W120"/>
    <mergeCell ref="Z120:AE120"/>
    <mergeCell ref="A121:O121"/>
    <mergeCell ref="P121:Q121"/>
    <mergeCell ref="R121:W121"/>
    <mergeCell ref="Z121:AE121"/>
    <mergeCell ref="A122:O122"/>
    <mergeCell ref="P122:Q122"/>
    <mergeCell ref="R122:W122"/>
    <mergeCell ref="Z122:AE122"/>
    <mergeCell ref="A123:O123"/>
    <mergeCell ref="P123:Q123"/>
    <mergeCell ref="R123:W123"/>
    <mergeCell ref="Z123:AE123"/>
    <mergeCell ref="A124:O124"/>
    <mergeCell ref="P124:Q124"/>
    <mergeCell ref="R124:W124"/>
    <mergeCell ref="Z124:AE124"/>
    <mergeCell ref="A125:O125"/>
    <mergeCell ref="P125:Q125"/>
    <mergeCell ref="R125:W125"/>
    <mergeCell ref="Z125:AE125"/>
    <mergeCell ref="A126:O126"/>
    <mergeCell ref="P126:Q126"/>
    <mergeCell ref="R126:W126"/>
    <mergeCell ref="Z126:AE126"/>
    <mergeCell ref="A127:O127"/>
    <mergeCell ref="P127:Q127"/>
    <mergeCell ref="R127:W127"/>
    <mergeCell ref="Z127:AE127"/>
    <mergeCell ref="A128:O128"/>
    <mergeCell ref="P128:Q128"/>
    <mergeCell ref="R128:W128"/>
    <mergeCell ref="Z128:AE128"/>
    <mergeCell ref="A129:O129"/>
    <mergeCell ref="P129:Q129"/>
    <mergeCell ref="R129:W129"/>
    <mergeCell ref="Z129:AE129"/>
    <mergeCell ref="A130:O130"/>
    <mergeCell ref="P130:Q130"/>
    <mergeCell ref="R130:W130"/>
    <mergeCell ref="Z130:AE130"/>
    <mergeCell ref="A131:O131"/>
    <mergeCell ref="P131:Q131"/>
    <mergeCell ref="R131:W131"/>
    <mergeCell ref="Z131:AE131"/>
    <mergeCell ref="A132:O132"/>
    <mergeCell ref="P132:Q132"/>
    <mergeCell ref="R132:W132"/>
    <mergeCell ref="Z132:AE132"/>
    <mergeCell ref="A133:O133"/>
    <mergeCell ref="P133:Q133"/>
    <mergeCell ref="R133:W133"/>
    <mergeCell ref="Z133:AE133"/>
    <mergeCell ref="A134:O134"/>
    <mergeCell ref="P134:Q134"/>
    <mergeCell ref="R134:W134"/>
    <mergeCell ref="Z134:AE134"/>
    <mergeCell ref="A135:O135"/>
    <mergeCell ref="P135:Q135"/>
    <mergeCell ref="R135:W135"/>
    <mergeCell ref="Z135:AE135"/>
    <mergeCell ref="A136:O136"/>
    <mergeCell ref="P136:Q136"/>
    <mergeCell ref="R136:W136"/>
    <mergeCell ref="Z136:AE136"/>
    <mergeCell ref="A137:O137"/>
    <mergeCell ref="P137:Q137"/>
    <mergeCell ref="R137:W137"/>
    <mergeCell ref="Z137:AE137"/>
    <mergeCell ref="A138:O138"/>
    <mergeCell ref="P138:Q138"/>
    <mergeCell ref="R138:W138"/>
    <mergeCell ref="Z138:AE138"/>
    <mergeCell ref="A139:O139"/>
    <mergeCell ref="P139:Q139"/>
    <mergeCell ref="R139:W139"/>
    <mergeCell ref="Z139:AE139"/>
    <mergeCell ref="A140:O140"/>
    <mergeCell ref="P140:Q140"/>
    <mergeCell ref="R140:W140"/>
    <mergeCell ref="Z140:AE140"/>
    <mergeCell ref="A141:O141"/>
    <mergeCell ref="P141:Q141"/>
    <mergeCell ref="R141:W141"/>
    <mergeCell ref="Z141:AE141"/>
    <mergeCell ref="A142:O142"/>
    <mergeCell ref="P142:Q142"/>
    <mergeCell ref="R142:W142"/>
    <mergeCell ref="Z142:AE142"/>
    <mergeCell ref="A143:O143"/>
    <mergeCell ref="P143:Q143"/>
    <mergeCell ref="R143:W143"/>
    <mergeCell ref="Z143:AE143"/>
    <mergeCell ref="A144:O144"/>
    <mergeCell ref="P144:Q144"/>
    <mergeCell ref="R144:W144"/>
    <mergeCell ref="Z144:AE144"/>
    <mergeCell ref="A145:O145"/>
    <mergeCell ref="P145:Q145"/>
    <mergeCell ref="R145:W145"/>
    <mergeCell ref="Z145:AE145"/>
    <mergeCell ref="A146:O146"/>
    <mergeCell ref="P146:Q146"/>
    <mergeCell ref="R146:W146"/>
    <mergeCell ref="Z146:AE146"/>
    <mergeCell ref="A147:O147"/>
    <mergeCell ref="P147:Q147"/>
    <mergeCell ref="R147:W147"/>
    <mergeCell ref="Z147:AE147"/>
    <mergeCell ref="A148:O148"/>
    <mergeCell ref="P148:Q148"/>
    <mergeCell ref="R148:W148"/>
    <mergeCell ref="Z148:AE148"/>
    <mergeCell ref="A149:O149"/>
    <mergeCell ref="P149:Q149"/>
    <mergeCell ref="R149:W149"/>
    <mergeCell ref="Z149:AE149"/>
    <mergeCell ref="A150:O150"/>
    <mergeCell ref="P150:Q150"/>
    <mergeCell ref="R150:W150"/>
    <mergeCell ref="Z150:AE150"/>
    <mergeCell ref="A151:O151"/>
    <mergeCell ref="P151:Q151"/>
    <mergeCell ref="R151:W151"/>
    <mergeCell ref="Z151:AE151"/>
    <mergeCell ref="A152:O152"/>
    <mergeCell ref="P152:Q152"/>
    <mergeCell ref="R152:W152"/>
    <mergeCell ref="Z152:AE152"/>
    <mergeCell ref="A153:O153"/>
    <mergeCell ref="P153:Q153"/>
    <mergeCell ref="R153:W153"/>
    <mergeCell ref="Z153:AE153"/>
    <mergeCell ref="A154:O154"/>
    <mergeCell ref="P154:Q154"/>
    <mergeCell ref="R154:W154"/>
    <mergeCell ref="Z154:AE154"/>
    <mergeCell ref="A155:O155"/>
    <mergeCell ref="P155:Q155"/>
    <mergeCell ref="R155:W155"/>
    <mergeCell ref="Z155:AE155"/>
    <mergeCell ref="A156:O156"/>
    <mergeCell ref="P156:Q156"/>
    <mergeCell ref="R156:W156"/>
    <mergeCell ref="Z156:AE156"/>
    <mergeCell ref="A157:O157"/>
    <mergeCell ref="P157:Q157"/>
    <mergeCell ref="R157:W157"/>
    <mergeCell ref="Z157:AE157"/>
    <mergeCell ref="A158:O158"/>
    <mergeCell ref="P158:Q158"/>
    <mergeCell ref="R158:W158"/>
    <mergeCell ref="Z158:AE158"/>
    <mergeCell ref="A159:O159"/>
    <mergeCell ref="P159:Q159"/>
    <mergeCell ref="R159:W159"/>
    <mergeCell ref="Z159:AE159"/>
    <mergeCell ref="A160:O160"/>
    <mergeCell ref="P160:Q160"/>
    <mergeCell ref="R160:W160"/>
    <mergeCell ref="Z160:AE160"/>
    <mergeCell ref="A161:O161"/>
    <mergeCell ref="P161:Q161"/>
    <mergeCell ref="R161:W161"/>
    <mergeCell ref="Z161:AE161"/>
    <mergeCell ref="A162:O162"/>
    <mergeCell ref="P162:Q162"/>
    <mergeCell ref="R162:W162"/>
    <mergeCell ref="Z162:AE162"/>
    <mergeCell ref="A163:O163"/>
    <mergeCell ref="P163:Q163"/>
    <mergeCell ref="R163:W163"/>
    <mergeCell ref="Z163:AE163"/>
    <mergeCell ref="A164:O164"/>
    <mergeCell ref="P164:Q164"/>
    <mergeCell ref="R164:W164"/>
    <mergeCell ref="Z164:AE164"/>
    <mergeCell ref="A165:O165"/>
    <mergeCell ref="P165:Q165"/>
    <mergeCell ref="R165:W165"/>
    <mergeCell ref="Z165:AE165"/>
    <mergeCell ref="A166:O166"/>
    <mergeCell ref="P166:Q166"/>
    <mergeCell ref="R166:W166"/>
    <mergeCell ref="Z166:AE166"/>
    <mergeCell ref="A167:O167"/>
    <mergeCell ref="P167:Q167"/>
    <mergeCell ref="R167:W167"/>
    <mergeCell ref="Z167:AE167"/>
    <mergeCell ref="A168:O168"/>
    <mergeCell ref="P168:Q168"/>
    <mergeCell ref="R168:W168"/>
    <mergeCell ref="Z168:AE168"/>
    <mergeCell ref="A169:O169"/>
    <mergeCell ref="P169:Q169"/>
    <mergeCell ref="R169:W169"/>
    <mergeCell ref="Z169:AE169"/>
    <mergeCell ref="A170:O170"/>
    <mergeCell ref="P170:Q170"/>
    <mergeCell ref="R170:W170"/>
    <mergeCell ref="Z170:AE170"/>
    <mergeCell ref="A171:O171"/>
    <mergeCell ref="P171:Q171"/>
    <mergeCell ref="R171:W171"/>
    <mergeCell ref="Z171:AE171"/>
    <mergeCell ref="A172:O172"/>
    <mergeCell ref="P172:Q172"/>
    <mergeCell ref="R172:W172"/>
    <mergeCell ref="Z172:AE172"/>
    <mergeCell ref="A173:O173"/>
    <mergeCell ref="P173:Q173"/>
    <mergeCell ref="R173:W173"/>
    <mergeCell ref="Z173:AE173"/>
    <mergeCell ref="A174:O174"/>
    <mergeCell ref="P174:Q174"/>
    <mergeCell ref="R174:W174"/>
    <mergeCell ref="Z174:AE174"/>
    <mergeCell ref="A175:O175"/>
    <mergeCell ref="P175:Q175"/>
    <mergeCell ref="R175:W175"/>
    <mergeCell ref="Z175:AE175"/>
    <mergeCell ref="A176:O176"/>
    <mergeCell ref="P176:Q176"/>
    <mergeCell ref="R176:W176"/>
    <mergeCell ref="Z176:AE176"/>
    <mergeCell ref="A177:O177"/>
    <mergeCell ref="P177:Q177"/>
    <mergeCell ref="R177:W177"/>
    <mergeCell ref="Z177:AE177"/>
    <mergeCell ref="A178:O178"/>
    <mergeCell ref="P178:Q178"/>
    <mergeCell ref="R178:W178"/>
    <mergeCell ref="Z178:AE178"/>
    <mergeCell ref="A179:O179"/>
    <mergeCell ref="P179:Q179"/>
    <mergeCell ref="R179:W179"/>
    <mergeCell ref="Z179:AE179"/>
    <mergeCell ref="A180:O180"/>
    <mergeCell ref="P180:Q180"/>
    <mergeCell ref="R180:W180"/>
    <mergeCell ref="Z180:AE180"/>
    <mergeCell ref="A181:O181"/>
    <mergeCell ref="P181:Q181"/>
    <mergeCell ref="R181:W181"/>
    <mergeCell ref="Z181:AE181"/>
    <mergeCell ref="A182:O182"/>
    <mergeCell ref="P182:Q182"/>
    <mergeCell ref="R182:W182"/>
    <mergeCell ref="Z182:AE182"/>
    <mergeCell ref="A183:O183"/>
    <mergeCell ref="P183:Q183"/>
    <mergeCell ref="R183:W183"/>
    <mergeCell ref="Z183:AE183"/>
    <mergeCell ref="A184:O184"/>
    <mergeCell ref="P184:Q184"/>
    <mergeCell ref="R184:W184"/>
    <mergeCell ref="Z184:AE184"/>
    <mergeCell ref="A185:O185"/>
    <mergeCell ref="P185:Q185"/>
    <mergeCell ref="R185:W185"/>
    <mergeCell ref="Z185:AE185"/>
    <mergeCell ref="A186:O186"/>
    <mergeCell ref="P186:Q186"/>
    <mergeCell ref="R186:W186"/>
    <mergeCell ref="Z186:AE186"/>
    <mergeCell ref="A187:O187"/>
    <mergeCell ref="P187:Q187"/>
    <mergeCell ref="R187:W187"/>
    <mergeCell ref="Z187:AE187"/>
    <mergeCell ref="A188:O188"/>
    <mergeCell ref="P188:Q188"/>
    <mergeCell ref="R188:W188"/>
    <mergeCell ref="Z188:AE188"/>
    <mergeCell ref="A189:O189"/>
    <mergeCell ref="P189:Q189"/>
    <mergeCell ref="R189:W189"/>
    <mergeCell ref="Z189:AE189"/>
    <mergeCell ref="A190:O190"/>
    <mergeCell ref="P190:Q190"/>
    <mergeCell ref="R190:W190"/>
    <mergeCell ref="Z190:AE190"/>
    <mergeCell ref="A191:O191"/>
    <mergeCell ref="P191:Q191"/>
    <mergeCell ref="R191:W191"/>
    <mergeCell ref="Z191:AE191"/>
    <mergeCell ref="A192:O192"/>
    <mergeCell ref="P192:Q192"/>
    <mergeCell ref="R192:W192"/>
    <mergeCell ref="Z192:AE192"/>
    <mergeCell ref="A193:O193"/>
    <mergeCell ref="P193:Q193"/>
    <mergeCell ref="R193:W193"/>
    <mergeCell ref="Z193:AE193"/>
    <mergeCell ref="A194:O194"/>
    <mergeCell ref="P194:Q194"/>
    <mergeCell ref="R194:W194"/>
    <mergeCell ref="Z194:AE194"/>
    <mergeCell ref="A195:O195"/>
    <mergeCell ref="P195:Q195"/>
    <mergeCell ref="R195:W195"/>
    <mergeCell ref="Z195:AE195"/>
    <mergeCell ref="A196:O196"/>
    <mergeCell ref="P196:Q196"/>
    <mergeCell ref="R196:W196"/>
    <mergeCell ref="Z196:AE196"/>
    <mergeCell ref="A197:O197"/>
    <mergeCell ref="P197:Q197"/>
    <mergeCell ref="R197:W197"/>
    <mergeCell ref="Z197:AE197"/>
    <mergeCell ref="A198:O198"/>
    <mergeCell ref="P198:Q198"/>
    <mergeCell ref="R198:W198"/>
    <mergeCell ref="Z198:AE198"/>
    <mergeCell ref="A199:O199"/>
    <mergeCell ref="P199:Q199"/>
    <mergeCell ref="R199:W199"/>
    <mergeCell ref="Z199:AE199"/>
    <mergeCell ref="A200:O200"/>
    <mergeCell ref="P200:Q200"/>
    <mergeCell ref="R200:W200"/>
    <mergeCell ref="Z200:AE200"/>
    <mergeCell ref="A201:O201"/>
    <mergeCell ref="P201:Q201"/>
    <mergeCell ref="R201:W201"/>
    <mergeCell ref="Z201:AE201"/>
    <mergeCell ref="A202:O202"/>
    <mergeCell ref="P202:Q202"/>
    <mergeCell ref="R202:W202"/>
    <mergeCell ref="Z202:AE202"/>
    <mergeCell ref="A203:O203"/>
    <mergeCell ref="P203:Q203"/>
    <mergeCell ref="R203:W203"/>
    <mergeCell ref="Z203:AE203"/>
    <mergeCell ref="A204:O204"/>
    <mergeCell ref="P204:Q204"/>
    <mergeCell ref="R204:W204"/>
    <mergeCell ref="Z204:AE204"/>
    <mergeCell ref="A205:O205"/>
    <mergeCell ref="P205:Q205"/>
    <mergeCell ref="R205:W205"/>
    <mergeCell ref="Z205:AE205"/>
    <mergeCell ref="A206:O206"/>
    <mergeCell ref="P206:Q206"/>
    <mergeCell ref="R206:W206"/>
    <mergeCell ref="Z206:AE206"/>
    <mergeCell ref="A207:O207"/>
    <mergeCell ref="P207:Q207"/>
    <mergeCell ref="R207:W207"/>
    <mergeCell ref="Z207:AE207"/>
    <mergeCell ref="A208:O208"/>
    <mergeCell ref="P208:Q208"/>
    <mergeCell ref="R208:W208"/>
    <mergeCell ref="Z208:AE208"/>
    <mergeCell ref="A209:O209"/>
    <mergeCell ref="P209:Q209"/>
    <mergeCell ref="R209:W209"/>
    <mergeCell ref="Z209:AE209"/>
    <mergeCell ref="A210:O210"/>
    <mergeCell ref="P210:Q210"/>
    <mergeCell ref="R210:W210"/>
    <mergeCell ref="Z210:AE210"/>
    <mergeCell ref="A211:O211"/>
    <mergeCell ref="P211:Q211"/>
    <mergeCell ref="R211:W211"/>
    <mergeCell ref="Z211:AE211"/>
    <mergeCell ref="A212:O212"/>
    <mergeCell ref="P212:Q212"/>
    <mergeCell ref="R212:W212"/>
    <mergeCell ref="Z212:AE212"/>
    <mergeCell ref="A213:O213"/>
    <mergeCell ref="P213:Q213"/>
    <mergeCell ref="R213:W213"/>
    <mergeCell ref="Z213:AE213"/>
    <mergeCell ref="A214:O214"/>
    <mergeCell ref="P214:Q214"/>
    <mergeCell ref="R214:W214"/>
    <mergeCell ref="Z214:AE214"/>
    <mergeCell ref="A215:O215"/>
    <mergeCell ref="P215:Q215"/>
    <mergeCell ref="R215:W215"/>
    <mergeCell ref="Z215:AE215"/>
    <mergeCell ref="A216:O216"/>
    <mergeCell ref="P216:Q216"/>
    <mergeCell ref="R216:W216"/>
    <mergeCell ref="Z216:AE216"/>
    <mergeCell ref="A217:O217"/>
    <mergeCell ref="P217:Q217"/>
    <mergeCell ref="R217:W217"/>
    <mergeCell ref="Z217:AE217"/>
    <mergeCell ref="A218:O218"/>
    <mergeCell ref="P218:Q218"/>
    <mergeCell ref="R218:W218"/>
    <mergeCell ref="Z218:AE218"/>
    <mergeCell ref="A219:O219"/>
    <mergeCell ref="P219:Q219"/>
    <mergeCell ref="R219:W219"/>
    <mergeCell ref="Z219:AE219"/>
    <mergeCell ref="A220:O220"/>
    <mergeCell ref="P220:Q220"/>
    <mergeCell ref="R220:W220"/>
    <mergeCell ref="Z220:AE220"/>
    <mergeCell ref="A221:O221"/>
    <mergeCell ref="P221:Q221"/>
    <mergeCell ref="R221:W221"/>
    <mergeCell ref="Z221:AE221"/>
    <mergeCell ref="A222:O222"/>
    <mergeCell ref="P222:Q222"/>
    <mergeCell ref="R222:W222"/>
    <mergeCell ref="Z222:AE222"/>
    <mergeCell ref="A223:O223"/>
    <mergeCell ref="P223:Q223"/>
    <mergeCell ref="R223:W223"/>
    <mergeCell ref="Z223:AE223"/>
    <mergeCell ref="A224:O224"/>
    <mergeCell ref="P224:Q224"/>
    <mergeCell ref="R224:W224"/>
    <mergeCell ref="Z224:AE224"/>
    <mergeCell ref="A225:O225"/>
    <mergeCell ref="P225:Q225"/>
    <mergeCell ref="R225:W225"/>
    <mergeCell ref="Z225:AE225"/>
    <mergeCell ref="A226:O226"/>
    <mergeCell ref="P226:Q226"/>
    <mergeCell ref="R226:W226"/>
    <mergeCell ref="Z226:AE226"/>
    <mergeCell ref="A227:O227"/>
    <mergeCell ref="P227:Q227"/>
    <mergeCell ref="R227:W227"/>
    <mergeCell ref="Z227:AE227"/>
    <mergeCell ref="A228:O228"/>
    <mergeCell ref="P228:Q228"/>
    <mergeCell ref="R228:W228"/>
    <mergeCell ref="Z228:AE228"/>
    <mergeCell ref="A229:O229"/>
    <mergeCell ref="P229:Q229"/>
    <mergeCell ref="R229:W229"/>
    <mergeCell ref="Z229:AE229"/>
    <mergeCell ref="A230:O230"/>
    <mergeCell ref="P230:Q230"/>
    <mergeCell ref="R230:W230"/>
    <mergeCell ref="Z230:AE230"/>
    <mergeCell ref="A231:O231"/>
    <mergeCell ref="P231:Q231"/>
    <mergeCell ref="R231:W231"/>
    <mergeCell ref="Z231:AE231"/>
    <mergeCell ref="A232:O232"/>
    <mergeCell ref="P232:Q232"/>
    <mergeCell ref="R232:W232"/>
    <mergeCell ref="Z232:AE232"/>
    <mergeCell ref="A233:O233"/>
    <mergeCell ref="P233:Q233"/>
    <mergeCell ref="R233:W233"/>
    <mergeCell ref="Z233:AE233"/>
    <mergeCell ref="A234:O234"/>
    <mergeCell ref="P234:Q234"/>
    <mergeCell ref="R234:W234"/>
    <mergeCell ref="Z234:AE234"/>
    <mergeCell ref="A235:O235"/>
    <mergeCell ref="P235:Q235"/>
    <mergeCell ref="R235:W235"/>
    <mergeCell ref="Z235:AE235"/>
    <mergeCell ref="A236:O236"/>
    <mergeCell ref="P236:Q236"/>
    <mergeCell ref="R236:W236"/>
    <mergeCell ref="Z236:AE236"/>
    <mergeCell ref="A237:O237"/>
    <mergeCell ref="P237:Q237"/>
    <mergeCell ref="R237:W237"/>
    <mergeCell ref="Z237:AE237"/>
    <mergeCell ref="A238:O238"/>
    <mergeCell ref="P238:Q238"/>
    <mergeCell ref="R238:W238"/>
    <mergeCell ref="Z238:AE238"/>
    <mergeCell ref="A239:O239"/>
    <mergeCell ref="P239:Q239"/>
    <mergeCell ref="R239:W239"/>
    <mergeCell ref="Z239:AE239"/>
    <mergeCell ref="A240:O240"/>
    <mergeCell ref="P240:Q240"/>
    <mergeCell ref="R240:W240"/>
    <mergeCell ref="Z240:AE240"/>
    <mergeCell ref="A241:O241"/>
    <mergeCell ref="P241:Q241"/>
    <mergeCell ref="R241:W241"/>
    <mergeCell ref="Z241:AE241"/>
    <mergeCell ref="A242:O242"/>
    <mergeCell ref="P242:Q242"/>
    <mergeCell ref="R242:W242"/>
    <mergeCell ref="Z242:AE242"/>
    <mergeCell ref="A243:O243"/>
    <mergeCell ref="P243:Q243"/>
    <mergeCell ref="R243:W243"/>
    <mergeCell ref="Z243:AE243"/>
    <mergeCell ref="A244:O244"/>
    <mergeCell ref="P244:Q244"/>
    <mergeCell ref="R244:W244"/>
    <mergeCell ref="Z244:AE244"/>
    <mergeCell ref="A245:O245"/>
    <mergeCell ref="P245:Q245"/>
    <mergeCell ref="R245:W245"/>
    <mergeCell ref="Z245:AE245"/>
    <mergeCell ref="A246:O246"/>
    <mergeCell ref="P246:Q246"/>
    <mergeCell ref="R246:W246"/>
    <mergeCell ref="Z246:AE246"/>
    <mergeCell ref="A247:O247"/>
    <mergeCell ref="P247:Q247"/>
    <mergeCell ref="R247:W247"/>
    <mergeCell ref="Z247:AE247"/>
    <mergeCell ref="A248:O248"/>
    <mergeCell ref="P248:Q248"/>
    <mergeCell ref="R248:W248"/>
    <mergeCell ref="Z248:AE248"/>
    <mergeCell ref="A249:O249"/>
    <mergeCell ref="P249:Q249"/>
    <mergeCell ref="R249:W249"/>
    <mergeCell ref="Z249:AE249"/>
    <mergeCell ref="A250:O250"/>
    <mergeCell ref="P250:Q250"/>
    <mergeCell ref="R250:W250"/>
    <mergeCell ref="Z250:AE250"/>
    <mergeCell ref="A251:O251"/>
    <mergeCell ref="P251:Q251"/>
    <mergeCell ref="R251:W251"/>
    <mergeCell ref="Z251:AE251"/>
    <mergeCell ref="A252:O252"/>
    <mergeCell ref="P252:Q252"/>
    <mergeCell ref="R252:W252"/>
    <mergeCell ref="Z252:AE252"/>
    <mergeCell ref="A253:O253"/>
    <mergeCell ref="P253:Q253"/>
    <mergeCell ref="R253:W253"/>
    <mergeCell ref="Z253:AE253"/>
    <mergeCell ref="A254:O254"/>
    <mergeCell ref="P254:Q254"/>
    <mergeCell ref="R254:W254"/>
    <mergeCell ref="Z254:AE254"/>
    <mergeCell ref="A255:O255"/>
    <mergeCell ref="P255:Q255"/>
    <mergeCell ref="R255:W255"/>
    <mergeCell ref="Z255:AE255"/>
    <mergeCell ref="A256:O256"/>
    <mergeCell ref="P256:Q256"/>
    <mergeCell ref="R256:W256"/>
    <mergeCell ref="Z256:AE256"/>
    <mergeCell ref="A257:O257"/>
    <mergeCell ref="P257:Q257"/>
    <mergeCell ref="R257:W257"/>
    <mergeCell ref="Z257:AE257"/>
    <mergeCell ref="A258:O258"/>
    <mergeCell ref="P258:Q258"/>
    <mergeCell ref="R258:W258"/>
    <mergeCell ref="Z258:AE258"/>
    <mergeCell ref="A259:O259"/>
    <mergeCell ref="P259:Q259"/>
    <mergeCell ref="R259:W259"/>
    <mergeCell ref="Z259:AE259"/>
    <mergeCell ref="A260:O260"/>
    <mergeCell ref="P260:Q260"/>
    <mergeCell ref="R260:W260"/>
    <mergeCell ref="Z260:AE260"/>
    <mergeCell ref="A261:O261"/>
    <mergeCell ref="P261:Q261"/>
    <mergeCell ref="R261:W261"/>
    <mergeCell ref="Z261:AE261"/>
    <mergeCell ref="A262:O262"/>
    <mergeCell ref="P262:Q262"/>
    <mergeCell ref="R262:W262"/>
    <mergeCell ref="Z262:AE262"/>
    <mergeCell ref="A263:O263"/>
    <mergeCell ref="P263:Q263"/>
    <mergeCell ref="R263:W263"/>
    <mergeCell ref="Z263:AE263"/>
    <mergeCell ref="A264:O264"/>
    <mergeCell ref="P264:Q264"/>
    <mergeCell ref="R264:W264"/>
    <mergeCell ref="Z264:AE264"/>
    <mergeCell ref="A265:O265"/>
    <mergeCell ref="P265:Q265"/>
    <mergeCell ref="R265:W265"/>
    <mergeCell ref="Z265:AE265"/>
    <mergeCell ref="A266:O266"/>
    <mergeCell ref="P266:Q266"/>
    <mergeCell ref="R266:W266"/>
    <mergeCell ref="Z266:AE266"/>
    <mergeCell ref="A267:O267"/>
    <mergeCell ref="P267:Q267"/>
    <mergeCell ref="R267:W267"/>
    <mergeCell ref="Z267:AE267"/>
    <mergeCell ref="A268:O268"/>
    <mergeCell ref="P268:Q268"/>
    <mergeCell ref="R268:W268"/>
    <mergeCell ref="Z268:AE268"/>
    <mergeCell ref="A269:O269"/>
    <mergeCell ref="P269:Q269"/>
    <mergeCell ref="R269:W269"/>
    <mergeCell ref="Z269:AE269"/>
    <mergeCell ref="A270:O270"/>
    <mergeCell ref="P270:Q270"/>
    <mergeCell ref="R270:W270"/>
    <mergeCell ref="Z270:AE270"/>
    <mergeCell ref="A271:O271"/>
    <mergeCell ref="P271:Q271"/>
    <mergeCell ref="R271:W271"/>
    <mergeCell ref="Z271:AE271"/>
    <mergeCell ref="A272:O272"/>
    <mergeCell ref="P272:Q272"/>
    <mergeCell ref="R272:W272"/>
    <mergeCell ref="Z272:AE272"/>
    <mergeCell ref="A273:O273"/>
    <mergeCell ref="P273:Q273"/>
    <mergeCell ref="R273:W273"/>
    <mergeCell ref="Z273:AE273"/>
    <mergeCell ref="A274:O274"/>
    <mergeCell ref="P274:Q274"/>
    <mergeCell ref="R274:W274"/>
    <mergeCell ref="Z274:AE274"/>
    <mergeCell ref="A275:O275"/>
    <mergeCell ref="P275:Q275"/>
    <mergeCell ref="R275:W275"/>
    <mergeCell ref="Z275:AE275"/>
    <mergeCell ref="A276:O276"/>
    <mergeCell ref="P276:Q276"/>
    <mergeCell ref="R276:W276"/>
    <mergeCell ref="Z276:AE276"/>
    <mergeCell ref="A277:O277"/>
    <mergeCell ref="P277:Q277"/>
    <mergeCell ref="R277:W277"/>
    <mergeCell ref="Z277:AE277"/>
    <mergeCell ref="A278:O278"/>
    <mergeCell ref="P278:Q278"/>
    <mergeCell ref="R278:W278"/>
    <mergeCell ref="Z278:AE278"/>
    <mergeCell ref="A279:O279"/>
    <mergeCell ref="P279:Q279"/>
    <mergeCell ref="R279:W279"/>
    <mergeCell ref="Z279:AE279"/>
    <mergeCell ref="A280:O280"/>
    <mergeCell ref="P280:Q280"/>
    <mergeCell ref="R280:W280"/>
    <mergeCell ref="Z280:AE280"/>
    <mergeCell ref="A281:O281"/>
    <mergeCell ref="P281:Q281"/>
    <mergeCell ref="R281:W281"/>
    <mergeCell ref="Z281:AE281"/>
    <mergeCell ref="A282:O282"/>
    <mergeCell ref="P282:Q282"/>
    <mergeCell ref="R282:W282"/>
    <mergeCell ref="Z282:AE282"/>
    <mergeCell ref="A283:O283"/>
    <mergeCell ref="P283:Q283"/>
    <mergeCell ref="R283:W283"/>
    <mergeCell ref="Z283:AE283"/>
    <mergeCell ref="A284:O284"/>
    <mergeCell ref="P284:Q284"/>
    <mergeCell ref="R284:W284"/>
    <mergeCell ref="Z284:AE284"/>
    <mergeCell ref="A285:O285"/>
    <mergeCell ref="P285:Q285"/>
    <mergeCell ref="R285:W285"/>
    <mergeCell ref="Z285:AE285"/>
    <mergeCell ref="A286:O286"/>
    <mergeCell ref="P286:Q286"/>
    <mergeCell ref="R286:W286"/>
    <mergeCell ref="Z286:AE286"/>
    <mergeCell ref="A287:O287"/>
    <mergeCell ref="P287:Q287"/>
    <mergeCell ref="R287:W287"/>
    <mergeCell ref="Z287:AE287"/>
    <mergeCell ref="A288:O288"/>
    <mergeCell ref="P288:Q288"/>
    <mergeCell ref="R288:W288"/>
    <mergeCell ref="Z288:AE288"/>
    <mergeCell ref="A289:O289"/>
    <mergeCell ref="P289:Q289"/>
    <mergeCell ref="R289:W289"/>
    <mergeCell ref="Z289:AE289"/>
    <mergeCell ref="A290:O290"/>
    <mergeCell ref="P290:Q290"/>
    <mergeCell ref="R290:W290"/>
    <mergeCell ref="Z290:AE290"/>
    <mergeCell ref="A291:O291"/>
    <mergeCell ref="P291:Q291"/>
    <mergeCell ref="R291:W291"/>
    <mergeCell ref="Z291:AE291"/>
    <mergeCell ref="A292:O292"/>
    <mergeCell ref="P292:Q292"/>
    <mergeCell ref="R292:W292"/>
    <mergeCell ref="Z292:AE292"/>
    <mergeCell ref="A293:O293"/>
    <mergeCell ref="P293:Q293"/>
    <mergeCell ref="R293:W293"/>
    <mergeCell ref="Z293:AE293"/>
    <mergeCell ref="A294:O294"/>
    <mergeCell ref="P294:Q294"/>
    <mergeCell ref="R294:W294"/>
    <mergeCell ref="Z294:AE294"/>
    <mergeCell ref="A295:O295"/>
    <mergeCell ref="P295:Q295"/>
    <mergeCell ref="R295:W295"/>
    <mergeCell ref="Z295:AE295"/>
    <mergeCell ref="A296:O296"/>
    <mergeCell ref="P296:Q296"/>
    <mergeCell ref="R296:W296"/>
    <mergeCell ref="Z296:AE296"/>
    <mergeCell ref="A297:O297"/>
    <mergeCell ref="P297:Q297"/>
    <mergeCell ref="R297:W297"/>
    <mergeCell ref="Z297:AE297"/>
    <mergeCell ref="A298:O298"/>
    <mergeCell ref="P298:Q298"/>
    <mergeCell ref="R298:W298"/>
    <mergeCell ref="Z298:AE298"/>
    <mergeCell ref="A299:O299"/>
    <mergeCell ref="P299:Q299"/>
    <mergeCell ref="R299:W299"/>
    <mergeCell ref="Z299:AE299"/>
    <mergeCell ref="A300:O300"/>
    <mergeCell ref="P300:Q300"/>
    <mergeCell ref="R300:W300"/>
    <mergeCell ref="Z300:AE300"/>
    <mergeCell ref="A301:O301"/>
    <mergeCell ref="P301:Q301"/>
    <mergeCell ref="R301:W301"/>
    <mergeCell ref="Z301:AE301"/>
    <mergeCell ref="A302:O302"/>
    <mergeCell ref="P302:Q302"/>
    <mergeCell ref="R302:W302"/>
    <mergeCell ref="Z302:AE302"/>
    <mergeCell ref="A303:O303"/>
    <mergeCell ref="P303:Q303"/>
    <mergeCell ref="R303:W303"/>
    <mergeCell ref="Z303:AE303"/>
    <mergeCell ref="A304:O304"/>
    <mergeCell ref="P304:Q304"/>
    <mergeCell ref="R304:W304"/>
    <mergeCell ref="Z304:AE304"/>
    <mergeCell ref="A305:O305"/>
    <mergeCell ref="P305:Q305"/>
    <mergeCell ref="R305:W305"/>
    <mergeCell ref="Z305:AE305"/>
    <mergeCell ref="A306:O306"/>
    <mergeCell ref="P306:Q306"/>
    <mergeCell ref="R306:W306"/>
    <mergeCell ref="Z306:AE306"/>
    <mergeCell ref="A307:O307"/>
    <mergeCell ref="P307:Q307"/>
    <mergeCell ref="R307:W307"/>
    <mergeCell ref="Z307:AE307"/>
    <mergeCell ref="A308:O308"/>
    <mergeCell ref="P308:Q308"/>
    <mergeCell ref="R308:W308"/>
    <mergeCell ref="Z308:AE308"/>
    <mergeCell ref="Z312:AE312"/>
    <mergeCell ref="A309:O309"/>
    <mergeCell ref="P309:Q309"/>
    <mergeCell ref="R309:W309"/>
    <mergeCell ref="Z309:AE309"/>
    <mergeCell ref="A310:O310"/>
    <mergeCell ref="P310:Q310"/>
    <mergeCell ref="R310:W310"/>
    <mergeCell ref="Z310:AE310"/>
    <mergeCell ref="A313:O313"/>
    <mergeCell ref="R313:S313"/>
    <mergeCell ref="Z313:AA313"/>
    <mergeCell ref="A311:O311"/>
    <mergeCell ref="P311:Q311"/>
    <mergeCell ref="R311:W311"/>
    <mergeCell ref="Z311:AE311"/>
    <mergeCell ref="A312:O312"/>
    <mergeCell ref="P312:Q312"/>
    <mergeCell ref="R312:W31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B2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2.140625" style="0" customWidth="1"/>
    <col min="2" max="2" width="25.28125" style="0" customWidth="1"/>
  </cols>
  <sheetData>
    <row r="2" ht="15.75" thickBot="1"/>
    <row r="3" spans="1:2" ht="19.5" thickBot="1">
      <c r="A3" s="297" t="s">
        <v>102</v>
      </c>
      <c r="B3" s="298"/>
    </row>
    <row r="4" spans="1:2" ht="30" customHeight="1" thickBot="1">
      <c r="A4" s="79" t="s">
        <v>481</v>
      </c>
      <c r="B4" s="82">
        <v>47432957</v>
      </c>
    </row>
    <row r="5" spans="1:2" ht="33" customHeight="1" thickBot="1">
      <c r="A5" s="79" t="s">
        <v>482</v>
      </c>
      <c r="B5" s="82">
        <v>143633297</v>
      </c>
    </row>
    <row r="6" spans="1:2" ht="15.75" thickBot="1">
      <c r="A6" s="81" t="s">
        <v>483</v>
      </c>
      <c r="B6" s="80"/>
    </row>
    <row r="7" spans="1:2" ht="15.75" thickBot="1">
      <c r="A7" s="81" t="s">
        <v>484</v>
      </c>
      <c r="B7" s="80"/>
    </row>
    <row r="8" spans="1:2" ht="15.75" thickBot="1">
      <c r="A8" s="79" t="s">
        <v>485</v>
      </c>
      <c r="B8" s="82">
        <v>2382362</v>
      </c>
    </row>
    <row r="9" spans="1:2" ht="15.75" thickBot="1">
      <c r="A9" s="79" t="s">
        <v>486</v>
      </c>
      <c r="B9" s="82">
        <v>7811288</v>
      </c>
    </row>
    <row r="10" spans="1:2" ht="35.25" customHeight="1" thickBot="1">
      <c r="A10" s="79" t="s">
        <v>487</v>
      </c>
      <c r="B10" s="80"/>
    </row>
    <row r="11" spans="1:2" ht="26.25" thickBot="1">
      <c r="A11" s="79" t="s">
        <v>488</v>
      </c>
      <c r="B11" s="82">
        <v>320000</v>
      </c>
    </row>
    <row r="12" spans="1:2" ht="32.25" customHeight="1" thickBot="1">
      <c r="A12" s="79" t="s">
        <v>489</v>
      </c>
      <c r="B12" s="82">
        <v>15937097</v>
      </c>
    </row>
    <row r="13" spans="1:2" ht="32.25" customHeight="1" thickBot="1">
      <c r="A13" s="79" t="s">
        <v>503</v>
      </c>
      <c r="B13" s="82">
        <v>1960555</v>
      </c>
    </row>
    <row r="14" spans="1:2" ht="15.75" thickBot="1">
      <c r="A14" s="83" t="s">
        <v>6</v>
      </c>
      <c r="B14" s="98">
        <f>SUM(B4:B13)</f>
        <v>219477556</v>
      </c>
    </row>
    <row r="15" spans="1:2" ht="27.75" customHeight="1" thickBot="1">
      <c r="A15" s="84" t="s">
        <v>490</v>
      </c>
      <c r="B15" s="97">
        <f>SUM(B16:B20)</f>
        <v>102206354</v>
      </c>
    </row>
    <row r="16" spans="1:2" ht="15.75" thickBot="1">
      <c r="A16" s="79" t="s">
        <v>491</v>
      </c>
      <c r="B16" s="82">
        <v>61610559</v>
      </c>
    </row>
    <row r="17" spans="1:2" ht="34.5" customHeight="1" thickBot="1">
      <c r="A17" s="79" t="s">
        <v>492</v>
      </c>
      <c r="B17" s="82">
        <v>6414406</v>
      </c>
    </row>
    <row r="18" spans="1:2" ht="15.75" thickBot="1">
      <c r="A18" s="79" t="s">
        <v>13</v>
      </c>
      <c r="B18" s="82">
        <v>22367436</v>
      </c>
    </row>
    <row r="19" spans="1:2" ht="30.75" customHeight="1" thickBot="1">
      <c r="A19" s="79" t="s">
        <v>493</v>
      </c>
      <c r="B19" s="82">
        <v>10567803</v>
      </c>
    </row>
    <row r="20" spans="1:2" ht="36.75" customHeight="1" thickBot="1">
      <c r="A20" s="79" t="s">
        <v>494</v>
      </c>
      <c r="B20" s="82">
        <v>1246150</v>
      </c>
    </row>
    <row r="21" spans="1:2" ht="37.5" customHeight="1" thickBot="1">
      <c r="A21" s="84" t="s">
        <v>495</v>
      </c>
      <c r="B21" s="85">
        <f>SUM(B22:B24)</f>
        <v>57436287</v>
      </c>
    </row>
    <row r="22" spans="1:2" ht="15.75" thickBot="1">
      <c r="A22" s="79" t="s">
        <v>14</v>
      </c>
      <c r="B22" s="82">
        <v>6946918</v>
      </c>
    </row>
    <row r="23" spans="1:2" ht="15.75" thickBot="1">
      <c r="A23" s="79" t="s">
        <v>496</v>
      </c>
      <c r="B23" s="82">
        <v>50489369</v>
      </c>
    </row>
    <row r="24" spans="1:2" ht="34.5" customHeight="1" thickBot="1">
      <c r="A24" s="79" t="s">
        <v>497</v>
      </c>
      <c r="B24" s="86"/>
    </row>
    <row r="25" spans="1:2" ht="15.75" thickBot="1">
      <c r="A25" s="83" t="s">
        <v>0</v>
      </c>
      <c r="B25" s="98">
        <f>SUM(B15+B21)</f>
        <v>159642641</v>
      </c>
    </row>
    <row r="26" spans="1:2" ht="15">
      <c r="A26" s="87"/>
      <c r="B26" s="88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1"/>
  <sheetViews>
    <sheetView zoomScalePageLayoutView="0" workbookViewId="0" topLeftCell="A21">
      <selection activeCell="B28" sqref="B28"/>
    </sheetView>
  </sheetViews>
  <sheetFormatPr defaultColWidth="9.140625" defaultRowHeight="15"/>
  <cols>
    <col min="1" max="1" width="62.421875" style="0" customWidth="1"/>
    <col min="2" max="2" width="32.57421875" style="0" customWidth="1"/>
  </cols>
  <sheetData>
    <row r="3" spans="1:2" ht="15.75">
      <c r="A3" s="228"/>
      <c r="B3" s="228"/>
    </row>
    <row r="4" spans="1:2" ht="15.75">
      <c r="A4" s="228"/>
      <c r="B4" s="228"/>
    </row>
    <row r="5" spans="1:2" ht="24.75" customHeight="1">
      <c r="A5" s="228" t="s">
        <v>512</v>
      </c>
      <c r="B5" s="228"/>
    </row>
    <row r="6" spans="1:2" ht="15.75" customHeight="1">
      <c r="A6" s="228" t="s">
        <v>16</v>
      </c>
      <c r="B6" s="228"/>
    </row>
    <row r="7" spans="1:2" ht="15.75">
      <c r="A7" s="228"/>
      <c r="B7" s="228"/>
    </row>
    <row r="8" spans="1:2" ht="16.5" thickBot="1">
      <c r="A8" s="2"/>
      <c r="B8" s="3" t="s">
        <v>17</v>
      </c>
    </row>
    <row r="9" spans="1:2" ht="25.5" customHeight="1" thickBot="1">
      <c r="A9" s="50" t="s">
        <v>18</v>
      </c>
      <c r="B9" s="51">
        <f>SUM(B10:B25)</f>
        <v>186817165</v>
      </c>
    </row>
    <row r="10" spans="1:2" ht="26.25" customHeight="1" thickBot="1">
      <c r="A10" s="4" t="s">
        <v>20</v>
      </c>
      <c r="B10" s="5">
        <v>9289357</v>
      </c>
    </row>
    <row r="11" spans="1:2" ht="26.25" customHeight="1" thickBot="1">
      <c r="A11" s="4" t="s">
        <v>468</v>
      </c>
      <c r="B11" s="5">
        <v>282479</v>
      </c>
    </row>
    <row r="12" spans="1:2" ht="28.5" customHeight="1" thickBot="1">
      <c r="A12" s="4" t="s">
        <v>469</v>
      </c>
      <c r="B12" s="5">
        <v>3042005</v>
      </c>
    </row>
    <row r="13" spans="1:2" ht="16.5" thickBot="1">
      <c r="A13" s="4" t="s">
        <v>470</v>
      </c>
      <c r="B13" s="5">
        <v>23632015</v>
      </c>
    </row>
    <row r="14" spans="1:2" ht="17.25" customHeight="1" thickBot="1">
      <c r="A14" s="7" t="s">
        <v>471</v>
      </c>
      <c r="B14" s="49">
        <v>18616258</v>
      </c>
    </row>
    <row r="15" spans="1:2" ht="17.25" customHeight="1" thickBot="1">
      <c r="A15" s="7" t="s">
        <v>472</v>
      </c>
      <c r="B15" s="49">
        <v>50497706</v>
      </c>
    </row>
    <row r="16" spans="1:2" ht="17.25" customHeight="1" thickBot="1">
      <c r="A16" s="7" t="s">
        <v>513</v>
      </c>
      <c r="B16" s="49">
        <v>3223065</v>
      </c>
    </row>
    <row r="17" spans="1:2" ht="31.5" customHeight="1" thickBot="1">
      <c r="A17" s="8" t="s">
        <v>19</v>
      </c>
      <c r="B17" s="5">
        <v>1084179</v>
      </c>
    </row>
    <row r="18" spans="1:2" ht="31.5" customHeight="1" thickBot="1">
      <c r="A18" s="8" t="s">
        <v>514</v>
      </c>
      <c r="B18" s="5">
        <v>90407</v>
      </c>
    </row>
    <row r="19" spans="1:2" ht="31.5" customHeight="1" thickBot="1">
      <c r="A19" s="8" t="s">
        <v>435</v>
      </c>
      <c r="B19" s="5">
        <v>58098819</v>
      </c>
    </row>
    <row r="20" spans="1:2" ht="31.5" customHeight="1" thickBot="1">
      <c r="A20" s="8" t="s">
        <v>515</v>
      </c>
      <c r="B20" s="5">
        <v>320650</v>
      </c>
    </row>
    <row r="21" spans="1:2" ht="31.5" customHeight="1" thickBot="1">
      <c r="A21" s="8" t="s">
        <v>436</v>
      </c>
      <c r="B21" s="5">
        <v>1136033</v>
      </c>
    </row>
    <row r="22" spans="1:2" ht="31.5" customHeight="1" thickBot="1">
      <c r="A22" s="8" t="s">
        <v>437</v>
      </c>
      <c r="B22" s="5">
        <v>599868</v>
      </c>
    </row>
    <row r="23" spans="1:2" ht="27.75" customHeight="1" thickBot="1">
      <c r="A23" s="8" t="s">
        <v>438</v>
      </c>
      <c r="B23" s="5">
        <v>592324</v>
      </c>
    </row>
    <row r="24" spans="1:2" ht="33" customHeight="1" thickBot="1">
      <c r="A24" s="8" t="s">
        <v>21</v>
      </c>
      <c r="B24" s="5"/>
    </row>
    <row r="25" spans="1:2" ht="33" customHeight="1" thickBot="1">
      <c r="A25" s="8" t="s">
        <v>22</v>
      </c>
      <c r="B25" s="5">
        <v>16312000</v>
      </c>
    </row>
    <row r="26" spans="1:2" ht="31.5" customHeight="1" thickBot="1">
      <c r="A26" s="9" t="s">
        <v>23</v>
      </c>
      <c r="B26" s="52">
        <f>SUM(B27:B29)</f>
        <v>999730</v>
      </c>
    </row>
    <row r="27" spans="1:2" ht="30.75" customHeight="1" thickBot="1">
      <c r="A27" s="8" t="s">
        <v>24</v>
      </c>
      <c r="B27" s="5">
        <v>999730</v>
      </c>
    </row>
    <row r="28" spans="1:2" ht="28.5" customHeight="1" thickBot="1">
      <c r="A28" s="8" t="s">
        <v>25</v>
      </c>
      <c r="B28" s="6"/>
    </row>
    <row r="29" spans="1:2" ht="16.5" thickBot="1">
      <c r="A29" s="4" t="s">
        <v>26</v>
      </c>
      <c r="B29" s="6"/>
    </row>
    <row r="30" spans="1:2" ht="36" customHeight="1" thickBot="1">
      <c r="A30" s="9" t="s">
        <v>27</v>
      </c>
      <c r="B30" s="10"/>
    </row>
    <row r="31" spans="1:2" ht="25.5" customHeight="1" thickBot="1">
      <c r="A31" s="69" t="s">
        <v>28</v>
      </c>
      <c r="B31" s="72">
        <f>SUM(B26+B30+B9)</f>
        <v>187816895</v>
      </c>
    </row>
  </sheetData>
  <sheetProtection/>
  <mergeCells count="5"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34">
      <selection activeCell="H42" sqref="H42"/>
    </sheetView>
  </sheetViews>
  <sheetFormatPr defaultColWidth="9.140625" defaultRowHeight="15"/>
  <cols>
    <col min="1" max="1" width="4.7109375" style="0" customWidth="1"/>
    <col min="2" max="2" width="55.140625" style="0" customWidth="1"/>
    <col min="3" max="3" width="20.421875" style="0" customWidth="1"/>
    <col min="4" max="4" width="19.57421875" style="0" customWidth="1"/>
  </cols>
  <sheetData>
    <row r="1" ht="15.75">
      <c r="B1" s="11" t="s">
        <v>29</v>
      </c>
    </row>
    <row r="2" ht="15.75">
      <c r="B2" s="11" t="s">
        <v>516</v>
      </c>
    </row>
    <row r="5" ht="16.5" thickBot="1">
      <c r="A5" s="12" t="s">
        <v>30</v>
      </c>
    </row>
    <row r="6" spans="1:4" ht="60.75" customHeight="1" thickBot="1">
      <c r="A6" s="57"/>
      <c r="B6" s="58" t="s">
        <v>12</v>
      </c>
      <c r="C6" s="58" t="s">
        <v>31</v>
      </c>
      <c r="D6" s="58" t="s">
        <v>32</v>
      </c>
    </row>
    <row r="7" spans="1:4" ht="24.75" customHeight="1" thickBot="1">
      <c r="A7" s="13" t="s">
        <v>2</v>
      </c>
      <c r="B7" s="14" t="s">
        <v>33</v>
      </c>
      <c r="C7" s="15"/>
      <c r="D7" s="15"/>
    </row>
    <row r="8" spans="1:4" ht="21.75" customHeight="1" thickBot="1">
      <c r="A8" s="13" t="s">
        <v>3</v>
      </c>
      <c r="B8" s="14" t="s">
        <v>34</v>
      </c>
      <c r="C8" s="53">
        <v>618448</v>
      </c>
      <c r="D8" s="53">
        <v>361048</v>
      </c>
    </row>
    <row r="9" spans="1:4" ht="28.5" customHeight="1" thickBot="1">
      <c r="A9" s="13" t="s">
        <v>4</v>
      </c>
      <c r="B9" s="14" t="s">
        <v>35</v>
      </c>
      <c r="C9" s="54"/>
      <c r="D9" s="53"/>
    </row>
    <row r="10" spans="1:4" ht="23.25" customHeight="1" thickBot="1">
      <c r="A10" s="13" t="s">
        <v>5</v>
      </c>
      <c r="B10" s="14" t="s">
        <v>36</v>
      </c>
      <c r="C10" s="54"/>
      <c r="D10" s="53">
        <v>361048</v>
      </c>
    </row>
    <row r="11" spans="1:4" ht="26.25" customHeight="1" thickBot="1">
      <c r="A11" s="13" t="s">
        <v>7</v>
      </c>
      <c r="B11" s="14" t="s">
        <v>37</v>
      </c>
      <c r="C11" s="53">
        <v>215080736</v>
      </c>
      <c r="D11" s="53">
        <v>289934777</v>
      </c>
    </row>
    <row r="12" spans="1:4" ht="27.75" customHeight="1" thickBot="1">
      <c r="A12" s="13" t="s">
        <v>8</v>
      </c>
      <c r="B12" s="14" t="s">
        <v>38</v>
      </c>
      <c r="C12" s="53">
        <v>19636372</v>
      </c>
      <c r="D12" s="53">
        <v>16061564</v>
      </c>
    </row>
    <row r="13" spans="1:4" ht="24" customHeight="1" thickBot="1">
      <c r="A13" s="13" t="s">
        <v>10</v>
      </c>
      <c r="B13" s="14" t="s">
        <v>39</v>
      </c>
      <c r="C13" s="54"/>
      <c r="D13" s="53"/>
    </row>
    <row r="14" spans="1:4" ht="21" customHeight="1" thickBot="1">
      <c r="A14" s="13" t="s">
        <v>11</v>
      </c>
      <c r="B14" s="14" t="s">
        <v>40</v>
      </c>
      <c r="C14" s="53">
        <v>43374734</v>
      </c>
      <c r="D14" s="53">
        <v>2859500</v>
      </c>
    </row>
    <row r="15" spans="1:4" ht="21.75" customHeight="1" thickBot="1">
      <c r="A15" s="13" t="s">
        <v>41</v>
      </c>
      <c r="B15" s="14" t="s">
        <v>42</v>
      </c>
      <c r="C15" s="54"/>
      <c r="D15" s="53"/>
    </row>
    <row r="16" spans="1:4" ht="21.75" customHeight="1" thickBot="1">
      <c r="A16" s="13" t="s">
        <v>43</v>
      </c>
      <c r="B16" s="14" t="s">
        <v>44</v>
      </c>
      <c r="C16" s="53">
        <f>SUM(C11:C15)</f>
        <v>278091842</v>
      </c>
      <c r="D16" s="53">
        <v>308855841</v>
      </c>
    </row>
    <row r="17" spans="1:4" ht="25.5" customHeight="1" thickBot="1">
      <c r="A17" s="13" t="s">
        <v>45</v>
      </c>
      <c r="B17" s="14" t="s">
        <v>46</v>
      </c>
      <c r="C17" s="53">
        <v>38200</v>
      </c>
      <c r="D17" s="53">
        <v>38200</v>
      </c>
    </row>
    <row r="18" spans="1:4" ht="18.75" customHeight="1" thickBot="1">
      <c r="A18" s="13" t="s">
        <v>47</v>
      </c>
      <c r="B18" s="14" t="s">
        <v>48</v>
      </c>
      <c r="C18" s="53">
        <f>SUM(C17)</f>
        <v>38200</v>
      </c>
      <c r="D18" s="53">
        <v>38200</v>
      </c>
    </row>
    <row r="19" spans="1:4" ht="27" customHeight="1" thickBot="1">
      <c r="A19" s="13" t="s">
        <v>49</v>
      </c>
      <c r="B19" s="14" t="s">
        <v>50</v>
      </c>
      <c r="C19" s="53">
        <v>20030731</v>
      </c>
      <c r="D19" s="53">
        <v>19284623</v>
      </c>
    </row>
    <row r="20" spans="1:4" ht="33" customHeight="1" thickBot="1">
      <c r="A20" s="13" t="s">
        <v>51</v>
      </c>
      <c r="B20" s="14" t="s">
        <v>52</v>
      </c>
      <c r="C20" s="55">
        <f>SUM(C10+C16+C18+C19)</f>
        <v>298160773</v>
      </c>
      <c r="D20" s="55">
        <v>328539712</v>
      </c>
    </row>
    <row r="21" spans="1:4" ht="24" customHeight="1" thickBot="1">
      <c r="A21" s="13" t="s">
        <v>53</v>
      </c>
      <c r="B21" s="14" t="s">
        <v>54</v>
      </c>
      <c r="C21" s="54"/>
      <c r="D21" s="53"/>
    </row>
    <row r="22" spans="1:4" ht="15.75" thickBot="1">
      <c r="A22" s="13" t="s">
        <v>55</v>
      </c>
      <c r="B22" s="14" t="s">
        <v>56</v>
      </c>
      <c r="C22" s="54"/>
      <c r="D22" s="53"/>
    </row>
    <row r="23" spans="1:4" ht="21" customHeight="1" thickBot="1">
      <c r="A23" s="13" t="s">
        <v>57</v>
      </c>
      <c r="B23" s="14" t="s">
        <v>58</v>
      </c>
      <c r="C23" s="54"/>
      <c r="D23" s="53"/>
    </row>
    <row r="24" spans="1:4" ht="29.25" customHeight="1" thickBot="1">
      <c r="A24" s="13" t="s">
        <v>59</v>
      </c>
      <c r="B24" s="14" t="s">
        <v>60</v>
      </c>
      <c r="C24" s="54"/>
      <c r="D24" s="53"/>
    </row>
    <row r="25" spans="1:4" ht="28.5" customHeight="1" thickBot="1">
      <c r="A25" s="13" t="s">
        <v>61</v>
      </c>
      <c r="B25" s="14" t="s">
        <v>62</v>
      </c>
      <c r="C25" s="54"/>
      <c r="D25" s="53"/>
    </row>
    <row r="26" spans="1:4" ht="21.75" customHeight="1" thickBot="1">
      <c r="A26" s="13" t="s">
        <v>63</v>
      </c>
      <c r="B26" s="14" t="s">
        <v>64</v>
      </c>
      <c r="C26" s="53">
        <v>56985</v>
      </c>
      <c r="D26" s="53">
        <v>95130</v>
      </c>
    </row>
    <row r="27" spans="1:4" ht="18.75" customHeight="1" thickBot="1">
      <c r="A27" s="13" t="s">
        <v>65</v>
      </c>
      <c r="B27" s="14" t="s">
        <v>66</v>
      </c>
      <c r="C27" s="53">
        <v>14215188</v>
      </c>
      <c r="D27" s="53">
        <v>29095112</v>
      </c>
    </row>
    <row r="28" spans="1:4" ht="21" customHeight="1" thickBot="1">
      <c r="A28" s="13" t="s">
        <v>67</v>
      </c>
      <c r="B28" s="14" t="s">
        <v>68</v>
      </c>
      <c r="C28" s="54"/>
      <c r="D28" s="53"/>
    </row>
    <row r="29" spans="1:4" ht="19.5" customHeight="1" thickBot="1">
      <c r="A29" s="13" t="s">
        <v>69</v>
      </c>
      <c r="B29" s="14" t="s">
        <v>70</v>
      </c>
      <c r="C29" s="54"/>
      <c r="D29" s="53"/>
    </row>
    <row r="30" spans="1:4" ht="18.75" customHeight="1" thickBot="1">
      <c r="A30" s="13" t="s">
        <v>71</v>
      </c>
      <c r="B30" s="14" t="s">
        <v>72</v>
      </c>
      <c r="C30" s="55">
        <f>SUM(C25+C26+C27+C28+C29)</f>
        <v>14272173</v>
      </c>
      <c r="D30" s="55">
        <v>29190242</v>
      </c>
    </row>
    <row r="31" spans="1:4" ht="27.75" customHeight="1" thickBot="1">
      <c r="A31" s="13" t="s">
        <v>73</v>
      </c>
      <c r="B31" s="14" t="s">
        <v>74</v>
      </c>
      <c r="C31" s="53">
        <v>1108920</v>
      </c>
      <c r="D31" s="53">
        <v>1307416</v>
      </c>
    </row>
    <row r="32" spans="1:4" ht="31.5" customHeight="1" thickBot="1">
      <c r="A32" s="13" t="s">
        <v>75</v>
      </c>
      <c r="B32" s="14" t="s">
        <v>76</v>
      </c>
      <c r="C32" s="53">
        <v>162745</v>
      </c>
      <c r="D32" s="53"/>
    </row>
    <row r="33" spans="1:4" ht="38.25" customHeight="1" thickBot="1">
      <c r="A33" s="13" t="s">
        <v>77</v>
      </c>
      <c r="B33" s="14" t="s">
        <v>78</v>
      </c>
      <c r="C33" s="53">
        <v>97890</v>
      </c>
      <c r="D33" s="53"/>
    </row>
    <row r="34" spans="1:4" ht="30" customHeight="1" thickBot="1">
      <c r="A34" s="13" t="s">
        <v>79</v>
      </c>
      <c r="B34" s="14" t="s">
        <v>80</v>
      </c>
      <c r="C34" s="53">
        <v>1369555</v>
      </c>
      <c r="D34" s="53"/>
    </row>
    <row r="35" spans="1:4" ht="34.5" customHeight="1" thickBot="1">
      <c r="A35" s="13" t="s">
        <v>81</v>
      </c>
      <c r="B35" s="14" t="s">
        <v>82</v>
      </c>
      <c r="C35" s="54"/>
      <c r="D35" s="53"/>
    </row>
    <row r="36" spans="1:4" ht="30" customHeight="1" thickBot="1">
      <c r="A36" s="13" t="s">
        <v>83</v>
      </c>
      <c r="B36" s="14" t="s">
        <v>84</v>
      </c>
      <c r="C36" s="54"/>
      <c r="D36" s="53"/>
    </row>
    <row r="37" spans="1:4" ht="29.25" customHeight="1" thickBot="1">
      <c r="A37" s="13" t="s">
        <v>85</v>
      </c>
      <c r="B37" s="14" t="s">
        <v>86</v>
      </c>
      <c r="C37" s="53">
        <v>82608</v>
      </c>
      <c r="D37" s="53"/>
    </row>
    <row r="38" spans="1:4" ht="30.75" customHeight="1" thickBot="1">
      <c r="A38" s="13" t="s">
        <v>87</v>
      </c>
      <c r="B38" s="14" t="s">
        <v>88</v>
      </c>
      <c r="C38" s="53">
        <v>82608</v>
      </c>
      <c r="D38" s="53"/>
    </row>
    <row r="39" spans="1:4" ht="27" customHeight="1" thickBot="1">
      <c r="A39" s="13" t="s">
        <v>89</v>
      </c>
      <c r="B39" s="14" t="s">
        <v>90</v>
      </c>
      <c r="C39" s="53">
        <v>3522</v>
      </c>
      <c r="D39" s="53"/>
    </row>
    <row r="40" spans="1:4" ht="28.5" customHeight="1" thickBot="1">
      <c r="A40" s="13" t="s">
        <v>91</v>
      </c>
      <c r="B40" s="14" t="s">
        <v>92</v>
      </c>
      <c r="C40" s="53">
        <v>163522</v>
      </c>
      <c r="D40" s="53">
        <v>350000</v>
      </c>
    </row>
    <row r="41" spans="1:4" ht="27.75" customHeight="1" thickBot="1">
      <c r="A41" s="13" t="s">
        <v>93</v>
      </c>
      <c r="B41" s="14" t="s">
        <v>94</v>
      </c>
      <c r="C41" s="55">
        <v>1615685</v>
      </c>
      <c r="D41" s="55">
        <v>1657416</v>
      </c>
    </row>
    <row r="42" spans="1:4" ht="21" customHeight="1" thickBot="1">
      <c r="A42" s="13" t="s">
        <v>95</v>
      </c>
      <c r="B42" s="14" t="s">
        <v>96</v>
      </c>
      <c r="C42" s="53">
        <v>19500</v>
      </c>
      <c r="D42" s="53"/>
    </row>
    <row r="43" spans="1:4" ht="22.5" customHeight="1" thickBot="1">
      <c r="A43" s="13" t="s">
        <v>97</v>
      </c>
      <c r="B43" s="14" t="s">
        <v>98</v>
      </c>
      <c r="C43" s="54"/>
      <c r="D43" s="53"/>
    </row>
    <row r="44" spans="1:4" ht="21.75" customHeight="1" thickBot="1">
      <c r="A44" s="229" t="s">
        <v>99</v>
      </c>
      <c r="B44" s="19" t="s">
        <v>100</v>
      </c>
      <c r="C44" s="231">
        <v>314686579</v>
      </c>
      <c r="D44" s="233">
        <v>359387370</v>
      </c>
    </row>
    <row r="45" spans="1:4" ht="15" customHeight="1" thickBot="1">
      <c r="A45" s="230"/>
      <c r="B45" s="20" t="s">
        <v>101</v>
      </c>
      <c r="C45" s="232"/>
      <c r="D45" s="234"/>
    </row>
  </sheetData>
  <sheetProtection/>
  <mergeCells count="3">
    <mergeCell ref="A44:A45"/>
    <mergeCell ref="C44:C45"/>
    <mergeCell ref="D44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2">
      <selection activeCell="G28" sqref="G28:H42"/>
    </sheetView>
  </sheetViews>
  <sheetFormatPr defaultColWidth="9.140625" defaultRowHeight="15"/>
  <cols>
    <col min="1" max="1" width="6.00390625" style="0" customWidth="1"/>
    <col min="2" max="2" width="49.28125" style="0" customWidth="1"/>
    <col min="3" max="3" width="12.421875" style="0" customWidth="1"/>
    <col min="4" max="4" width="16.28125" style="0" customWidth="1"/>
    <col min="5" max="5" width="15.28125" style="0" customWidth="1"/>
    <col min="6" max="6" width="12.57421875" style="0" customWidth="1"/>
    <col min="7" max="7" width="14.8515625" style="0" customWidth="1"/>
    <col min="8" max="8" width="14.421875" style="0" customWidth="1"/>
  </cols>
  <sheetData>
    <row r="1" ht="15.75">
      <c r="C1" s="11" t="s">
        <v>102</v>
      </c>
    </row>
    <row r="2" ht="15.75">
      <c r="C2" s="11" t="s">
        <v>517</v>
      </c>
    </row>
    <row r="5" ht="16.5" thickBot="1">
      <c r="H5" s="21" t="s">
        <v>17</v>
      </c>
    </row>
    <row r="6" spans="1:8" ht="39" thickBot="1">
      <c r="A6" s="235" t="s">
        <v>103</v>
      </c>
      <c r="B6" s="236"/>
      <c r="C6" s="26" t="s">
        <v>104</v>
      </c>
      <c r="D6" s="26" t="s">
        <v>105</v>
      </c>
      <c r="E6" s="26" t="s">
        <v>106</v>
      </c>
      <c r="F6" s="26" t="s">
        <v>107</v>
      </c>
      <c r="G6" s="26" t="s">
        <v>108</v>
      </c>
      <c r="H6" s="26" t="s">
        <v>518</v>
      </c>
    </row>
    <row r="7" spans="1:8" ht="33" customHeight="1" thickBot="1">
      <c r="A7" s="13" t="s">
        <v>2</v>
      </c>
      <c r="B7" s="14" t="s">
        <v>110</v>
      </c>
      <c r="C7" s="55">
        <f>SUM(C8:C11)</f>
        <v>298779221</v>
      </c>
      <c r="D7" s="15"/>
      <c r="E7" s="16">
        <v>29760491</v>
      </c>
      <c r="F7" s="16"/>
      <c r="G7" s="16"/>
      <c r="H7" s="55">
        <v>328539712</v>
      </c>
    </row>
    <row r="8" spans="1:8" ht="23.25" customHeight="1" thickBot="1">
      <c r="A8" s="13" t="s">
        <v>3</v>
      </c>
      <c r="B8" s="14" t="s">
        <v>111</v>
      </c>
      <c r="C8" s="53">
        <v>618448</v>
      </c>
      <c r="D8" s="17"/>
      <c r="E8" s="18">
        <v>-257400</v>
      </c>
      <c r="F8" s="18"/>
      <c r="G8" s="18"/>
      <c r="H8" s="55">
        <v>361048</v>
      </c>
    </row>
    <row r="9" spans="1:8" ht="22.5" customHeight="1" thickBot="1">
      <c r="A9" s="13" t="s">
        <v>4</v>
      </c>
      <c r="B9" s="14" t="s">
        <v>112</v>
      </c>
      <c r="C9" s="53">
        <v>278091842</v>
      </c>
      <c r="D9" s="17"/>
      <c r="E9" s="18">
        <v>30763999</v>
      </c>
      <c r="F9" s="18"/>
      <c r="G9" s="18"/>
      <c r="H9" s="55">
        <v>308855841</v>
      </c>
    </row>
    <row r="10" spans="1:8" ht="24" customHeight="1" thickBot="1">
      <c r="A10" s="13" t="s">
        <v>5</v>
      </c>
      <c r="B10" s="14" t="s">
        <v>113</v>
      </c>
      <c r="C10" s="18">
        <v>38200</v>
      </c>
      <c r="D10" s="17"/>
      <c r="E10" s="18"/>
      <c r="F10" s="18"/>
      <c r="G10" s="18"/>
      <c r="H10" s="55">
        <v>38200</v>
      </c>
    </row>
    <row r="11" spans="1:8" ht="32.25" customHeight="1" thickBot="1">
      <c r="A11" s="13" t="s">
        <v>7</v>
      </c>
      <c r="B11" s="14" t="s">
        <v>114</v>
      </c>
      <c r="C11" s="53">
        <v>20030731</v>
      </c>
      <c r="D11" s="17"/>
      <c r="E11" s="18">
        <v>-746108</v>
      </c>
      <c r="F11" s="18"/>
      <c r="G11" s="18"/>
      <c r="H11" s="55">
        <v>19284623</v>
      </c>
    </row>
    <row r="12" spans="1:8" ht="26.25" customHeight="1" thickBot="1">
      <c r="A12" s="13" t="s">
        <v>8</v>
      </c>
      <c r="B12" s="14" t="s">
        <v>115</v>
      </c>
      <c r="C12" s="54"/>
      <c r="D12" s="17"/>
      <c r="E12" s="18"/>
      <c r="F12" s="18"/>
      <c r="G12" s="18"/>
      <c r="H12" s="55"/>
    </row>
    <row r="13" spans="1:8" ht="15.75" thickBot="1">
      <c r="A13" s="13" t="s">
        <v>10</v>
      </c>
      <c r="B13" s="14" t="s">
        <v>116</v>
      </c>
      <c r="C13" s="54"/>
      <c r="D13" s="17"/>
      <c r="E13" s="18"/>
      <c r="F13" s="18"/>
      <c r="G13" s="18"/>
      <c r="H13" s="55"/>
    </row>
    <row r="14" spans="1:8" ht="28.5" customHeight="1" thickBot="1">
      <c r="A14" s="13" t="s">
        <v>11</v>
      </c>
      <c r="B14" s="14" t="s">
        <v>117</v>
      </c>
      <c r="C14" s="54"/>
      <c r="D14" s="17"/>
      <c r="E14" s="18"/>
      <c r="F14" s="18"/>
      <c r="G14" s="18"/>
      <c r="H14" s="55"/>
    </row>
    <row r="15" spans="1:8" ht="28.5" customHeight="1" thickBot="1">
      <c r="A15" s="13" t="s">
        <v>41</v>
      </c>
      <c r="B15" s="14" t="s">
        <v>118</v>
      </c>
      <c r="C15" s="55">
        <v>14272173</v>
      </c>
      <c r="D15" s="16">
        <v>14918069</v>
      </c>
      <c r="E15" s="16"/>
      <c r="F15" s="16"/>
      <c r="G15" s="16"/>
      <c r="H15" s="55">
        <v>29190242</v>
      </c>
    </row>
    <row r="16" spans="1:8" ht="24.75" customHeight="1" thickBot="1">
      <c r="A16" s="13" t="s">
        <v>43</v>
      </c>
      <c r="B16" s="14" t="s">
        <v>119</v>
      </c>
      <c r="C16" s="55">
        <v>1615685</v>
      </c>
      <c r="D16" s="16">
        <v>-201393426</v>
      </c>
      <c r="E16" s="16">
        <v>201586661</v>
      </c>
      <c r="F16" s="16"/>
      <c r="G16" s="16">
        <v>-151504</v>
      </c>
      <c r="H16" s="55">
        <v>1657416</v>
      </c>
    </row>
    <row r="17" spans="1:8" ht="24.75" customHeight="1" thickBot="1">
      <c r="A17" s="13" t="s">
        <v>45</v>
      </c>
      <c r="B17" s="14" t="s">
        <v>120</v>
      </c>
      <c r="C17" s="53">
        <v>1369555</v>
      </c>
      <c r="D17" s="18">
        <v>-201579904</v>
      </c>
      <c r="E17" s="18">
        <v>201669269</v>
      </c>
      <c r="F17" s="18"/>
      <c r="G17" s="18"/>
      <c r="H17" s="55"/>
    </row>
    <row r="18" spans="1:8" ht="25.5" customHeight="1" thickBot="1">
      <c r="A18" s="13" t="s">
        <v>47</v>
      </c>
      <c r="B18" s="14" t="s">
        <v>121</v>
      </c>
      <c r="C18" s="53">
        <v>82608</v>
      </c>
      <c r="D18" s="17"/>
      <c r="E18" s="18">
        <v>-82608</v>
      </c>
      <c r="F18" s="18"/>
      <c r="G18" s="18"/>
      <c r="H18" s="55"/>
    </row>
    <row r="19" spans="1:8" ht="22.5" customHeight="1" thickBot="1">
      <c r="A19" s="13" t="s">
        <v>49</v>
      </c>
      <c r="B19" s="14" t="s">
        <v>122</v>
      </c>
      <c r="C19" s="53">
        <v>163522</v>
      </c>
      <c r="D19" s="18">
        <v>186478</v>
      </c>
      <c r="E19" s="18"/>
      <c r="F19" s="18"/>
      <c r="G19" s="18"/>
      <c r="H19" s="55"/>
    </row>
    <row r="20" spans="1:8" ht="24" customHeight="1" thickBot="1">
      <c r="A20" s="13" t="s">
        <v>51</v>
      </c>
      <c r="B20" s="14" t="s">
        <v>123</v>
      </c>
      <c r="C20" s="55">
        <v>19500</v>
      </c>
      <c r="D20" s="16">
        <v>-19500</v>
      </c>
      <c r="E20" s="16"/>
      <c r="F20" s="16"/>
      <c r="G20" s="16"/>
      <c r="H20" s="55"/>
    </row>
    <row r="21" spans="1:8" ht="22.5" customHeight="1" thickBot="1">
      <c r="A21" s="13" t="s">
        <v>53</v>
      </c>
      <c r="B21" s="14" t="s">
        <v>124</v>
      </c>
      <c r="C21" s="56"/>
      <c r="D21" s="15"/>
      <c r="E21" s="16"/>
      <c r="F21" s="16"/>
      <c r="G21" s="16"/>
      <c r="H21" s="55"/>
    </row>
    <row r="22" spans="1:8" ht="24.75" customHeight="1" thickBot="1">
      <c r="A22" s="13" t="s">
        <v>55</v>
      </c>
      <c r="B22" s="14" t="s">
        <v>125</v>
      </c>
      <c r="C22" s="55">
        <v>314686579</v>
      </c>
      <c r="D22" s="16">
        <v>-186494857</v>
      </c>
      <c r="E22" s="16">
        <v>231347152</v>
      </c>
      <c r="F22" s="16"/>
      <c r="G22" s="16">
        <v>-151504</v>
      </c>
      <c r="H22" s="55">
        <v>359387370</v>
      </c>
    </row>
    <row r="23" ht="25.5">
      <c r="A23" s="22"/>
    </row>
    <row r="25" ht="25.5">
      <c r="A25" s="22"/>
    </row>
    <row r="26" ht="26.25" thickBot="1">
      <c r="A26" s="22"/>
    </row>
    <row r="27" spans="1:8" ht="39" thickBot="1">
      <c r="A27" s="235" t="s">
        <v>126</v>
      </c>
      <c r="B27" s="236"/>
      <c r="C27" s="26" t="s">
        <v>104</v>
      </c>
      <c r="D27" s="26" t="s">
        <v>105</v>
      </c>
      <c r="E27" s="26" t="s">
        <v>106</v>
      </c>
      <c r="F27" s="26" t="s">
        <v>107</v>
      </c>
      <c r="G27" s="26" t="s">
        <v>108</v>
      </c>
      <c r="H27" s="26" t="s">
        <v>109</v>
      </c>
    </row>
    <row r="28" spans="1:8" ht="15.75" thickBot="1">
      <c r="A28" s="13" t="s">
        <v>57</v>
      </c>
      <c r="B28" s="14" t="s">
        <v>127</v>
      </c>
      <c r="C28" s="55">
        <f>SUM(C29:C34)</f>
        <v>306844202</v>
      </c>
      <c r="D28" s="16"/>
      <c r="E28" s="16">
        <v>44687913</v>
      </c>
      <c r="F28" s="15"/>
      <c r="G28" s="15"/>
      <c r="H28" s="55">
        <v>351380611</v>
      </c>
    </row>
    <row r="29" spans="1:8" ht="21.75" customHeight="1" thickBot="1">
      <c r="A29" s="13" t="s">
        <v>59</v>
      </c>
      <c r="B29" s="14" t="s">
        <v>128</v>
      </c>
      <c r="C29" s="53">
        <v>295877707</v>
      </c>
      <c r="D29" s="17"/>
      <c r="E29" s="18"/>
      <c r="F29" s="17"/>
      <c r="G29" s="15"/>
      <c r="H29" s="55">
        <v>295877707</v>
      </c>
    </row>
    <row r="30" spans="1:8" ht="18.75" customHeight="1" thickBot="1">
      <c r="A30" s="13" t="s">
        <v>61</v>
      </c>
      <c r="B30" s="14" t="s">
        <v>129</v>
      </c>
      <c r="C30" s="16">
        <v>21469230</v>
      </c>
      <c r="D30" s="17"/>
      <c r="E30" s="18"/>
      <c r="F30" s="17"/>
      <c r="G30" s="15"/>
      <c r="H30" s="55">
        <v>21469230</v>
      </c>
    </row>
    <row r="31" spans="1:8" ht="24" customHeight="1" thickBot="1">
      <c r="A31" s="13" t="s">
        <v>63</v>
      </c>
      <c r="B31" s="14" t="s">
        <v>130</v>
      </c>
      <c r="C31" s="54"/>
      <c r="D31" s="17"/>
      <c r="E31" s="18"/>
      <c r="F31" s="17"/>
      <c r="G31" s="15"/>
      <c r="H31" s="55"/>
    </row>
    <row r="32" spans="1:8" ht="18" customHeight="1" thickBot="1">
      <c r="A32" s="13" t="s">
        <v>65</v>
      </c>
      <c r="B32" s="14" t="s">
        <v>131</v>
      </c>
      <c r="C32" s="53">
        <v>-58930473</v>
      </c>
      <c r="D32" s="17"/>
      <c r="E32" s="18">
        <v>48427738</v>
      </c>
      <c r="F32" s="17"/>
      <c r="G32" s="15"/>
      <c r="H32" s="55">
        <v>-10502735</v>
      </c>
    </row>
    <row r="33" spans="1:8" ht="24.75" customHeight="1" thickBot="1">
      <c r="A33" s="13" t="s">
        <v>67</v>
      </c>
      <c r="B33" s="14" t="s">
        <v>132</v>
      </c>
      <c r="C33" s="54"/>
      <c r="D33" s="17"/>
      <c r="E33" s="18"/>
      <c r="F33" s="17"/>
      <c r="G33" s="15"/>
      <c r="H33" s="55"/>
    </row>
    <row r="34" spans="1:8" ht="23.25" customHeight="1" thickBot="1">
      <c r="A34" s="13" t="s">
        <v>69</v>
      </c>
      <c r="B34" s="14" t="s">
        <v>133</v>
      </c>
      <c r="C34" s="53">
        <v>48427738</v>
      </c>
      <c r="D34" s="17"/>
      <c r="E34" s="18">
        <v>-3739825</v>
      </c>
      <c r="F34" s="17"/>
      <c r="G34" s="15">
        <v>-151504</v>
      </c>
      <c r="H34" s="55">
        <v>44536409</v>
      </c>
    </row>
    <row r="35" spans="1:8" ht="20.25" customHeight="1" thickBot="1">
      <c r="A35" s="13" t="s">
        <v>71</v>
      </c>
      <c r="B35" s="14" t="s">
        <v>134</v>
      </c>
      <c r="C35" s="55">
        <v>2383875</v>
      </c>
      <c r="D35" s="16">
        <v>-186494857</v>
      </c>
      <c r="E35" s="16">
        <v>186123474</v>
      </c>
      <c r="F35" s="15"/>
      <c r="G35" s="15"/>
      <c r="H35" s="55">
        <v>2012492</v>
      </c>
    </row>
    <row r="36" spans="1:8" ht="25.5" customHeight="1" thickBot="1">
      <c r="A36" s="13" t="s">
        <v>73</v>
      </c>
      <c r="B36" s="14" t="s">
        <v>135</v>
      </c>
      <c r="C36" s="53">
        <v>62430</v>
      </c>
      <c r="D36" s="18">
        <v>-187816895</v>
      </c>
      <c r="E36" s="18">
        <v>187754465</v>
      </c>
      <c r="F36" s="17"/>
      <c r="G36" s="15"/>
      <c r="H36" s="55"/>
    </row>
    <row r="37" spans="1:8" ht="19.5" customHeight="1" thickBot="1">
      <c r="A37" s="13" t="s">
        <v>75</v>
      </c>
      <c r="B37" s="14" t="s">
        <v>136</v>
      </c>
      <c r="C37" s="53">
        <v>1630991</v>
      </c>
      <c r="D37" s="18">
        <v>1960555</v>
      </c>
      <c r="E37" s="18">
        <v>-1630991</v>
      </c>
      <c r="F37" s="17"/>
      <c r="G37" s="15"/>
      <c r="H37" s="55">
        <v>1960555</v>
      </c>
    </row>
    <row r="38" spans="1:8" ht="26.25" customHeight="1" thickBot="1">
      <c r="A38" s="23"/>
      <c r="B38" s="14" t="s">
        <v>137</v>
      </c>
      <c r="C38" s="53">
        <v>690454</v>
      </c>
      <c r="D38" s="24">
        <v>-638517</v>
      </c>
      <c r="E38" s="18"/>
      <c r="F38" s="17"/>
      <c r="G38" s="15"/>
      <c r="H38" s="55">
        <v>51937</v>
      </c>
    </row>
    <row r="39" spans="1:8" ht="28.5" customHeight="1" thickBot="1">
      <c r="A39" s="13" t="s">
        <v>79</v>
      </c>
      <c r="B39" s="14" t="s">
        <v>138</v>
      </c>
      <c r="C39" s="54"/>
      <c r="D39" s="17"/>
      <c r="E39" s="18"/>
      <c r="F39" s="17"/>
      <c r="G39" s="15"/>
      <c r="H39" s="55"/>
    </row>
    <row r="40" spans="1:8" ht="27" customHeight="1" thickBot="1">
      <c r="A40" s="13" t="s">
        <v>81</v>
      </c>
      <c r="B40" s="14" t="s">
        <v>139</v>
      </c>
      <c r="C40" s="54"/>
      <c r="D40" s="17"/>
      <c r="E40" s="18"/>
      <c r="F40" s="17"/>
      <c r="G40" s="15"/>
      <c r="H40" s="55"/>
    </row>
    <row r="41" spans="1:8" ht="24" customHeight="1" thickBot="1">
      <c r="A41" s="13" t="s">
        <v>83</v>
      </c>
      <c r="B41" s="14" t="s">
        <v>140</v>
      </c>
      <c r="C41" s="53">
        <v>5458502</v>
      </c>
      <c r="D41" s="16">
        <v>-3029106</v>
      </c>
      <c r="E41" s="16">
        <v>535765</v>
      </c>
      <c r="F41" s="15"/>
      <c r="G41" s="15"/>
      <c r="H41" s="55">
        <v>5994267</v>
      </c>
    </row>
    <row r="42" spans="1:8" ht="24.75" customHeight="1" thickBot="1">
      <c r="A42" s="13" t="s">
        <v>85</v>
      </c>
      <c r="B42" s="14" t="s">
        <v>141</v>
      </c>
      <c r="C42" s="55">
        <v>314686579</v>
      </c>
      <c r="D42" s="16">
        <v>-186494857</v>
      </c>
      <c r="E42" s="16">
        <v>231347152</v>
      </c>
      <c r="F42" s="15"/>
      <c r="G42" s="15">
        <v>-151504</v>
      </c>
      <c r="H42" s="55">
        <v>359387370</v>
      </c>
    </row>
    <row r="43" ht="15.75">
      <c r="A43" s="25"/>
    </row>
    <row r="45" ht="15.75">
      <c r="A45" s="25"/>
    </row>
  </sheetData>
  <sheetProtection/>
  <mergeCells count="2">
    <mergeCell ref="A6:B6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5.8515625" style="0" customWidth="1"/>
    <col min="2" max="2" width="46.8515625" style="0" customWidth="1"/>
    <col min="3" max="3" width="23.140625" style="0" customWidth="1"/>
  </cols>
  <sheetData>
    <row r="2" spans="2:4" ht="18.75">
      <c r="B2" s="34" t="s">
        <v>102</v>
      </c>
      <c r="D2" s="11"/>
    </row>
    <row r="3" spans="2:4" ht="15.75">
      <c r="B3" s="11" t="s">
        <v>516</v>
      </c>
      <c r="D3" s="11"/>
    </row>
    <row r="4" ht="15.75">
      <c r="A4" s="12"/>
    </row>
    <row r="8" ht="16.5" thickBot="1">
      <c r="A8" s="12" t="s">
        <v>142</v>
      </c>
    </row>
    <row r="9" spans="1:3" ht="33.75" customHeight="1" thickBot="1">
      <c r="A9" s="31" t="s">
        <v>143</v>
      </c>
      <c r="B9" s="32" t="s">
        <v>12</v>
      </c>
      <c r="C9" s="33" t="s">
        <v>144</v>
      </c>
    </row>
    <row r="10" spans="1:3" ht="15.75" thickBot="1">
      <c r="A10" s="27">
        <v>1</v>
      </c>
      <c r="B10" s="28">
        <v>2</v>
      </c>
      <c r="C10" s="29" t="s">
        <v>4</v>
      </c>
    </row>
    <row r="11" spans="1:3" ht="21.75" customHeight="1" thickBot="1">
      <c r="A11" s="27">
        <v>1</v>
      </c>
      <c r="B11" s="14" t="s">
        <v>145</v>
      </c>
      <c r="C11" s="18">
        <v>201579904</v>
      </c>
    </row>
    <row r="12" spans="1:3" ht="22.5" customHeight="1" thickBot="1">
      <c r="A12" s="27">
        <v>2</v>
      </c>
      <c r="B12" s="14" t="s">
        <v>146</v>
      </c>
      <c r="C12" s="17">
        <v>161759299</v>
      </c>
    </row>
    <row r="13" spans="1:3" ht="23.25" customHeight="1" thickBot="1">
      <c r="A13" s="27">
        <v>3</v>
      </c>
      <c r="B13" s="14" t="s">
        <v>147</v>
      </c>
      <c r="C13" s="18">
        <f>SUM(C11-C12)</f>
        <v>39820605</v>
      </c>
    </row>
    <row r="14" spans="1:3" ht="26.25" customHeight="1" thickBot="1">
      <c r="A14" s="27">
        <v>4</v>
      </c>
      <c r="B14" s="14" t="s">
        <v>148</v>
      </c>
      <c r="C14" s="18">
        <v>17897652</v>
      </c>
    </row>
    <row r="15" spans="1:3" ht="24" customHeight="1" thickBot="1">
      <c r="A15" s="27">
        <v>5</v>
      </c>
      <c r="B15" s="14" t="s">
        <v>149</v>
      </c>
      <c r="C15" s="18">
        <v>26057596</v>
      </c>
    </row>
    <row r="16" spans="1:3" ht="22.5" customHeight="1" thickBot="1">
      <c r="A16" s="27">
        <v>6</v>
      </c>
      <c r="B16" s="14" t="s">
        <v>150</v>
      </c>
      <c r="C16" s="18">
        <f>SUM(C14-C15)</f>
        <v>-8159944</v>
      </c>
    </row>
    <row r="17" spans="1:3" ht="21.75" customHeight="1" thickBot="1">
      <c r="A17" s="27">
        <v>7</v>
      </c>
      <c r="B17" s="14" t="s">
        <v>151</v>
      </c>
      <c r="C17" s="18">
        <f>SUM(C13+C16)</f>
        <v>31660661</v>
      </c>
    </row>
    <row r="18" spans="1:3" ht="26.25" customHeight="1" thickBot="1">
      <c r="A18" s="27">
        <v>8</v>
      </c>
      <c r="B18" s="14" t="s">
        <v>152</v>
      </c>
      <c r="C18" s="17"/>
    </row>
    <row r="19" spans="1:3" ht="23.25" customHeight="1" thickBot="1">
      <c r="A19" s="27">
        <v>9</v>
      </c>
      <c r="B19" s="14" t="s">
        <v>153</v>
      </c>
      <c r="C19" s="17"/>
    </row>
    <row r="20" spans="1:3" ht="27" customHeight="1" thickBot="1">
      <c r="A20" s="27">
        <v>10</v>
      </c>
      <c r="B20" s="14" t="s">
        <v>154</v>
      </c>
      <c r="C20" s="17"/>
    </row>
    <row r="21" spans="1:3" ht="29.25" customHeight="1" thickBot="1">
      <c r="A21" s="27">
        <v>11</v>
      </c>
      <c r="B21" s="14" t="s">
        <v>155</v>
      </c>
      <c r="C21" s="17"/>
    </row>
    <row r="22" spans="1:3" ht="25.5" customHeight="1" thickBot="1">
      <c r="A22" s="27">
        <v>12</v>
      </c>
      <c r="B22" s="14" t="s">
        <v>156</v>
      </c>
      <c r="C22" s="17"/>
    </row>
    <row r="23" spans="1:3" ht="25.5" customHeight="1" thickBot="1">
      <c r="A23" s="27">
        <v>13</v>
      </c>
      <c r="B23" s="14" t="s">
        <v>157</v>
      </c>
      <c r="C23" s="17"/>
    </row>
    <row r="24" spans="1:3" ht="23.25" customHeight="1" thickBot="1">
      <c r="A24" s="27">
        <v>14</v>
      </c>
      <c r="B24" s="14" t="s">
        <v>158</v>
      </c>
      <c r="C24" s="17"/>
    </row>
    <row r="25" spans="1:3" ht="24.75" customHeight="1" thickBot="1">
      <c r="A25" s="27">
        <v>15</v>
      </c>
      <c r="B25" s="14" t="s">
        <v>159</v>
      </c>
      <c r="C25" s="18">
        <f>SUM(C17)</f>
        <v>31660661</v>
      </c>
    </row>
    <row r="26" spans="1:3" ht="33.75" customHeight="1" thickBot="1">
      <c r="A26" s="27">
        <v>16</v>
      </c>
      <c r="B26" s="14" t="s">
        <v>160</v>
      </c>
      <c r="C26" s="17"/>
    </row>
    <row r="27" spans="1:3" ht="27" customHeight="1" thickBot="1">
      <c r="A27" s="27">
        <v>17</v>
      </c>
      <c r="B27" s="14" t="s">
        <v>161</v>
      </c>
      <c r="C27" s="18">
        <f>SUM(C17)</f>
        <v>31660661</v>
      </c>
    </row>
    <row r="28" spans="1:3" ht="32.25" customHeight="1" thickBot="1">
      <c r="A28" s="27">
        <v>18</v>
      </c>
      <c r="B28" s="14" t="s">
        <v>162</v>
      </c>
      <c r="C28" s="17"/>
    </row>
    <row r="29" spans="1:3" ht="25.5" customHeight="1" thickBot="1">
      <c r="A29" s="27">
        <v>19</v>
      </c>
      <c r="B29" s="14" t="s">
        <v>163</v>
      </c>
      <c r="C29" s="17"/>
    </row>
    <row r="30" ht="15.75">
      <c r="A30" s="25"/>
    </row>
    <row r="31" ht="15.75">
      <c r="A31" s="3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G296"/>
  <sheetViews>
    <sheetView zoomScalePageLayoutView="0" workbookViewId="0" topLeftCell="A285">
      <selection activeCell="K16" sqref="K15:K16"/>
    </sheetView>
  </sheetViews>
  <sheetFormatPr defaultColWidth="9.140625" defaultRowHeight="15"/>
  <cols>
    <col min="1" max="1" width="37.140625" style="0" customWidth="1"/>
    <col min="2" max="2" width="6.00390625" style="0" customWidth="1"/>
    <col min="3" max="3" width="16.28125" style="0" customWidth="1"/>
    <col min="4" max="4" width="14.421875" style="0" customWidth="1"/>
    <col min="5" max="5" width="15.00390625" style="0" customWidth="1"/>
    <col min="6" max="6" width="15.28125" style="0" customWidth="1"/>
    <col min="7" max="7" width="18.8515625" style="0" customWidth="1"/>
  </cols>
  <sheetData>
    <row r="4" spans="1:7" ht="15">
      <c r="A4" s="237" t="s">
        <v>519</v>
      </c>
      <c r="B4" s="238"/>
      <c r="C4" s="238"/>
      <c r="D4" s="238"/>
      <c r="E4" s="238"/>
      <c r="F4" s="238"/>
      <c r="G4" s="239"/>
    </row>
    <row r="5" spans="1:7" ht="15">
      <c r="A5" s="240"/>
      <c r="B5" s="241"/>
      <c r="C5" s="241"/>
      <c r="D5" s="241"/>
      <c r="E5" s="241"/>
      <c r="F5" s="241"/>
      <c r="G5" s="242"/>
    </row>
    <row r="6" spans="1:7" ht="15">
      <c r="A6" s="240"/>
      <c r="B6" s="241"/>
      <c r="C6" s="241"/>
      <c r="D6" s="241"/>
      <c r="E6" s="241"/>
      <c r="F6" s="241"/>
      <c r="G6" s="242"/>
    </row>
    <row r="7" spans="1:7" ht="15">
      <c r="A7" s="240"/>
      <c r="B7" s="241"/>
      <c r="C7" s="241"/>
      <c r="D7" s="241"/>
      <c r="E7" s="241"/>
      <c r="F7" s="241"/>
      <c r="G7" s="242"/>
    </row>
    <row r="8" spans="1:7" ht="15">
      <c r="A8" s="243"/>
      <c r="B8" s="244"/>
      <c r="C8" s="244"/>
      <c r="D8" s="244"/>
      <c r="E8" s="244"/>
      <c r="F8" s="244"/>
      <c r="G8" s="245"/>
    </row>
    <row r="9" spans="1:7" ht="15">
      <c r="A9" s="100"/>
      <c r="B9" s="100"/>
      <c r="C9" s="100"/>
      <c r="D9" s="100"/>
      <c r="E9" s="100"/>
      <c r="F9" s="100"/>
      <c r="G9" s="100"/>
    </row>
    <row r="10" spans="1:7" ht="45">
      <c r="A10" s="102" t="s">
        <v>12</v>
      </c>
      <c r="B10" s="103" t="s">
        <v>164</v>
      </c>
      <c r="C10" s="102" t="s">
        <v>520</v>
      </c>
      <c r="D10" s="102" t="s">
        <v>521</v>
      </c>
      <c r="E10" s="102" t="s">
        <v>522</v>
      </c>
      <c r="F10" s="102" t="s">
        <v>523</v>
      </c>
      <c r="G10" s="102" t="s">
        <v>1</v>
      </c>
    </row>
    <row r="11" spans="1:7" ht="15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</row>
    <row r="12" spans="1:7" ht="30">
      <c r="A12" s="105" t="s">
        <v>166</v>
      </c>
      <c r="B12" s="106">
        <v>1</v>
      </c>
      <c r="C12" s="107">
        <v>12110156</v>
      </c>
      <c r="D12" s="107">
        <v>191503</v>
      </c>
      <c r="E12" s="107">
        <v>808353</v>
      </c>
      <c r="F12" s="107">
        <v>13110012</v>
      </c>
      <c r="G12" s="107">
        <v>12532544</v>
      </c>
    </row>
    <row r="13" spans="1:7" ht="15">
      <c r="A13" s="105" t="s">
        <v>167</v>
      </c>
      <c r="B13" s="106">
        <v>2</v>
      </c>
      <c r="C13" s="107">
        <v>0</v>
      </c>
      <c r="D13" s="107"/>
      <c r="E13" s="107"/>
      <c r="F13" s="107">
        <v>0</v>
      </c>
      <c r="G13" s="107">
        <v>0</v>
      </c>
    </row>
    <row r="14" spans="1:7" ht="15">
      <c r="A14" s="105" t="s">
        <v>168</v>
      </c>
      <c r="B14" s="106">
        <v>3</v>
      </c>
      <c r="C14" s="107">
        <v>1650000</v>
      </c>
      <c r="D14" s="107">
        <v>300000</v>
      </c>
      <c r="E14" s="107"/>
      <c r="F14" s="107">
        <v>1950000</v>
      </c>
      <c r="G14" s="107">
        <v>1650000</v>
      </c>
    </row>
    <row r="15" spans="1:7" ht="30">
      <c r="A15" s="105" t="s">
        <v>169</v>
      </c>
      <c r="B15" s="106">
        <v>4</v>
      </c>
      <c r="C15" s="107">
        <v>0</v>
      </c>
      <c r="D15" s="107"/>
      <c r="E15" s="107"/>
      <c r="F15" s="107">
        <v>0</v>
      </c>
      <c r="G15" s="107">
        <v>0</v>
      </c>
    </row>
    <row r="16" spans="1:7" ht="15">
      <c r="A16" s="105" t="s">
        <v>170</v>
      </c>
      <c r="B16" s="106">
        <v>5</v>
      </c>
      <c r="C16" s="107">
        <v>0</v>
      </c>
      <c r="D16" s="107"/>
      <c r="E16" s="107"/>
      <c r="F16" s="107">
        <v>0</v>
      </c>
      <c r="G16" s="107">
        <v>0</v>
      </c>
    </row>
    <row r="17" spans="1:7" ht="15">
      <c r="A17" s="105" t="s">
        <v>171</v>
      </c>
      <c r="B17" s="106">
        <v>6</v>
      </c>
      <c r="C17" s="107">
        <v>0</v>
      </c>
      <c r="D17" s="107"/>
      <c r="E17" s="107"/>
      <c r="F17" s="107">
        <v>0</v>
      </c>
      <c r="G17" s="107">
        <v>0</v>
      </c>
    </row>
    <row r="18" spans="1:7" ht="15">
      <c r="A18" s="105" t="s">
        <v>172</v>
      </c>
      <c r="B18" s="106">
        <v>7</v>
      </c>
      <c r="C18" s="107">
        <v>500000</v>
      </c>
      <c r="D18" s="107"/>
      <c r="E18" s="107">
        <v>-374711</v>
      </c>
      <c r="F18" s="107">
        <v>125289</v>
      </c>
      <c r="G18" s="107">
        <v>0</v>
      </c>
    </row>
    <row r="19" spans="1:7" ht="15">
      <c r="A19" s="105" t="s">
        <v>173</v>
      </c>
      <c r="B19" s="106">
        <v>8</v>
      </c>
      <c r="C19" s="107">
        <v>0</v>
      </c>
      <c r="D19" s="107"/>
      <c r="E19" s="107"/>
      <c r="F19" s="107">
        <v>0</v>
      </c>
      <c r="G19" s="107">
        <v>0</v>
      </c>
    </row>
    <row r="20" spans="1:7" ht="15">
      <c r="A20" s="105" t="s">
        <v>174</v>
      </c>
      <c r="B20" s="106">
        <v>9</v>
      </c>
      <c r="C20" s="107">
        <v>114000</v>
      </c>
      <c r="D20" s="107"/>
      <c r="E20" s="107"/>
      <c r="F20" s="107">
        <v>114000</v>
      </c>
      <c r="G20" s="107">
        <v>94710</v>
      </c>
    </row>
    <row r="21" spans="1:7" ht="15">
      <c r="A21" s="105" t="s">
        <v>175</v>
      </c>
      <c r="B21" s="106">
        <v>10</v>
      </c>
      <c r="C21" s="107">
        <v>0</v>
      </c>
      <c r="D21" s="107"/>
      <c r="E21" s="107"/>
      <c r="F21" s="107">
        <v>0</v>
      </c>
      <c r="G21" s="107">
        <v>0</v>
      </c>
    </row>
    <row r="22" spans="1:7" ht="15">
      <c r="A22" s="105" t="s">
        <v>176</v>
      </c>
      <c r="B22" s="106">
        <v>11</v>
      </c>
      <c r="C22" s="107">
        <v>0</v>
      </c>
      <c r="D22" s="107"/>
      <c r="E22" s="107"/>
      <c r="F22" s="107">
        <v>0</v>
      </c>
      <c r="G22" s="107">
        <v>0</v>
      </c>
    </row>
    <row r="23" spans="1:7" ht="15">
      <c r="A23" s="105" t="s">
        <v>177</v>
      </c>
      <c r="B23" s="106">
        <v>12</v>
      </c>
      <c r="C23" s="107">
        <v>0</v>
      </c>
      <c r="D23" s="107"/>
      <c r="E23" s="107"/>
      <c r="F23" s="107">
        <v>0</v>
      </c>
      <c r="G23" s="107">
        <v>0</v>
      </c>
    </row>
    <row r="24" spans="1:7" ht="30">
      <c r="A24" s="105" t="s">
        <v>178</v>
      </c>
      <c r="B24" s="106">
        <v>13</v>
      </c>
      <c r="C24" s="107">
        <v>0</v>
      </c>
      <c r="D24" s="107">
        <v>24067</v>
      </c>
      <c r="E24" s="107">
        <v>60437</v>
      </c>
      <c r="F24" s="107">
        <v>84504</v>
      </c>
      <c r="G24" s="107">
        <v>84504</v>
      </c>
    </row>
    <row r="25" spans="1:7" ht="15">
      <c r="A25" s="105" t="s">
        <v>179</v>
      </c>
      <c r="B25" s="106">
        <v>14</v>
      </c>
      <c r="C25" s="108" t="s">
        <v>524</v>
      </c>
      <c r="D25" s="108"/>
      <c r="E25" s="108"/>
      <c r="F25" s="108" t="s">
        <v>524</v>
      </c>
      <c r="G25" s="107">
        <v>0</v>
      </c>
    </row>
    <row r="26" spans="1:7" ht="30">
      <c r="A26" s="109" t="s">
        <v>180</v>
      </c>
      <c r="B26" s="110">
        <v>15</v>
      </c>
      <c r="C26" s="111">
        <v>14374156</v>
      </c>
      <c r="D26" s="111">
        <f>SUM(D12:D24)</f>
        <v>515570</v>
      </c>
      <c r="E26" s="111">
        <f>SUM(E12:E25)</f>
        <v>494079</v>
      </c>
      <c r="F26" s="111">
        <v>15383805</v>
      </c>
      <c r="G26" s="111">
        <v>14361758</v>
      </c>
    </row>
    <row r="27" spans="1:7" ht="30">
      <c r="A27" s="105" t="s">
        <v>181</v>
      </c>
      <c r="B27" s="106">
        <v>16</v>
      </c>
      <c r="C27" s="107">
        <v>0</v>
      </c>
      <c r="D27" s="107"/>
      <c r="E27" s="107"/>
      <c r="F27" s="107">
        <v>0</v>
      </c>
      <c r="G27" s="107">
        <v>0</v>
      </c>
    </row>
    <row r="28" spans="1:7" ht="60">
      <c r="A28" s="105" t="s">
        <v>182</v>
      </c>
      <c r="B28" s="106">
        <v>17</v>
      </c>
      <c r="C28" s="107">
        <v>0</v>
      </c>
      <c r="D28" s="107"/>
      <c r="E28" s="107"/>
      <c r="F28" s="107">
        <v>0</v>
      </c>
      <c r="G28" s="107">
        <v>0</v>
      </c>
    </row>
    <row r="29" spans="1:7" ht="15">
      <c r="A29" s="105" t="s">
        <v>183</v>
      </c>
      <c r="B29" s="106">
        <v>18</v>
      </c>
      <c r="C29" s="107">
        <v>0</v>
      </c>
      <c r="D29" s="107">
        <v>1600</v>
      </c>
      <c r="E29" s="107"/>
      <c r="F29" s="107">
        <v>1600</v>
      </c>
      <c r="G29" s="107">
        <v>1600</v>
      </c>
    </row>
    <row r="30" spans="1:7" ht="30">
      <c r="A30" s="109" t="s">
        <v>184</v>
      </c>
      <c r="B30" s="110">
        <v>19</v>
      </c>
      <c r="C30" s="111">
        <v>0</v>
      </c>
      <c r="D30" s="111">
        <f>SUM(D27:D29)</f>
        <v>1600</v>
      </c>
      <c r="E30" s="111"/>
      <c r="F30" s="111">
        <v>1600</v>
      </c>
      <c r="G30" s="111">
        <v>1600</v>
      </c>
    </row>
    <row r="31" spans="1:7" ht="30">
      <c r="A31" s="109" t="s">
        <v>525</v>
      </c>
      <c r="B31" s="110">
        <v>20</v>
      </c>
      <c r="C31" s="111">
        <v>14374156</v>
      </c>
      <c r="D31" s="111">
        <f>SUM(D26+D30)</f>
        <v>517170</v>
      </c>
      <c r="E31" s="111">
        <f>SUM(E26+E30)</f>
        <v>494079</v>
      </c>
      <c r="F31" s="111">
        <v>15385405</v>
      </c>
      <c r="G31" s="111">
        <v>14363358</v>
      </c>
    </row>
    <row r="32" spans="1:7" ht="45">
      <c r="A32" s="109" t="s">
        <v>186</v>
      </c>
      <c r="B32" s="110">
        <v>21</v>
      </c>
      <c r="C32" s="111">
        <v>2886785</v>
      </c>
      <c r="D32" s="111"/>
      <c r="E32" s="111">
        <f>SUM(E33:E38)</f>
        <v>-141000</v>
      </c>
      <c r="F32" s="111">
        <v>2745785</v>
      </c>
      <c r="G32" s="111">
        <v>2594953</v>
      </c>
    </row>
    <row r="33" spans="1:7" ht="15">
      <c r="A33" s="105" t="s">
        <v>187</v>
      </c>
      <c r="B33" s="106">
        <v>22</v>
      </c>
      <c r="C33" s="108">
        <v>2886785</v>
      </c>
      <c r="D33" s="108"/>
      <c r="E33" s="108">
        <v>-141283</v>
      </c>
      <c r="F33" s="108">
        <v>2745502</v>
      </c>
      <c r="G33" s="107">
        <v>2594670</v>
      </c>
    </row>
    <row r="34" spans="1:7" ht="15">
      <c r="A34" s="105" t="s">
        <v>188</v>
      </c>
      <c r="B34" s="106">
        <v>23</v>
      </c>
      <c r="C34" s="108" t="s">
        <v>524</v>
      </c>
      <c r="D34" s="108"/>
      <c r="E34" s="108"/>
      <c r="F34" s="108" t="s">
        <v>524</v>
      </c>
      <c r="G34" s="107">
        <v>0</v>
      </c>
    </row>
    <row r="35" spans="1:7" ht="15">
      <c r="A35" s="105" t="s">
        <v>189</v>
      </c>
      <c r="B35" s="106">
        <v>24</v>
      </c>
      <c r="C35" s="108" t="s">
        <v>524</v>
      </c>
      <c r="D35" s="108"/>
      <c r="E35" s="108"/>
      <c r="F35" s="108" t="s">
        <v>524</v>
      </c>
      <c r="G35" s="107">
        <v>0</v>
      </c>
    </row>
    <row r="36" spans="1:7" ht="15">
      <c r="A36" s="105" t="s">
        <v>190</v>
      </c>
      <c r="B36" s="106">
        <v>25</v>
      </c>
      <c r="C36" s="108" t="s">
        <v>524</v>
      </c>
      <c r="D36" s="108"/>
      <c r="E36" s="108"/>
      <c r="F36" s="108" t="s">
        <v>524</v>
      </c>
      <c r="G36" s="107">
        <v>0</v>
      </c>
    </row>
    <row r="37" spans="1:7" ht="60">
      <c r="A37" s="105" t="s">
        <v>191</v>
      </c>
      <c r="B37" s="106">
        <v>26</v>
      </c>
      <c r="C37" s="108" t="s">
        <v>524</v>
      </c>
      <c r="D37" s="108"/>
      <c r="E37" s="108"/>
      <c r="F37" s="108" t="s">
        <v>524</v>
      </c>
      <c r="G37" s="107">
        <v>0</v>
      </c>
    </row>
    <row r="38" spans="1:7" ht="30">
      <c r="A38" s="105" t="s">
        <v>192</v>
      </c>
      <c r="B38" s="106">
        <v>27</v>
      </c>
      <c r="C38" s="108" t="s">
        <v>524</v>
      </c>
      <c r="D38" s="108"/>
      <c r="E38" s="108">
        <v>283</v>
      </c>
      <c r="F38" s="108">
        <v>283</v>
      </c>
      <c r="G38" s="107">
        <v>283</v>
      </c>
    </row>
    <row r="39" spans="1:7" ht="15">
      <c r="A39" s="105" t="s">
        <v>193</v>
      </c>
      <c r="B39" s="106">
        <v>28</v>
      </c>
      <c r="C39" s="111">
        <v>65700</v>
      </c>
      <c r="D39" s="111"/>
      <c r="E39" s="111">
        <f>SUM(E40:E43)</f>
        <v>23462</v>
      </c>
      <c r="F39" s="111">
        <v>89162</v>
      </c>
      <c r="G39" s="111">
        <v>89162</v>
      </c>
    </row>
    <row r="40" spans="1:7" ht="15">
      <c r="A40" s="105" t="s">
        <v>526</v>
      </c>
      <c r="B40" s="106"/>
      <c r="C40" s="107">
        <v>55700</v>
      </c>
      <c r="D40" s="107"/>
      <c r="E40" s="107">
        <v>-976</v>
      </c>
      <c r="F40" s="107">
        <v>54724</v>
      </c>
      <c r="G40" s="107">
        <v>54724</v>
      </c>
    </row>
    <row r="41" spans="1:7" ht="15">
      <c r="A41" s="105" t="s">
        <v>527</v>
      </c>
      <c r="B41" s="106"/>
      <c r="C41" s="107"/>
      <c r="D41" s="107"/>
      <c r="E41" s="107">
        <v>5619</v>
      </c>
      <c r="F41" s="107">
        <v>5619</v>
      </c>
      <c r="G41" s="107">
        <v>5619</v>
      </c>
    </row>
    <row r="42" spans="1:7" ht="30">
      <c r="A42" s="105" t="s">
        <v>528</v>
      </c>
      <c r="B42" s="106"/>
      <c r="C42" s="107"/>
      <c r="D42" s="107"/>
      <c r="E42" s="107">
        <v>8246</v>
      </c>
      <c r="F42" s="107">
        <v>8246</v>
      </c>
      <c r="G42" s="107">
        <v>8246</v>
      </c>
    </row>
    <row r="43" spans="1:7" ht="15">
      <c r="A43" s="105" t="s">
        <v>529</v>
      </c>
      <c r="B43" s="106"/>
      <c r="C43" s="107">
        <v>10000</v>
      </c>
      <c r="D43" s="107"/>
      <c r="E43" s="107">
        <v>10573</v>
      </c>
      <c r="F43" s="107">
        <f>SUM(C43:E43)</f>
        <v>20573</v>
      </c>
      <c r="G43" s="107">
        <v>20573</v>
      </c>
    </row>
    <row r="44" spans="1:7" ht="30">
      <c r="A44" s="105" t="s">
        <v>194</v>
      </c>
      <c r="B44" s="106">
        <v>29</v>
      </c>
      <c r="C44" s="107">
        <v>5225000</v>
      </c>
      <c r="D44" s="107">
        <f>SUM(D45)</f>
        <v>-102520</v>
      </c>
      <c r="E44" s="107">
        <f>SUM(E45:E48)</f>
        <v>3097610</v>
      </c>
      <c r="F44" s="107">
        <v>8220090</v>
      </c>
      <c r="G44" s="107">
        <v>7398602</v>
      </c>
    </row>
    <row r="45" spans="1:7" ht="15">
      <c r="A45" s="105" t="s">
        <v>530</v>
      </c>
      <c r="B45" s="106"/>
      <c r="C45" s="107">
        <v>4800000</v>
      </c>
      <c r="D45" s="107">
        <v>-102520</v>
      </c>
      <c r="E45" s="107">
        <v>3343057</v>
      </c>
      <c r="F45" s="107">
        <f>SUM(C45:E45)</f>
        <v>8040537</v>
      </c>
      <c r="G45" s="107">
        <v>7219049</v>
      </c>
    </row>
    <row r="46" spans="1:7" ht="30">
      <c r="A46" s="105" t="s">
        <v>531</v>
      </c>
      <c r="B46" s="106"/>
      <c r="C46" s="107">
        <v>30000</v>
      </c>
      <c r="D46" s="107"/>
      <c r="E46" s="107">
        <v>106605</v>
      </c>
      <c r="F46" s="107">
        <f>SUM(C46:E46)</f>
        <v>136605</v>
      </c>
      <c r="G46" s="107">
        <v>136605</v>
      </c>
    </row>
    <row r="47" spans="1:7" ht="30">
      <c r="A47" s="105" t="s">
        <v>532</v>
      </c>
      <c r="B47" s="106"/>
      <c r="C47" s="107">
        <v>25000</v>
      </c>
      <c r="D47" s="107"/>
      <c r="E47" s="107">
        <v>5000</v>
      </c>
      <c r="F47" s="107">
        <f>SUM(C47:E47)</f>
        <v>30000</v>
      </c>
      <c r="G47" s="107">
        <v>30000</v>
      </c>
    </row>
    <row r="48" spans="1:7" ht="30">
      <c r="A48" s="105" t="s">
        <v>533</v>
      </c>
      <c r="B48" s="106"/>
      <c r="C48" s="107">
        <v>370000</v>
      </c>
      <c r="D48" s="107"/>
      <c r="E48" s="107">
        <v>-357052</v>
      </c>
      <c r="F48" s="107">
        <f>SUM(C48:E48)</f>
        <v>12948</v>
      </c>
      <c r="G48" s="107">
        <v>12948</v>
      </c>
    </row>
    <row r="49" spans="1:7" ht="15">
      <c r="A49" s="105" t="s">
        <v>195</v>
      </c>
      <c r="B49" s="106">
        <v>30</v>
      </c>
      <c r="C49" s="107">
        <v>0</v>
      </c>
      <c r="D49" s="107"/>
      <c r="E49" s="107"/>
      <c r="F49" s="107">
        <v>0</v>
      </c>
      <c r="G49" s="107">
        <v>0</v>
      </c>
    </row>
    <row r="50" spans="1:7" ht="15">
      <c r="A50" s="109" t="s">
        <v>196</v>
      </c>
      <c r="B50" s="110">
        <v>31</v>
      </c>
      <c r="C50" s="111">
        <v>5290700</v>
      </c>
      <c r="D50" s="111">
        <f>SUM(D39+D44)</f>
        <v>-102520</v>
      </c>
      <c r="E50" s="111">
        <f>SUM(E39+E44)</f>
        <v>3121072</v>
      </c>
      <c r="F50" s="111">
        <v>8309252</v>
      </c>
      <c r="G50" s="111">
        <v>7487764</v>
      </c>
    </row>
    <row r="51" spans="1:7" ht="30">
      <c r="A51" s="105" t="s">
        <v>197</v>
      </c>
      <c r="B51" s="106">
        <v>32</v>
      </c>
      <c r="C51" s="107">
        <v>90000</v>
      </c>
      <c r="D51" s="107"/>
      <c r="E51" s="107">
        <v>32101</v>
      </c>
      <c r="F51" s="107">
        <v>122101</v>
      </c>
      <c r="G51" s="107">
        <v>112843</v>
      </c>
    </row>
    <row r="52" spans="1:7" ht="30">
      <c r="A52" s="105" t="s">
        <v>198</v>
      </c>
      <c r="B52" s="106">
        <v>33</v>
      </c>
      <c r="C52" s="107">
        <v>172500</v>
      </c>
      <c r="D52" s="107"/>
      <c r="E52" s="107">
        <v>-45000</v>
      </c>
      <c r="F52" s="107">
        <v>127500</v>
      </c>
      <c r="G52" s="107">
        <v>104191</v>
      </c>
    </row>
    <row r="53" spans="1:7" ht="30">
      <c r="A53" s="109" t="s">
        <v>199</v>
      </c>
      <c r="B53" s="110">
        <v>34</v>
      </c>
      <c r="C53" s="111">
        <v>262500</v>
      </c>
      <c r="D53" s="111"/>
      <c r="E53" s="111">
        <f>SUM(E51:E52)</f>
        <v>-12899</v>
      </c>
      <c r="F53" s="111">
        <v>249601</v>
      </c>
      <c r="G53" s="111">
        <v>217034</v>
      </c>
    </row>
    <row r="54" spans="1:7" ht="15">
      <c r="A54" s="105" t="s">
        <v>200</v>
      </c>
      <c r="B54" s="106">
        <v>35</v>
      </c>
      <c r="C54" s="107">
        <v>1590000</v>
      </c>
      <c r="D54" s="107">
        <f>SUM(D55:D59)</f>
        <v>-193692</v>
      </c>
      <c r="E54" s="107">
        <f>SUM(E55:E59)</f>
        <v>-25340</v>
      </c>
      <c r="F54" s="107">
        <v>1370968</v>
      </c>
      <c r="G54" s="107">
        <v>1307466</v>
      </c>
    </row>
    <row r="55" spans="1:7" ht="30">
      <c r="A55" s="105" t="s">
        <v>534</v>
      </c>
      <c r="B55" s="106"/>
      <c r="C55" s="107">
        <v>300000</v>
      </c>
      <c r="D55" s="107"/>
      <c r="E55" s="107">
        <v>-23690</v>
      </c>
      <c r="F55" s="107">
        <v>276310</v>
      </c>
      <c r="G55" s="107">
        <v>276310</v>
      </c>
    </row>
    <row r="56" spans="1:7" ht="30">
      <c r="A56" s="105" t="s">
        <v>535</v>
      </c>
      <c r="B56" s="106"/>
      <c r="C56" s="107">
        <v>1100000</v>
      </c>
      <c r="D56" s="107">
        <v>-193692</v>
      </c>
      <c r="E56" s="107">
        <v>66821</v>
      </c>
      <c r="F56" s="107">
        <v>973129</v>
      </c>
      <c r="G56" s="107">
        <v>909627</v>
      </c>
    </row>
    <row r="57" spans="1:7" ht="15">
      <c r="A57" s="105" t="s">
        <v>536</v>
      </c>
      <c r="B57" s="106"/>
      <c r="C57" s="107">
        <v>71000</v>
      </c>
      <c r="D57" s="107"/>
      <c r="E57" s="107">
        <v>50529</v>
      </c>
      <c r="F57" s="107">
        <f>SUM(C57:E57)</f>
        <v>121529</v>
      </c>
      <c r="G57" s="107">
        <v>121529</v>
      </c>
    </row>
    <row r="58" spans="1:7" ht="15">
      <c r="A58" s="105" t="s">
        <v>537</v>
      </c>
      <c r="B58" s="106"/>
      <c r="C58" s="107">
        <v>71000</v>
      </c>
      <c r="D58" s="107"/>
      <c r="E58" s="107">
        <v>-71000</v>
      </c>
      <c r="F58" s="107">
        <v>0</v>
      </c>
      <c r="G58" s="107"/>
    </row>
    <row r="59" spans="1:7" ht="30">
      <c r="A59" s="105" t="s">
        <v>538</v>
      </c>
      <c r="B59" s="106"/>
      <c r="C59" s="107">
        <v>48000</v>
      </c>
      <c r="D59" s="107"/>
      <c r="E59" s="107">
        <v>-48000</v>
      </c>
      <c r="F59" s="107">
        <v>0</v>
      </c>
      <c r="G59" s="107"/>
    </row>
    <row r="60" spans="1:7" ht="15">
      <c r="A60" s="105" t="s">
        <v>201</v>
      </c>
      <c r="B60" s="106">
        <v>36</v>
      </c>
      <c r="C60" s="107">
        <v>0</v>
      </c>
      <c r="D60" s="107"/>
      <c r="E60" s="107"/>
      <c r="F60" s="107">
        <v>0</v>
      </c>
      <c r="G60" s="107">
        <v>0</v>
      </c>
    </row>
    <row r="61" spans="1:7" ht="15">
      <c r="A61" s="105" t="s">
        <v>202</v>
      </c>
      <c r="B61" s="106">
        <v>37</v>
      </c>
      <c r="C61" s="107">
        <v>0</v>
      </c>
      <c r="D61" s="107">
        <v>10000</v>
      </c>
      <c r="E61" s="107"/>
      <c r="F61" s="107">
        <v>10000</v>
      </c>
      <c r="G61" s="107">
        <v>10000</v>
      </c>
    </row>
    <row r="62" spans="1:7" ht="45">
      <c r="A62" s="105" t="s">
        <v>203</v>
      </c>
      <c r="B62" s="106">
        <v>38</v>
      </c>
      <c r="C62" s="108" t="s">
        <v>524</v>
      </c>
      <c r="D62" s="108"/>
      <c r="E62" s="108"/>
      <c r="F62" s="108" t="s">
        <v>524</v>
      </c>
      <c r="G62" s="107">
        <v>0</v>
      </c>
    </row>
    <row r="63" spans="1:7" ht="30">
      <c r="A63" s="105" t="s">
        <v>204</v>
      </c>
      <c r="B63" s="106">
        <v>39</v>
      </c>
      <c r="C63" s="107">
        <v>0</v>
      </c>
      <c r="D63" s="107">
        <v>92520</v>
      </c>
      <c r="E63" s="107">
        <v>5197</v>
      </c>
      <c r="F63" s="107">
        <v>97717</v>
      </c>
      <c r="G63" s="107">
        <v>97717</v>
      </c>
    </row>
    <row r="64" spans="1:7" ht="15">
      <c r="A64" s="105" t="s">
        <v>205</v>
      </c>
      <c r="B64" s="106">
        <v>40</v>
      </c>
      <c r="C64" s="107">
        <v>0</v>
      </c>
      <c r="D64" s="107">
        <v>218692</v>
      </c>
      <c r="E64" s="107"/>
      <c r="F64" s="107">
        <v>218692</v>
      </c>
      <c r="G64" s="107">
        <v>218692</v>
      </c>
    </row>
    <row r="65" spans="1:7" ht="15">
      <c r="A65" s="105" t="s">
        <v>206</v>
      </c>
      <c r="B65" s="106">
        <v>41</v>
      </c>
      <c r="C65" s="108" t="s">
        <v>524</v>
      </c>
      <c r="D65" s="108"/>
      <c r="E65" s="108"/>
      <c r="F65" s="108" t="s">
        <v>524</v>
      </c>
      <c r="G65" s="107">
        <v>193692</v>
      </c>
    </row>
    <row r="66" spans="1:7" ht="30">
      <c r="A66" s="105" t="s">
        <v>207</v>
      </c>
      <c r="B66" s="106">
        <v>42</v>
      </c>
      <c r="C66" s="107">
        <v>0</v>
      </c>
      <c r="D66" s="107">
        <v>25000</v>
      </c>
      <c r="E66" s="107">
        <f>SUM(E67:E68)</f>
        <v>25000</v>
      </c>
      <c r="F66" s="107">
        <v>50000</v>
      </c>
      <c r="G66" s="107">
        <v>50000</v>
      </c>
    </row>
    <row r="67" spans="1:7" ht="15">
      <c r="A67" s="105" t="s">
        <v>539</v>
      </c>
      <c r="B67" s="106"/>
      <c r="C67" s="107"/>
      <c r="D67" s="107"/>
      <c r="E67" s="107">
        <v>25000</v>
      </c>
      <c r="F67" s="107">
        <v>25000</v>
      </c>
      <c r="G67" s="107">
        <v>25000</v>
      </c>
    </row>
    <row r="68" spans="1:7" ht="15">
      <c r="A68" s="105" t="s">
        <v>540</v>
      </c>
      <c r="B68" s="106"/>
      <c r="C68" s="107"/>
      <c r="D68" s="107">
        <v>25000</v>
      </c>
      <c r="E68" s="107"/>
      <c r="F68" s="107">
        <v>25000</v>
      </c>
      <c r="G68" s="107">
        <v>25000</v>
      </c>
    </row>
    <row r="69" spans="1:7" ht="15">
      <c r="A69" s="105" t="s">
        <v>208</v>
      </c>
      <c r="B69" s="106">
        <v>43</v>
      </c>
      <c r="C69" s="107">
        <v>295000</v>
      </c>
      <c r="D69" s="107"/>
      <c r="E69" s="107">
        <f>SUM(E70:E74)</f>
        <v>200000</v>
      </c>
      <c r="F69" s="107">
        <v>495000</v>
      </c>
      <c r="G69" s="107">
        <v>465449</v>
      </c>
    </row>
    <row r="70" spans="1:7" ht="30">
      <c r="A70" s="105" t="s">
        <v>541</v>
      </c>
      <c r="B70" s="106"/>
      <c r="C70" s="107">
        <v>100000</v>
      </c>
      <c r="D70" s="107"/>
      <c r="E70" s="107"/>
      <c r="F70" s="107">
        <v>100000</v>
      </c>
      <c r="G70" s="107">
        <v>88891</v>
      </c>
    </row>
    <row r="71" spans="1:7" ht="30">
      <c r="A71" s="105" t="s">
        <v>542</v>
      </c>
      <c r="B71" s="106"/>
      <c r="C71" s="107">
        <v>195000</v>
      </c>
      <c r="D71" s="107"/>
      <c r="E71" s="107">
        <v>143614</v>
      </c>
      <c r="F71" s="107">
        <v>338614</v>
      </c>
      <c r="G71" s="107">
        <v>320172</v>
      </c>
    </row>
    <row r="72" spans="1:7" ht="30">
      <c r="A72" s="105" t="s">
        <v>543</v>
      </c>
      <c r="B72" s="106"/>
      <c r="C72" s="107"/>
      <c r="D72" s="107"/>
      <c r="E72" s="107">
        <v>34085</v>
      </c>
      <c r="F72" s="107">
        <v>34085</v>
      </c>
      <c r="G72" s="107">
        <v>34085</v>
      </c>
    </row>
    <row r="73" spans="1:7" ht="30">
      <c r="A73" s="105" t="s">
        <v>544</v>
      </c>
      <c r="B73" s="106"/>
      <c r="C73" s="107"/>
      <c r="D73" s="107"/>
      <c r="E73" s="107">
        <v>22301</v>
      </c>
      <c r="F73" s="107">
        <v>22301</v>
      </c>
      <c r="G73" s="107">
        <v>22301</v>
      </c>
    </row>
    <row r="74" spans="1:7" ht="15">
      <c r="A74" s="105" t="s">
        <v>209</v>
      </c>
      <c r="B74" s="106">
        <v>44</v>
      </c>
      <c r="C74" s="108" t="s">
        <v>524</v>
      </c>
      <c r="D74" s="108"/>
      <c r="E74" s="108"/>
      <c r="F74" s="108" t="s">
        <v>524</v>
      </c>
      <c r="G74" s="107">
        <v>0</v>
      </c>
    </row>
    <row r="75" spans="1:7" ht="30">
      <c r="A75" s="109" t="s">
        <v>210</v>
      </c>
      <c r="B75" s="110">
        <v>45</v>
      </c>
      <c r="C75" s="111">
        <v>1885000</v>
      </c>
      <c r="D75" s="111">
        <f>SUM(D54+D61+D63+D64+D66)</f>
        <v>152520</v>
      </c>
      <c r="E75" s="111">
        <f>SUM(E54+E60+E61+E63+E64+E66+E69)</f>
        <v>204857</v>
      </c>
      <c r="F75" s="111">
        <v>2242377</v>
      </c>
      <c r="G75" s="111">
        <v>2149324</v>
      </c>
    </row>
    <row r="76" spans="1:7" ht="15">
      <c r="A76" s="105" t="s">
        <v>211</v>
      </c>
      <c r="B76" s="106">
        <v>46</v>
      </c>
      <c r="C76" s="107">
        <v>0</v>
      </c>
      <c r="D76" s="107"/>
      <c r="E76" s="107"/>
      <c r="F76" s="107">
        <v>0</v>
      </c>
      <c r="G76" s="107">
        <v>0</v>
      </c>
    </row>
    <row r="77" spans="1:7" ht="15">
      <c r="A77" s="105" t="s">
        <v>212</v>
      </c>
      <c r="B77" s="106">
        <v>47</v>
      </c>
      <c r="C77" s="107">
        <v>0</v>
      </c>
      <c r="D77" s="107"/>
      <c r="E77" s="107"/>
      <c r="F77" s="107">
        <v>0</v>
      </c>
      <c r="G77" s="107">
        <v>0</v>
      </c>
    </row>
    <row r="78" spans="1:7" ht="30">
      <c r="A78" s="109" t="s">
        <v>213</v>
      </c>
      <c r="B78" s="110">
        <v>48</v>
      </c>
      <c r="C78" s="111">
        <v>0</v>
      </c>
      <c r="D78" s="111"/>
      <c r="E78" s="111"/>
      <c r="F78" s="111">
        <v>0</v>
      </c>
      <c r="G78" s="111">
        <v>0</v>
      </c>
    </row>
    <row r="79" spans="1:7" ht="30">
      <c r="A79" s="105" t="s">
        <v>214</v>
      </c>
      <c r="B79" s="106">
        <v>49</v>
      </c>
      <c r="C79" s="107">
        <v>1250000</v>
      </c>
      <c r="D79" s="107">
        <v>-97000</v>
      </c>
      <c r="E79" s="107">
        <v>723477</v>
      </c>
      <c r="F79" s="107">
        <v>1876477</v>
      </c>
      <c r="G79" s="107">
        <v>1806173</v>
      </c>
    </row>
    <row r="80" spans="1:7" ht="15">
      <c r="A80" s="105" t="s">
        <v>215</v>
      </c>
      <c r="B80" s="106">
        <v>50</v>
      </c>
      <c r="C80" s="107">
        <v>0</v>
      </c>
      <c r="D80" s="107">
        <v>47000</v>
      </c>
      <c r="E80" s="107">
        <v>53000</v>
      </c>
      <c r="F80" s="107">
        <v>100000</v>
      </c>
      <c r="G80" s="107">
        <v>100000</v>
      </c>
    </row>
    <row r="81" spans="1:7" ht="15">
      <c r="A81" s="105" t="s">
        <v>216</v>
      </c>
      <c r="B81" s="106">
        <v>51</v>
      </c>
      <c r="C81" s="107">
        <v>0</v>
      </c>
      <c r="D81" s="107"/>
      <c r="E81" s="107"/>
      <c r="F81" s="107">
        <v>0</v>
      </c>
      <c r="G81" s="107">
        <v>0</v>
      </c>
    </row>
    <row r="82" spans="1:7" ht="15">
      <c r="A82" s="105" t="s">
        <v>217</v>
      </c>
      <c r="B82" s="106">
        <v>52</v>
      </c>
      <c r="C82" s="108" t="s">
        <v>524</v>
      </c>
      <c r="D82" s="108"/>
      <c r="E82" s="108"/>
      <c r="F82" s="108" t="s">
        <v>524</v>
      </c>
      <c r="G82" s="107">
        <v>0</v>
      </c>
    </row>
    <row r="83" spans="1:7" ht="30">
      <c r="A83" s="105" t="s">
        <v>218</v>
      </c>
      <c r="B83" s="106">
        <v>53</v>
      </c>
      <c r="C83" s="108" t="s">
        <v>524</v>
      </c>
      <c r="D83" s="108"/>
      <c r="E83" s="108"/>
      <c r="F83" s="108" t="s">
        <v>524</v>
      </c>
      <c r="G83" s="107">
        <v>0</v>
      </c>
    </row>
    <row r="84" spans="1:7" ht="30">
      <c r="A84" s="105" t="s">
        <v>219</v>
      </c>
      <c r="B84" s="106">
        <v>54</v>
      </c>
      <c r="C84" s="107">
        <v>0</v>
      </c>
      <c r="D84" s="107"/>
      <c r="E84" s="107"/>
      <c r="F84" s="107">
        <v>0</v>
      </c>
      <c r="G84" s="107">
        <v>0</v>
      </c>
    </row>
    <row r="85" spans="1:7" ht="30">
      <c r="A85" s="105" t="s">
        <v>220</v>
      </c>
      <c r="B85" s="106">
        <v>55</v>
      </c>
      <c r="C85" s="108" t="s">
        <v>524</v>
      </c>
      <c r="D85" s="108"/>
      <c r="E85" s="108"/>
      <c r="F85" s="108" t="s">
        <v>524</v>
      </c>
      <c r="G85" s="107">
        <v>0</v>
      </c>
    </row>
    <row r="86" spans="1:7" ht="45">
      <c r="A86" s="105" t="s">
        <v>221</v>
      </c>
      <c r="B86" s="106">
        <v>56</v>
      </c>
      <c r="C86" s="108" t="s">
        <v>524</v>
      </c>
      <c r="D86" s="108"/>
      <c r="E86" s="108"/>
      <c r="F86" s="108" t="s">
        <v>524</v>
      </c>
      <c r="G86" s="107">
        <v>0</v>
      </c>
    </row>
    <row r="87" spans="1:7" ht="30">
      <c r="A87" s="105" t="s">
        <v>222</v>
      </c>
      <c r="B87" s="106">
        <v>57</v>
      </c>
      <c r="C87" s="108" t="s">
        <v>524</v>
      </c>
      <c r="D87" s="108"/>
      <c r="E87" s="108"/>
      <c r="F87" s="108" t="s">
        <v>524</v>
      </c>
      <c r="G87" s="107">
        <v>0</v>
      </c>
    </row>
    <row r="88" spans="1:7" ht="15">
      <c r="A88" s="105" t="s">
        <v>223</v>
      </c>
      <c r="B88" s="106">
        <v>58</v>
      </c>
      <c r="C88" s="107">
        <v>0</v>
      </c>
      <c r="D88" s="107"/>
      <c r="E88" s="107"/>
      <c r="F88" s="107">
        <v>0</v>
      </c>
      <c r="G88" s="107">
        <v>0</v>
      </c>
    </row>
    <row r="89" spans="1:7" ht="30">
      <c r="A89" s="109" t="s">
        <v>224</v>
      </c>
      <c r="B89" s="110">
        <v>59</v>
      </c>
      <c r="C89" s="111">
        <v>1250000</v>
      </c>
      <c r="D89" s="111">
        <f>SUM(D79+D80)</f>
        <v>-50000</v>
      </c>
      <c r="E89" s="111">
        <f>SUM(E79+E80)</f>
        <v>776477</v>
      </c>
      <c r="F89" s="111">
        <v>1976477</v>
      </c>
      <c r="G89" s="111">
        <v>1906173</v>
      </c>
    </row>
    <row r="90" spans="1:7" ht="15">
      <c r="A90" s="109" t="s">
        <v>225</v>
      </c>
      <c r="B90" s="110">
        <v>60</v>
      </c>
      <c r="C90" s="111">
        <v>8688200</v>
      </c>
      <c r="D90" s="111">
        <f>SUM(D50+D53+D75+D89)</f>
        <v>0</v>
      </c>
      <c r="E90" s="111">
        <f>SUM(E50+E53+E75+E89)</f>
        <v>4089507</v>
      </c>
      <c r="F90" s="111">
        <v>12777707</v>
      </c>
      <c r="G90" s="111">
        <v>11760295</v>
      </c>
    </row>
    <row r="91" spans="1:7" ht="15">
      <c r="A91" s="105" t="s">
        <v>226</v>
      </c>
      <c r="B91" s="106">
        <v>61</v>
      </c>
      <c r="C91" s="108" t="s">
        <v>524</v>
      </c>
      <c r="D91" s="108"/>
      <c r="E91" s="108"/>
      <c r="F91" s="108" t="s">
        <v>524</v>
      </c>
      <c r="G91" s="108" t="s">
        <v>524</v>
      </c>
    </row>
    <row r="92" spans="1:7" ht="15">
      <c r="A92" s="109" t="s">
        <v>227</v>
      </c>
      <c r="B92" s="110">
        <v>62</v>
      </c>
      <c r="C92" s="111">
        <v>0</v>
      </c>
      <c r="D92" s="111"/>
      <c r="E92" s="111"/>
      <c r="F92" s="111">
        <v>0</v>
      </c>
      <c r="G92" s="111">
        <v>0</v>
      </c>
    </row>
    <row r="93" spans="1:7" ht="15">
      <c r="A93" s="105" t="s">
        <v>228</v>
      </c>
      <c r="B93" s="106">
        <v>63</v>
      </c>
      <c r="C93" s="108" t="s">
        <v>524</v>
      </c>
      <c r="D93" s="108"/>
      <c r="E93" s="108"/>
      <c r="F93" s="108" t="s">
        <v>524</v>
      </c>
      <c r="G93" s="108" t="s">
        <v>524</v>
      </c>
    </row>
    <row r="94" spans="1:7" ht="15">
      <c r="A94" s="105" t="s">
        <v>229</v>
      </c>
      <c r="B94" s="106">
        <v>64</v>
      </c>
      <c r="C94" s="108" t="s">
        <v>524</v>
      </c>
      <c r="D94" s="108"/>
      <c r="E94" s="108"/>
      <c r="F94" s="108" t="s">
        <v>524</v>
      </c>
      <c r="G94" s="108" t="s">
        <v>524</v>
      </c>
    </row>
    <row r="95" spans="1:7" ht="30">
      <c r="A95" s="105" t="s">
        <v>230</v>
      </c>
      <c r="B95" s="106">
        <v>65</v>
      </c>
      <c r="C95" s="108" t="s">
        <v>524</v>
      </c>
      <c r="D95" s="108"/>
      <c r="E95" s="108"/>
      <c r="F95" s="108" t="s">
        <v>524</v>
      </c>
      <c r="G95" s="108" t="s">
        <v>524</v>
      </c>
    </row>
    <row r="96" spans="1:7" ht="30">
      <c r="A96" s="105" t="s">
        <v>231</v>
      </c>
      <c r="B96" s="106">
        <v>66</v>
      </c>
      <c r="C96" s="108" t="s">
        <v>524</v>
      </c>
      <c r="D96" s="108"/>
      <c r="E96" s="108"/>
      <c r="F96" s="108" t="s">
        <v>524</v>
      </c>
      <c r="G96" s="108" t="s">
        <v>524</v>
      </c>
    </row>
    <row r="97" spans="1:7" ht="45">
      <c r="A97" s="105" t="s">
        <v>232</v>
      </c>
      <c r="B97" s="106">
        <v>67</v>
      </c>
      <c r="C97" s="108" t="s">
        <v>524</v>
      </c>
      <c r="D97" s="108"/>
      <c r="E97" s="108"/>
      <c r="F97" s="108" t="s">
        <v>524</v>
      </c>
      <c r="G97" s="108" t="s">
        <v>524</v>
      </c>
    </row>
    <row r="98" spans="1:7" ht="15">
      <c r="A98" s="105" t="s">
        <v>233</v>
      </c>
      <c r="B98" s="106">
        <v>68</v>
      </c>
      <c r="C98" s="108" t="s">
        <v>524</v>
      </c>
      <c r="D98" s="108"/>
      <c r="E98" s="108"/>
      <c r="F98" s="108" t="s">
        <v>524</v>
      </c>
      <c r="G98" s="108" t="s">
        <v>524</v>
      </c>
    </row>
    <row r="99" spans="1:7" ht="30">
      <c r="A99" s="105" t="s">
        <v>234</v>
      </c>
      <c r="B99" s="106">
        <v>69</v>
      </c>
      <c r="C99" s="108" t="s">
        <v>524</v>
      </c>
      <c r="D99" s="108"/>
      <c r="E99" s="108"/>
      <c r="F99" s="108" t="s">
        <v>524</v>
      </c>
      <c r="G99" s="108" t="s">
        <v>524</v>
      </c>
    </row>
    <row r="100" spans="1:7" ht="30">
      <c r="A100" s="105" t="s">
        <v>235</v>
      </c>
      <c r="B100" s="106">
        <v>70</v>
      </c>
      <c r="C100" s="108" t="s">
        <v>524</v>
      </c>
      <c r="D100" s="108"/>
      <c r="E100" s="108"/>
      <c r="F100" s="108" t="s">
        <v>524</v>
      </c>
      <c r="G100" s="108" t="s">
        <v>524</v>
      </c>
    </row>
    <row r="101" spans="1:7" ht="45">
      <c r="A101" s="105" t="s">
        <v>236</v>
      </c>
      <c r="B101" s="106">
        <v>71</v>
      </c>
      <c r="C101" s="108" t="s">
        <v>524</v>
      </c>
      <c r="D101" s="108"/>
      <c r="E101" s="108"/>
      <c r="F101" s="108" t="s">
        <v>524</v>
      </c>
      <c r="G101" s="108" t="s">
        <v>524</v>
      </c>
    </row>
    <row r="102" spans="1:7" ht="45">
      <c r="A102" s="105" t="s">
        <v>237</v>
      </c>
      <c r="B102" s="106">
        <v>72</v>
      </c>
      <c r="C102" s="108" t="s">
        <v>524</v>
      </c>
      <c r="D102" s="108"/>
      <c r="E102" s="108"/>
      <c r="F102" s="108" t="s">
        <v>524</v>
      </c>
      <c r="G102" s="107">
        <v>0</v>
      </c>
    </row>
    <row r="103" spans="1:7" ht="15">
      <c r="A103" s="105" t="s">
        <v>238</v>
      </c>
      <c r="B103" s="106">
        <v>73</v>
      </c>
      <c r="C103" s="108" t="s">
        <v>524</v>
      </c>
      <c r="D103" s="108"/>
      <c r="E103" s="108"/>
      <c r="F103" s="108" t="s">
        <v>524</v>
      </c>
      <c r="G103" s="108" t="s">
        <v>524</v>
      </c>
    </row>
    <row r="104" spans="1:7" ht="45">
      <c r="A104" s="109" t="s">
        <v>545</v>
      </c>
      <c r="B104" s="110">
        <v>74</v>
      </c>
      <c r="C104" s="111">
        <v>0</v>
      </c>
      <c r="D104" s="111"/>
      <c r="E104" s="111"/>
      <c r="F104" s="111">
        <v>0</v>
      </c>
      <c r="G104" s="111">
        <v>0</v>
      </c>
    </row>
    <row r="105" spans="1:7" ht="15">
      <c r="A105" s="105" t="s">
        <v>239</v>
      </c>
      <c r="B105" s="106">
        <v>75</v>
      </c>
      <c r="C105" s="108" t="s">
        <v>524</v>
      </c>
      <c r="D105" s="108"/>
      <c r="E105" s="108"/>
      <c r="F105" s="108" t="s">
        <v>524</v>
      </c>
      <c r="G105" s="108" t="s">
        <v>524</v>
      </c>
    </row>
    <row r="106" spans="1:7" ht="30">
      <c r="A106" s="105" t="s">
        <v>240</v>
      </c>
      <c r="B106" s="106">
        <v>76</v>
      </c>
      <c r="C106" s="108" t="s">
        <v>524</v>
      </c>
      <c r="D106" s="108"/>
      <c r="E106" s="108"/>
      <c r="F106" s="108" t="s">
        <v>524</v>
      </c>
      <c r="G106" s="108" t="s">
        <v>524</v>
      </c>
    </row>
    <row r="107" spans="1:7" ht="30">
      <c r="A107" s="105" t="s">
        <v>241</v>
      </c>
      <c r="B107" s="106">
        <v>77</v>
      </c>
      <c r="C107" s="108" t="s">
        <v>524</v>
      </c>
      <c r="D107" s="108"/>
      <c r="E107" s="108"/>
      <c r="F107" s="108" t="s">
        <v>524</v>
      </c>
      <c r="G107" s="108" t="s">
        <v>524</v>
      </c>
    </row>
    <row r="108" spans="1:7" ht="30">
      <c r="A108" s="105" t="s">
        <v>242</v>
      </c>
      <c r="B108" s="106">
        <v>78</v>
      </c>
      <c r="C108" s="108" t="s">
        <v>524</v>
      </c>
      <c r="D108" s="108"/>
      <c r="E108" s="108"/>
      <c r="F108" s="108" t="s">
        <v>524</v>
      </c>
      <c r="G108" s="108" t="s">
        <v>524</v>
      </c>
    </row>
    <row r="109" spans="1:7" ht="60">
      <c r="A109" s="105" t="s">
        <v>243</v>
      </c>
      <c r="B109" s="106">
        <v>79</v>
      </c>
      <c r="C109" s="108" t="s">
        <v>524</v>
      </c>
      <c r="D109" s="108"/>
      <c r="E109" s="108"/>
      <c r="F109" s="108" t="s">
        <v>524</v>
      </c>
      <c r="G109" s="108" t="s">
        <v>524</v>
      </c>
    </row>
    <row r="110" spans="1:7" ht="30">
      <c r="A110" s="105" t="s">
        <v>244</v>
      </c>
      <c r="B110" s="106">
        <v>80</v>
      </c>
      <c r="C110" s="108" t="s">
        <v>524</v>
      </c>
      <c r="D110" s="108"/>
      <c r="E110" s="108"/>
      <c r="F110" s="108" t="s">
        <v>524</v>
      </c>
      <c r="G110" s="108" t="s">
        <v>524</v>
      </c>
    </row>
    <row r="111" spans="1:7" ht="15">
      <c r="A111" s="105" t="s">
        <v>245</v>
      </c>
      <c r="B111" s="106">
        <v>81</v>
      </c>
      <c r="C111" s="108" t="s">
        <v>524</v>
      </c>
      <c r="D111" s="108"/>
      <c r="E111" s="108"/>
      <c r="F111" s="108" t="s">
        <v>524</v>
      </c>
      <c r="G111" s="108" t="s">
        <v>524</v>
      </c>
    </row>
    <row r="112" spans="1:7" ht="30">
      <c r="A112" s="105" t="s">
        <v>546</v>
      </c>
      <c r="B112" s="106">
        <v>82</v>
      </c>
      <c r="C112" s="108" t="s">
        <v>524</v>
      </c>
      <c r="D112" s="108"/>
      <c r="E112" s="108"/>
      <c r="F112" s="108" t="s">
        <v>524</v>
      </c>
      <c r="G112" s="108" t="s">
        <v>524</v>
      </c>
    </row>
    <row r="113" spans="1:7" ht="45">
      <c r="A113" s="105" t="s">
        <v>547</v>
      </c>
      <c r="B113" s="106">
        <v>83</v>
      </c>
      <c r="C113" s="108" t="s">
        <v>524</v>
      </c>
      <c r="D113" s="108"/>
      <c r="E113" s="108"/>
      <c r="F113" s="108" t="s">
        <v>524</v>
      </c>
      <c r="G113" s="107">
        <v>0</v>
      </c>
    </row>
    <row r="114" spans="1:7" ht="30">
      <c r="A114" s="109" t="s">
        <v>548</v>
      </c>
      <c r="B114" s="110">
        <v>84</v>
      </c>
      <c r="C114" s="111">
        <v>0</v>
      </c>
      <c r="D114" s="111"/>
      <c r="E114" s="111"/>
      <c r="F114" s="111">
        <v>0</v>
      </c>
      <c r="G114" s="111">
        <v>0</v>
      </c>
    </row>
    <row r="115" spans="1:7" ht="105">
      <c r="A115" s="105" t="s">
        <v>247</v>
      </c>
      <c r="B115" s="106">
        <v>85</v>
      </c>
      <c r="C115" s="108" t="s">
        <v>524</v>
      </c>
      <c r="D115" s="108"/>
      <c r="E115" s="108"/>
      <c r="F115" s="108" t="s">
        <v>524</v>
      </c>
      <c r="G115" s="108" t="s">
        <v>524</v>
      </c>
    </row>
    <row r="116" spans="1:7" ht="45">
      <c r="A116" s="105" t="s">
        <v>248</v>
      </c>
      <c r="B116" s="106">
        <v>86</v>
      </c>
      <c r="C116" s="108" t="s">
        <v>524</v>
      </c>
      <c r="D116" s="108"/>
      <c r="E116" s="108"/>
      <c r="F116" s="108" t="s">
        <v>524</v>
      </c>
      <c r="G116" s="108" t="s">
        <v>524</v>
      </c>
    </row>
    <row r="117" spans="1:7" ht="15">
      <c r="A117" s="105" t="s">
        <v>249</v>
      </c>
      <c r="B117" s="106">
        <v>87</v>
      </c>
      <c r="C117" s="108" t="s">
        <v>524</v>
      </c>
      <c r="D117" s="108"/>
      <c r="E117" s="108"/>
      <c r="F117" s="108" t="s">
        <v>524</v>
      </c>
      <c r="G117" s="108" t="s">
        <v>524</v>
      </c>
    </row>
    <row r="118" spans="1:7" ht="30">
      <c r="A118" s="105" t="s">
        <v>250</v>
      </c>
      <c r="B118" s="106">
        <v>88</v>
      </c>
      <c r="C118" s="108" t="s">
        <v>524</v>
      </c>
      <c r="D118" s="108"/>
      <c r="E118" s="108"/>
      <c r="F118" s="108" t="s">
        <v>524</v>
      </c>
      <c r="G118" s="108" t="s">
        <v>524</v>
      </c>
    </row>
    <row r="119" spans="1:7" ht="45">
      <c r="A119" s="105" t="s">
        <v>251</v>
      </c>
      <c r="B119" s="106">
        <v>89</v>
      </c>
      <c r="C119" s="108" t="s">
        <v>524</v>
      </c>
      <c r="D119" s="108"/>
      <c r="E119" s="108"/>
      <c r="F119" s="108" t="s">
        <v>524</v>
      </c>
      <c r="G119" s="108" t="s">
        <v>524</v>
      </c>
    </row>
    <row r="120" spans="1:7" ht="15">
      <c r="A120" s="105" t="s">
        <v>252</v>
      </c>
      <c r="B120" s="106">
        <v>90</v>
      </c>
      <c r="C120" s="108" t="s">
        <v>524</v>
      </c>
      <c r="D120" s="108"/>
      <c r="E120" s="108"/>
      <c r="F120" s="108" t="s">
        <v>524</v>
      </c>
      <c r="G120" s="108" t="s">
        <v>524</v>
      </c>
    </row>
    <row r="121" spans="1:7" ht="30">
      <c r="A121" s="105" t="s">
        <v>253</v>
      </c>
      <c r="B121" s="106">
        <v>91</v>
      </c>
      <c r="C121" s="108" t="s">
        <v>524</v>
      </c>
      <c r="D121" s="108"/>
      <c r="E121" s="108"/>
      <c r="F121" s="108" t="s">
        <v>524</v>
      </c>
      <c r="G121" s="107">
        <v>0</v>
      </c>
    </row>
    <row r="122" spans="1:7" ht="30">
      <c r="A122" s="105" t="s">
        <v>254</v>
      </c>
      <c r="B122" s="106">
        <v>92</v>
      </c>
      <c r="C122" s="108" t="s">
        <v>524</v>
      </c>
      <c r="D122" s="108"/>
      <c r="E122" s="108"/>
      <c r="F122" s="108" t="s">
        <v>524</v>
      </c>
      <c r="G122" s="107">
        <v>0</v>
      </c>
    </row>
    <row r="123" spans="1:7" ht="30">
      <c r="A123" s="109" t="s">
        <v>549</v>
      </c>
      <c r="B123" s="110">
        <v>93</v>
      </c>
      <c r="C123" s="111">
        <v>0</v>
      </c>
      <c r="D123" s="111"/>
      <c r="E123" s="111"/>
      <c r="F123" s="111">
        <v>0</v>
      </c>
      <c r="G123" s="111">
        <v>0</v>
      </c>
    </row>
    <row r="124" spans="1:7" ht="30">
      <c r="A124" s="105" t="s">
        <v>255</v>
      </c>
      <c r="B124" s="106">
        <v>94</v>
      </c>
      <c r="C124" s="108" t="s">
        <v>524</v>
      </c>
      <c r="D124" s="108"/>
      <c r="E124" s="108"/>
      <c r="F124" s="108" t="s">
        <v>524</v>
      </c>
      <c r="G124" s="108" t="s">
        <v>524</v>
      </c>
    </row>
    <row r="125" spans="1:7" ht="15">
      <c r="A125" s="105" t="s">
        <v>256</v>
      </c>
      <c r="B125" s="106">
        <v>95</v>
      </c>
      <c r="C125" s="108" t="s">
        <v>524</v>
      </c>
      <c r="D125" s="108"/>
      <c r="E125" s="108"/>
      <c r="F125" s="108" t="s">
        <v>524</v>
      </c>
      <c r="G125" s="108" t="s">
        <v>524</v>
      </c>
    </row>
    <row r="126" spans="1:7" ht="30">
      <c r="A126" s="105" t="s">
        <v>550</v>
      </c>
      <c r="B126" s="106">
        <v>96</v>
      </c>
      <c r="C126" s="107">
        <v>0</v>
      </c>
      <c r="D126" s="107"/>
      <c r="E126" s="107"/>
      <c r="F126" s="107">
        <v>0</v>
      </c>
      <c r="G126" s="107">
        <v>0</v>
      </c>
    </row>
    <row r="127" spans="1:7" ht="30">
      <c r="A127" s="105" t="s">
        <v>257</v>
      </c>
      <c r="B127" s="106">
        <v>97</v>
      </c>
      <c r="C127" s="108" t="s">
        <v>524</v>
      </c>
      <c r="D127" s="108"/>
      <c r="E127" s="108"/>
      <c r="F127" s="108" t="s">
        <v>524</v>
      </c>
      <c r="G127" s="107">
        <v>0</v>
      </c>
    </row>
    <row r="128" spans="1:7" ht="30">
      <c r="A128" s="105" t="s">
        <v>258</v>
      </c>
      <c r="B128" s="106">
        <v>98</v>
      </c>
      <c r="C128" s="108" t="s">
        <v>524</v>
      </c>
      <c r="D128" s="108"/>
      <c r="E128" s="108"/>
      <c r="F128" s="108" t="s">
        <v>524</v>
      </c>
      <c r="G128" s="107">
        <v>0</v>
      </c>
    </row>
    <row r="129" spans="1:7" ht="30">
      <c r="A129" s="105" t="s">
        <v>551</v>
      </c>
      <c r="B129" s="106">
        <v>99</v>
      </c>
      <c r="C129" s="107">
        <v>0</v>
      </c>
      <c r="D129" s="107"/>
      <c r="E129" s="107"/>
      <c r="F129" s="107">
        <v>0</v>
      </c>
      <c r="G129" s="107">
        <v>0</v>
      </c>
    </row>
    <row r="130" spans="1:7" ht="15">
      <c r="A130" s="105" t="s">
        <v>260</v>
      </c>
      <c r="B130" s="106">
        <v>100</v>
      </c>
      <c r="C130" s="108" t="s">
        <v>524</v>
      </c>
      <c r="D130" s="108"/>
      <c r="E130" s="108"/>
      <c r="F130" s="108" t="s">
        <v>524</v>
      </c>
      <c r="G130" s="108" t="s">
        <v>524</v>
      </c>
    </row>
    <row r="131" spans="1:7" ht="45">
      <c r="A131" s="105" t="s">
        <v>261</v>
      </c>
      <c r="B131" s="106">
        <v>101</v>
      </c>
      <c r="C131" s="108" t="s">
        <v>524</v>
      </c>
      <c r="D131" s="108"/>
      <c r="E131" s="108"/>
      <c r="F131" s="108" t="s">
        <v>524</v>
      </c>
      <c r="G131" s="108" t="s">
        <v>524</v>
      </c>
    </row>
    <row r="132" spans="1:7" ht="30">
      <c r="A132" s="105" t="s">
        <v>262</v>
      </c>
      <c r="B132" s="106">
        <v>102</v>
      </c>
      <c r="C132" s="108" t="s">
        <v>524</v>
      </c>
      <c r="D132" s="108"/>
      <c r="E132" s="108"/>
      <c r="F132" s="108" t="s">
        <v>524</v>
      </c>
      <c r="G132" s="108" t="s">
        <v>524</v>
      </c>
    </row>
    <row r="133" spans="1:7" ht="30">
      <c r="A133" s="105" t="s">
        <v>263</v>
      </c>
      <c r="B133" s="106">
        <v>103</v>
      </c>
      <c r="C133" s="108" t="s">
        <v>524</v>
      </c>
      <c r="D133" s="108"/>
      <c r="E133" s="108"/>
      <c r="F133" s="108" t="s">
        <v>524</v>
      </c>
      <c r="G133" s="108" t="s">
        <v>524</v>
      </c>
    </row>
    <row r="134" spans="1:7" ht="30">
      <c r="A134" s="105" t="s">
        <v>264</v>
      </c>
      <c r="B134" s="106">
        <v>104</v>
      </c>
      <c r="C134" s="108" t="s">
        <v>524</v>
      </c>
      <c r="D134" s="108"/>
      <c r="E134" s="108"/>
      <c r="F134" s="108" t="s">
        <v>524</v>
      </c>
      <c r="G134" s="108" t="s">
        <v>524</v>
      </c>
    </row>
    <row r="135" spans="1:7" ht="45">
      <c r="A135" s="105" t="s">
        <v>265</v>
      </c>
      <c r="B135" s="106">
        <v>105</v>
      </c>
      <c r="C135" s="108" t="s">
        <v>524</v>
      </c>
      <c r="D135" s="108"/>
      <c r="E135" s="108"/>
      <c r="F135" s="108" t="s">
        <v>524</v>
      </c>
      <c r="G135" s="108" t="s">
        <v>524</v>
      </c>
    </row>
    <row r="136" spans="1:7" ht="45">
      <c r="A136" s="105" t="s">
        <v>266</v>
      </c>
      <c r="B136" s="106">
        <v>106</v>
      </c>
      <c r="C136" s="108" t="s">
        <v>524</v>
      </c>
      <c r="D136" s="108"/>
      <c r="E136" s="108"/>
      <c r="F136" s="108" t="s">
        <v>524</v>
      </c>
      <c r="G136" s="108" t="s">
        <v>524</v>
      </c>
    </row>
    <row r="137" spans="1:7" ht="60">
      <c r="A137" s="105" t="s">
        <v>267</v>
      </c>
      <c r="B137" s="106">
        <v>107</v>
      </c>
      <c r="C137" s="108" t="s">
        <v>524</v>
      </c>
      <c r="D137" s="108"/>
      <c r="E137" s="108"/>
      <c r="F137" s="108" t="s">
        <v>524</v>
      </c>
      <c r="G137" s="108" t="s">
        <v>524</v>
      </c>
    </row>
    <row r="138" spans="1:7" ht="45">
      <c r="A138" s="105" t="s">
        <v>268</v>
      </c>
      <c r="B138" s="106">
        <v>108</v>
      </c>
      <c r="C138" s="108" t="s">
        <v>524</v>
      </c>
      <c r="D138" s="108"/>
      <c r="E138" s="108"/>
      <c r="F138" s="108" t="s">
        <v>524</v>
      </c>
      <c r="G138" s="108" t="s">
        <v>524</v>
      </c>
    </row>
    <row r="139" spans="1:7" ht="45">
      <c r="A139" s="105" t="s">
        <v>269</v>
      </c>
      <c r="B139" s="106">
        <v>109</v>
      </c>
      <c r="C139" s="108" t="s">
        <v>524</v>
      </c>
      <c r="D139" s="108"/>
      <c r="E139" s="108"/>
      <c r="F139" s="108" t="s">
        <v>524</v>
      </c>
      <c r="G139" s="108" t="s">
        <v>524</v>
      </c>
    </row>
    <row r="140" spans="1:7" ht="15">
      <c r="A140" s="105" t="s">
        <v>270</v>
      </c>
      <c r="B140" s="106">
        <v>110</v>
      </c>
      <c r="C140" s="108" t="s">
        <v>524</v>
      </c>
      <c r="D140" s="108"/>
      <c r="E140" s="108"/>
      <c r="F140" s="108" t="s">
        <v>524</v>
      </c>
      <c r="G140" s="108" t="s">
        <v>524</v>
      </c>
    </row>
    <row r="141" spans="1:7" ht="30">
      <c r="A141" s="105" t="s">
        <v>271</v>
      </c>
      <c r="B141" s="106">
        <v>111</v>
      </c>
      <c r="C141" s="108" t="s">
        <v>524</v>
      </c>
      <c r="D141" s="108"/>
      <c r="E141" s="108"/>
      <c r="F141" s="108" t="s">
        <v>524</v>
      </c>
      <c r="G141" s="108" t="s">
        <v>524</v>
      </c>
    </row>
    <row r="142" spans="1:7" ht="30">
      <c r="A142" s="105" t="s">
        <v>272</v>
      </c>
      <c r="B142" s="106">
        <v>112</v>
      </c>
      <c r="C142" s="108" t="s">
        <v>524</v>
      </c>
      <c r="D142" s="108"/>
      <c r="E142" s="108"/>
      <c r="F142" s="108" t="s">
        <v>524</v>
      </c>
      <c r="G142" s="108" t="s">
        <v>524</v>
      </c>
    </row>
    <row r="143" spans="1:7" ht="30">
      <c r="A143" s="105" t="s">
        <v>273</v>
      </c>
      <c r="B143" s="106">
        <v>113</v>
      </c>
      <c r="C143" s="108" t="s">
        <v>524</v>
      </c>
      <c r="D143" s="108"/>
      <c r="E143" s="108"/>
      <c r="F143" s="108" t="s">
        <v>524</v>
      </c>
      <c r="G143" s="108" t="s">
        <v>524</v>
      </c>
    </row>
    <row r="144" spans="1:7" ht="45">
      <c r="A144" s="105" t="s">
        <v>274</v>
      </c>
      <c r="B144" s="106">
        <v>114</v>
      </c>
      <c r="C144" s="108" t="s">
        <v>524</v>
      </c>
      <c r="D144" s="108"/>
      <c r="E144" s="108"/>
      <c r="F144" s="108" t="s">
        <v>524</v>
      </c>
      <c r="G144" s="107">
        <v>0</v>
      </c>
    </row>
    <row r="145" spans="1:7" ht="15">
      <c r="A145" s="105" t="s">
        <v>275</v>
      </c>
      <c r="B145" s="106">
        <v>115</v>
      </c>
      <c r="C145" s="108" t="s">
        <v>524</v>
      </c>
      <c r="D145" s="108"/>
      <c r="E145" s="108"/>
      <c r="F145" s="108" t="s">
        <v>524</v>
      </c>
      <c r="G145" s="107">
        <v>0</v>
      </c>
    </row>
    <row r="146" spans="1:7" ht="30">
      <c r="A146" s="105" t="s">
        <v>276</v>
      </c>
      <c r="B146" s="106">
        <v>116</v>
      </c>
      <c r="C146" s="108" t="s">
        <v>524</v>
      </c>
      <c r="D146" s="108"/>
      <c r="E146" s="108"/>
      <c r="F146" s="108" t="s">
        <v>524</v>
      </c>
      <c r="G146" s="107">
        <v>0</v>
      </c>
    </row>
    <row r="147" spans="1:7" ht="45">
      <c r="A147" s="105" t="s">
        <v>277</v>
      </c>
      <c r="B147" s="106">
        <v>117</v>
      </c>
      <c r="C147" s="108" t="s">
        <v>524</v>
      </c>
      <c r="D147" s="108"/>
      <c r="E147" s="108"/>
      <c r="F147" s="108" t="s">
        <v>524</v>
      </c>
      <c r="G147" s="107">
        <v>0</v>
      </c>
    </row>
    <row r="148" spans="1:7" ht="60">
      <c r="A148" s="105" t="s">
        <v>278</v>
      </c>
      <c r="B148" s="106">
        <v>118</v>
      </c>
      <c r="C148" s="108" t="s">
        <v>524</v>
      </c>
      <c r="D148" s="108"/>
      <c r="E148" s="108"/>
      <c r="F148" s="108" t="s">
        <v>524</v>
      </c>
      <c r="G148" s="107">
        <v>0</v>
      </c>
    </row>
    <row r="149" spans="1:7" ht="30">
      <c r="A149" s="109" t="s">
        <v>552</v>
      </c>
      <c r="B149" s="110">
        <v>119</v>
      </c>
      <c r="C149" s="111">
        <v>0</v>
      </c>
      <c r="D149" s="111"/>
      <c r="E149" s="111"/>
      <c r="F149" s="111">
        <v>0</v>
      </c>
      <c r="G149" s="111">
        <v>0</v>
      </c>
    </row>
    <row r="150" spans="1:7" ht="30">
      <c r="A150" s="105" t="s">
        <v>553</v>
      </c>
      <c r="B150" s="106">
        <v>120</v>
      </c>
      <c r="C150" s="107">
        <v>0</v>
      </c>
      <c r="D150" s="107"/>
      <c r="E150" s="107"/>
      <c r="F150" s="107">
        <v>0</v>
      </c>
      <c r="G150" s="107">
        <v>0</v>
      </c>
    </row>
    <row r="151" spans="1:7" ht="15">
      <c r="A151" s="105" t="s">
        <v>279</v>
      </c>
      <c r="B151" s="106">
        <v>121</v>
      </c>
      <c r="C151" s="108" t="s">
        <v>524</v>
      </c>
      <c r="D151" s="108"/>
      <c r="E151" s="108"/>
      <c r="F151" s="108" t="s">
        <v>524</v>
      </c>
      <c r="G151" s="107">
        <v>0</v>
      </c>
    </row>
    <row r="152" spans="1:7" ht="45">
      <c r="A152" s="105" t="s">
        <v>280</v>
      </c>
      <c r="B152" s="106">
        <v>122</v>
      </c>
      <c r="C152" s="107">
        <v>0</v>
      </c>
      <c r="D152" s="107"/>
      <c r="E152" s="107"/>
      <c r="F152" s="107">
        <v>0</v>
      </c>
      <c r="G152" s="107">
        <v>0</v>
      </c>
    </row>
    <row r="153" spans="1:7" ht="30">
      <c r="A153" s="105" t="s">
        <v>554</v>
      </c>
      <c r="B153" s="106">
        <v>123</v>
      </c>
      <c r="C153" s="107">
        <v>0</v>
      </c>
      <c r="D153" s="107"/>
      <c r="E153" s="107"/>
      <c r="F153" s="107">
        <v>0</v>
      </c>
      <c r="G153" s="107">
        <v>0</v>
      </c>
    </row>
    <row r="154" spans="1:7" ht="15">
      <c r="A154" s="105" t="s">
        <v>282</v>
      </c>
      <c r="B154" s="106">
        <v>124</v>
      </c>
      <c r="C154" s="107">
        <v>0</v>
      </c>
      <c r="D154" s="107"/>
      <c r="E154" s="107"/>
      <c r="F154" s="107">
        <v>0</v>
      </c>
      <c r="G154" s="107">
        <v>0</v>
      </c>
    </row>
    <row r="155" spans="1:7" ht="30">
      <c r="A155" s="109" t="s">
        <v>555</v>
      </c>
      <c r="B155" s="110">
        <v>125</v>
      </c>
      <c r="C155" s="111">
        <v>0</v>
      </c>
      <c r="D155" s="111"/>
      <c r="E155" s="111"/>
      <c r="F155" s="111">
        <v>0</v>
      </c>
      <c r="G155" s="111">
        <v>0</v>
      </c>
    </row>
    <row r="156" spans="1:7" ht="45">
      <c r="A156" s="105" t="s">
        <v>283</v>
      </c>
      <c r="B156" s="106">
        <v>126</v>
      </c>
      <c r="C156" s="107">
        <v>0</v>
      </c>
      <c r="D156" s="107"/>
      <c r="E156" s="107"/>
      <c r="F156" s="107">
        <v>0</v>
      </c>
      <c r="G156" s="107">
        <v>0</v>
      </c>
    </row>
    <row r="157" spans="1:7" ht="60">
      <c r="A157" s="109" t="s">
        <v>556</v>
      </c>
      <c r="B157" s="110">
        <v>127</v>
      </c>
      <c r="C157" s="111">
        <v>0</v>
      </c>
      <c r="D157" s="111"/>
      <c r="E157" s="111"/>
      <c r="F157" s="111">
        <v>0</v>
      </c>
      <c r="G157" s="111">
        <v>0</v>
      </c>
    </row>
    <row r="158" spans="1:7" ht="30">
      <c r="A158" s="105" t="s">
        <v>284</v>
      </c>
      <c r="B158" s="106">
        <v>128</v>
      </c>
      <c r="C158" s="108" t="s">
        <v>524</v>
      </c>
      <c r="D158" s="108"/>
      <c r="E158" s="108"/>
      <c r="F158" s="108" t="s">
        <v>524</v>
      </c>
      <c r="G158" s="107">
        <v>0</v>
      </c>
    </row>
    <row r="159" spans="1:7" ht="30">
      <c r="A159" s="105" t="s">
        <v>285</v>
      </c>
      <c r="B159" s="106">
        <v>129</v>
      </c>
      <c r="C159" s="108" t="s">
        <v>524</v>
      </c>
      <c r="D159" s="108"/>
      <c r="E159" s="108"/>
      <c r="F159" s="108" t="s">
        <v>524</v>
      </c>
      <c r="G159" s="107">
        <v>0</v>
      </c>
    </row>
    <row r="160" spans="1:7" ht="45">
      <c r="A160" s="105" t="s">
        <v>286</v>
      </c>
      <c r="B160" s="106">
        <v>130</v>
      </c>
      <c r="C160" s="108" t="s">
        <v>524</v>
      </c>
      <c r="D160" s="108"/>
      <c r="E160" s="108"/>
      <c r="F160" s="108" t="s">
        <v>524</v>
      </c>
      <c r="G160" s="107">
        <v>0</v>
      </c>
    </row>
    <row r="161" spans="1:7" ht="30">
      <c r="A161" s="105" t="s">
        <v>287</v>
      </c>
      <c r="B161" s="106">
        <v>131</v>
      </c>
      <c r="C161" s="108" t="s">
        <v>524</v>
      </c>
      <c r="D161" s="108"/>
      <c r="E161" s="108"/>
      <c r="F161" s="108" t="s">
        <v>524</v>
      </c>
      <c r="G161" s="107">
        <v>0</v>
      </c>
    </row>
    <row r="162" spans="1:7" ht="30">
      <c r="A162" s="105" t="s">
        <v>288</v>
      </c>
      <c r="B162" s="106">
        <v>132</v>
      </c>
      <c r="C162" s="108" t="s">
        <v>524</v>
      </c>
      <c r="D162" s="108"/>
      <c r="E162" s="108"/>
      <c r="F162" s="108" t="s">
        <v>524</v>
      </c>
      <c r="G162" s="107">
        <v>0</v>
      </c>
    </row>
    <row r="163" spans="1:7" ht="30">
      <c r="A163" s="105" t="s">
        <v>289</v>
      </c>
      <c r="B163" s="106">
        <v>133</v>
      </c>
      <c r="C163" s="108" t="s">
        <v>524</v>
      </c>
      <c r="D163" s="108"/>
      <c r="E163" s="108"/>
      <c r="F163" s="108" t="s">
        <v>524</v>
      </c>
      <c r="G163" s="107">
        <v>0</v>
      </c>
    </row>
    <row r="164" spans="1:7" ht="30">
      <c r="A164" s="105" t="s">
        <v>290</v>
      </c>
      <c r="B164" s="106">
        <v>134</v>
      </c>
      <c r="C164" s="108" t="s">
        <v>524</v>
      </c>
      <c r="D164" s="108"/>
      <c r="E164" s="108"/>
      <c r="F164" s="108" t="s">
        <v>524</v>
      </c>
      <c r="G164" s="107">
        <v>0</v>
      </c>
    </row>
    <row r="165" spans="1:7" ht="30">
      <c r="A165" s="105" t="s">
        <v>291</v>
      </c>
      <c r="B165" s="106">
        <v>135</v>
      </c>
      <c r="C165" s="108" t="s">
        <v>524</v>
      </c>
      <c r="D165" s="108"/>
      <c r="E165" s="108"/>
      <c r="F165" s="108" t="s">
        <v>524</v>
      </c>
      <c r="G165" s="107">
        <v>0</v>
      </c>
    </row>
    <row r="166" spans="1:7" ht="30">
      <c r="A166" s="105" t="s">
        <v>292</v>
      </c>
      <c r="B166" s="106">
        <v>136</v>
      </c>
      <c r="C166" s="108" t="s">
        <v>524</v>
      </c>
      <c r="D166" s="108"/>
      <c r="E166" s="108"/>
      <c r="F166" s="108" t="s">
        <v>524</v>
      </c>
      <c r="G166" s="107">
        <v>0</v>
      </c>
    </row>
    <row r="167" spans="1:7" ht="30">
      <c r="A167" s="105" t="s">
        <v>293</v>
      </c>
      <c r="B167" s="106">
        <v>137</v>
      </c>
      <c r="C167" s="108" t="s">
        <v>524</v>
      </c>
      <c r="D167" s="108"/>
      <c r="E167" s="108"/>
      <c r="F167" s="108" t="s">
        <v>524</v>
      </c>
      <c r="G167" s="107">
        <v>0</v>
      </c>
    </row>
    <row r="168" spans="1:7" ht="60">
      <c r="A168" s="109" t="s">
        <v>557</v>
      </c>
      <c r="B168" s="110">
        <v>138</v>
      </c>
      <c r="C168" s="111">
        <v>0</v>
      </c>
      <c r="D168" s="111"/>
      <c r="E168" s="111"/>
      <c r="F168" s="111">
        <v>0</v>
      </c>
      <c r="G168" s="111">
        <v>0</v>
      </c>
    </row>
    <row r="169" spans="1:7" ht="30">
      <c r="A169" s="105" t="s">
        <v>294</v>
      </c>
      <c r="B169" s="106">
        <v>139</v>
      </c>
      <c r="C169" s="108" t="s">
        <v>524</v>
      </c>
      <c r="D169" s="108"/>
      <c r="E169" s="108"/>
      <c r="F169" s="108" t="s">
        <v>524</v>
      </c>
      <c r="G169" s="107">
        <v>0</v>
      </c>
    </row>
    <row r="170" spans="1:7" ht="30">
      <c r="A170" s="105" t="s">
        <v>295</v>
      </c>
      <c r="B170" s="106">
        <v>140</v>
      </c>
      <c r="C170" s="108" t="s">
        <v>524</v>
      </c>
      <c r="D170" s="108"/>
      <c r="E170" s="108"/>
      <c r="F170" s="108" t="s">
        <v>524</v>
      </c>
      <c r="G170" s="107">
        <v>0</v>
      </c>
    </row>
    <row r="171" spans="1:7" ht="45">
      <c r="A171" s="105" t="s">
        <v>296</v>
      </c>
      <c r="B171" s="106">
        <v>141</v>
      </c>
      <c r="C171" s="108" t="s">
        <v>524</v>
      </c>
      <c r="D171" s="108"/>
      <c r="E171" s="108"/>
      <c r="F171" s="108" t="s">
        <v>524</v>
      </c>
      <c r="G171" s="107">
        <v>0</v>
      </c>
    </row>
    <row r="172" spans="1:7" ht="30">
      <c r="A172" s="105" t="s">
        <v>297</v>
      </c>
      <c r="B172" s="106">
        <v>142</v>
      </c>
      <c r="C172" s="108" t="s">
        <v>524</v>
      </c>
      <c r="D172" s="108"/>
      <c r="E172" s="108"/>
      <c r="F172" s="108" t="s">
        <v>524</v>
      </c>
      <c r="G172" s="107">
        <v>0</v>
      </c>
    </row>
    <row r="173" spans="1:7" ht="30">
      <c r="A173" s="105" t="s">
        <v>298</v>
      </c>
      <c r="B173" s="106">
        <v>143</v>
      </c>
      <c r="C173" s="108" t="s">
        <v>524</v>
      </c>
      <c r="D173" s="108"/>
      <c r="E173" s="108"/>
      <c r="F173" s="108" t="s">
        <v>524</v>
      </c>
      <c r="G173" s="107">
        <v>0</v>
      </c>
    </row>
    <row r="174" spans="1:7" ht="30">
      <c r="A174" s="105" t="s">
        <v>299</v>
      </c>
      <c r="B174" s="106">
        <v>144</v>
      </c>
      <c r="C174" s="108" t="s">
        <v>524</v>
      </c>
      <c r="D174" s="108"/>
      <c r="E174" s="108"/>
      <c r="F174" s="108" t="s">
        <v>524</v>
      </c>
      <c r="G174" s="107">
        <v>0</v>
      </c>
    </row>
    <row r="175" spans="1:7" ht="30">
      <c r="A175" s="105" t="s">
        <v>300</v>
      </c>
      <c r="B175" s="106">
        <v>145</v>
      </c>
      <c r="C175" s="108" t="s">
        <v>524</v>
      </c>
      <c r="D175" s="108"/>
      <c r="E175" s="108"/>
      <c r="F175" s="108" t="s">
        <v>524</v>
      </c>
      <c r="G175" s="107">
        <v>0</v>
      </c>
    </row>
    <row r="176" spans="1:7" ht="30">
      <c r="A176" s="105" t="s">
        <v>301</v>
      </c>
      <c r="B176" s="106">
        <v>146</v>
      </c>
      <c r="C176" s="108" t="s">
        <v>524</v>
      </c>
      <c r="D176" s="108"/>
      <c r="E176" s="108"/>
      <c r="F176" s="108" t="s">
        <v>524</v>
      </c>
      <c r="G176" s="107">
        <v>0</v>
      </c>
    </row>
    <row r="177" spans="1:7" ht="30">
      <c r="A177" s="105" t="s">
        <v>302</v>
      </c>
      <c r="B177" s="106">
        <v>147</v>
      </c>
      <c r="C177" s="108" t="s">
        <v>524</v>
      </c>
      <c r="D177" s="108"/>
      <c r="E177" s="108"/>
      <c r="F177" s="108" t="s">
        <v>524</v>
      </c>
      <c r="G177" s="107">
        <v>0</v>
      </c>
    </row>
    <row r="178" spans="1:7" ht="30">
      <c r="A178" s="105" t="s">
        <v>303</v>
      </c>
      <c r="B178" s="106">
        <v>148</v>
      </c>
      <c r="C178" s="108" t="s">
        <v>524</v>
      </c>
      <c r="D178" s="108"/>
      <c r="E178" s="108"/>
      <c r="F178" s="108" t="s">
        <v>524</v>
      </c>
      <c r="G178" s="107">
        <v>0</v>
      </c>
    </row>
    <row r="179" spans="1:7" ht="45">
      <c r="A179" s="109" t="s">
        <v>558</v>
      </c>
      <c r="B179" s="110">
        <v>149</v>
      </c>
      <c r="C179" s="111">
        <v>0</v>
      </c>
      <c r="D179" s="111"/>
      <c r="E179" s="111"/>
      <c r="F179" s="111">
        <v>0</v>
      </c>
      <c r="G179" s="111">
        <v>0</v>
      </c>
    </row>
    <row r="180" spans="1:7" ht="30">
      <c r="A180" s="105" t="s">
        <v>304</v>
      </c>
      <c r="B180" s="106">
        <v>150</v>
      </c>
      <c r="C180" s="108" t="s">
        <v>524</v>
      </c>
      <c r="D180" s="108"/>
      <c r="E180" s="108"/>
      <c r="F180" s="108" t="s">
        <v>524</v>
      </c>
      <c r="G180" s="107">
        <v>0</v>
      </c>
    </row>
    <row r="181" spans="1:7" ht="30">
      <c r="A181" s="105" t="s">
        <v>305</v>
      </c>
      <c r="B181" s="106">
        <v>151</v>
      </c>
      <c r="C181" s="108" t="s">
        <v>524</v>
      </c>
      <c r="D181" s="108"/>
      <c r="E181" s="108"/>
      <c r="F181" s="108" t="s">
        <v>524</v>
      </c>
      <c r="G181" s="107">
        <v>0</v>
      </c>
    </row>
    <row r="182" spans="1:7" ht="45">
      <c r="A182" s="105" t="s">
        <v>306</v>
      </c>
      <c r="B182" s="106">
        <v>152</v>
      </c>
      <c r="C182" s="108" t="s">
        <v>524</v>
      </c>
      <c r="D182" s="108"/>
      <c r="E182" s="108"/>
      <c r="F182" s="108" t="s">
        <v>524</v>
      </c>
      <c r="G182" s="107">
        <v>0</v>
      </c>
    </row>
    <row r="183" spans="1:7" ht="30">
      <c r="A183" s="105" t="s">
        <v>307</v>
      </c>
      <c r="B183" s="106">
        <v>153</v>
      </c>
      <c r="C183" s="108" t="s">
        <v>524</v>
      </c>
      <c r="D183" s="108"/>
      <c r="E183" s="108"/>
      <c r="F183" s="108" t="s">
        <v>524</v>
      </c>
      <c r="G183" s="107">
        <v>0</v>
      </c>
    </row>
    <row r="184" spans="1:7" ht="30">
      <c r="A184" s="105" t="s">
        <v>308</v>
      </c>
      <c r="B184" s="106">
        <v>154</v>
      </c>
      <c r="C184" s="108" t="s">
        <v>524</v>
      </c>
      <c r="D184" s="108"/>
      <c r="E184" s="108"/>
      <c r="F184" s="108" t="s">
        <v>524</v>
      </c>
      <c r="G184" s="107">
        <v>0</v>
      </c>
    </row>
    <row r="185" spans="1:7" ht="30">
      <c r="A185" s="105" t="s">
        <v>309</v>
      </c>
      <c r="B185" s="106">
        <v>155</v>
      </c>
      <c r="C185" s="108" t="s">
        <v>524</v>
      </c>
      <c r="D185" s="108"/>
      <c r="E185" s="108"/>
      <c r="F185" s="108" t="s">
        <v>524</v>
      </c>
      <c r="G185" s="107">
        <v>0</v>
      </c>
    </row>
    <row r="186" spans="1:7" ht="30">
      <c r="A186" s="105" t="s">
        <v>310</v>
      </c>
      <c r="B186" s="106">
        <v>156</v>
      </c>
      <c r="C186" s="108" t="s">
        <v>524</v>
      </c>
      <c r="D186" s="108"/>
      <c r="E186" s="108"/>
      <c r="F186" s="108" t="s">
        <v>524</v>
      </c>
      <c r="G186" s="107">
        <v>0</v>
      </c>
    </row>
    <row r="187" spans="1:7" ht="30">
      <c r="A187" s="105" t="s">
        <v>311</v>
      </c>
      <c r="B187" s="106">
        <v>157</v>
      </c>
      <c r="C187" s="108" t="s">
        <v>524</v>
      </c>
      <c r="D187" s="108"/>
      <c r="E187" s="108"/>
      <c r="F187" s="108" t="s">
        <v>524</v>
      </c>
      <c r="G187" s="107">
        <v>0</v>
      </c>
    </row>
    <row r="188" spans="1:7" ht="30">
      <c r="A188" s="105" t="s">
        <v>312</v>
      </c>
      <c r="B188" s="106">
        <v>158</v>
      </c>
      <c r="C188" s="108" t="s">
        <v>524</v>
      </c>
      <c r="D188" s="108"/>
      <c r="E188" s="108"/>
      <c r="F188" s="108" t="s">
        <v>524</v>
      </c>
      <c r="G188" s="107">
        <v>0</v>
      </c>
    </row>
    <row r="189" spans="1:7" ht="30">
      <c r="A189" s="105" t="s">
        <v>313</v>
      </c>
      <c r="B189" s="106">
        <v>159</v>
      </c>
      <c r="C189" s="108" t="s">
        <v>524</v>
      </c>
      <c r="D189" s="108"/>
      <c r="E189" s="108"/>
      <c r="F189" s="108" t="s">
        <v>524</v>
      </c>
      <c r="G189" s="107">
        <v>0</v>
      </c>
    </row>
    <row r="190" spans="1:7" ht="45">
      <c r="A190" s="105" t="s">
        <v>559</v>
      </c>
      <c r="B190" s="106">
        <v>160</v>
      </c>
      <c r="C190" s="107">
        <v>0</v>
      </c>
      <c r="D190" s="107"/>
      <c r="E190" s="107"/>
      <c r="F190" s="107">
        <v>0</v>
      </c>
      <c r="G190" s="107">
        <v>0</v>
      </c>
    </row>
    <row r="191" spans="1:7" ht="45">
      <c r="A191" s="105" t="s">
        <v>314</v>
      </c>
      <c r="B191" s="106">
        <v>161</v>
      </c>
      <c r="C191" s="108" t="s">
        <v>524</v>
      </c>
      <c r="D191" s="108"/>
      <c r="E191" s="108"/>
      <c r="F191" s="108" t="s">
        <v>524</v>
      </c>
      <c r="G191" s="107">
        <v>0</v>
      </c>
    </row>
    <row r="192" spans="1:7" ht="60">
      <c r="A192" s="109" t="s">
        <v>560</v>
      </c>
      <c r="B192" s="110">
        <v>162</v>
      </c>
      <c r="C192" s="111">
        <v>0</v>
      </c>
      <c r="D192" s="111"/>
      <c r="E192" s="111"/>
      <c r="F192" s="111">
        <v>0</v>
      </c>
      <c r="G192" s="111">
        <v>0</v>
      </c>
    </row>
    <row r="193" spans="1:7" ht="15">
      <c r="A193" s="105" t="s">
        <v>315</v>
      </c>
      <c r="B193" s="106">
        <v>163</v>
      </c>
      <c r="C193" s="108" t="s">
        <v>524</v>
      </c>
      <c r="D193" s="108"/>
      <c r="E193" s="108"/>
      <c r="F193" s="108" t="s">
        <v>524</v>
      </c>
      <c r="G193" s="107">
        <v>0</v>
      </c>
    </row>
    <row r="194" spans="1:7" ht="30">
      <c r="A194" s="105" t="s">
        <v>316</v>
      </c>
      <c r="B194" s="106">
        <v>164</v>
      </c>
      <c r="C194" s="108" t="s">
        <v>524</v>
      </c>
      <c r="D194" s="108"/>
      <c r="E194" s="108"/>
      <c r="F194" s="108" t="s">
        <v>524</v>
      </c>
      <c r="G194" s="107">
        <v>0</v>
      </c>
    </row>
    <row r="195" spans="1:7" ht="15">
      <c r="A195" s="105" t="s">
        <v>317</v>
      </c>
      <c r="B195" s="106">
        <v>165</v>
      </c>
      <c r="C195" s="108" t="s">
        <v>524</v>
      </c>
      <c r="D195" s="108"/>
      <c r="E195" s="108"/>
      <c r="F195" s="108" t="s">
        <v>524</v>
      </c>
      <c r="G195" s="107">
        <v>0</v>
      </c>
    </row>
    <row r="196" spans="1:7" ht="15">
      <c r="A196" s="105" t="s">
        <v>318</v>
      </c>
      <c r="B196" s="106">
        <v>166</v>
      </c>
      <c r="C196" s="108" t="s">
        <v>524</v>
      </c>
      <c r="D196" s="108"/>
      <c r="E196" s="108"/>
      <c r="F196" s="108" t="s">
        <v>524</v>
      </c>
      <c r="G196" s="107">
        <v>0</v>
      </c>
    </row>
    <row r="197" spans="1:7" ht="15">
      <c r="A197" s="105" t="s">
        <v>319</v>
      </c>
      <c r="B197" s="106">
        <v>167</v>
      </c>
      <c r="C197" s="108" t="s">
        <v>524</v>
      </c>
      <c r="D197" s="108"/>
      <c r="E197" s="108"/>
      <c r="F197" s="108" t="s">
        <v>524</v>
      </c>
      <c r="G197" s="107">
        <v>0</v>
      </c>
    </row>
    <row r="198" spans="1:7" ht="30">
      <c r="A198" s="105" t="s">
        <v>320</v>
      </c>
      <c r="B198" s="106">
        <v>168</v>
      </c>
      <c r="C198" s="108" t="s">
        <v>524</v>
      </c>
      <c r="D198" s="108"/>
      <c r="E198" s="108"/>
      <c r="F198" s="108" t="s">
        <v>524</v>
      </c>
      <c r="G198" s="107">
        <v>0</v>
      </c>
    </row>
    <row r="199" spans="1:7" ht="45">
      <c r="A199" s="105" t="s">
        <v>321</v>
      </c>
      <c r="B199" s="106">
        <v>169</v>
      </c>
      <c r="C199" s="108" t="s">
        <v>524</v>
      </c>
      <c r="D199" s="108"/>
      <c r="E199" s="108"/>
      <c r="F199" s="108" t="s">
        <v>524</v>
      </c>
      <c r="G199" s="107">
        <v>0</v>
      </c>
    </row>
    <row r="200" spans="1:7" ht="15">
      <c r="A200" s="105" t="s">
        <v>322</v>
      </c>
      <c r="B200" s="106">
        <v>170</v>
      </c>
      <c r="C200" s="108" t="s">
        <v>524</v>
      </c>
      <c r="D200" s="108"/>
      <c r="E200" s="108"/>
      <c r="F200" s="108" t="s">
        <v>524</v>
      </c>
      <c r="G200" s="107">
        <v>0</v>
      </c>
    </row>
    <row r="201" spans="1:7" ht="15">
      <c r="A201" s="105" t="s">
        <v>323</v>
      </c>
      <c r="B201" s="106">
        <v>171</v>
      </c>
      <c r="C201" s="108" t="s">
        <v>524</v>
      </c>
      <c r="D201" s="108"/>
      <c r="E201" s="108"/>
      <c r="F201" s="108" t="s">
        <v>524</v>
      </c>
      <c r="G201" s="107">
        <v>0</v>
      </c>
    </row>
    <row r="202" spans="1:7" ht="30">
      <c r="A202" s="105" t="s">
        <v>324</v>
      </c>
      <c r="B202" s="106">
        <v>172</v>
      </c>
      <c r="C202" s="108" t="s">
        <v>524</v>
      </c>
      <c r="D202" s="108"/>
      <c r="E202" s="108"/>
      <c r="F202" s="108" t="s">
        <v>524</v>
      </c>
      <c r="G202" s="107">
        <v>0</v>
      </c>
    </row>
    <row r="203" spans="1:7" ht="15">
      <c r="A203" s="105" t="s">
        <v>325</v>
      </c>
      <c r="B203" s="106">
        <v>173</v>
      </c>
      <c r="C203" s="108" t="s">
        <v>524</v>
      </c>
      <c r="D203" s="108"/>
      <c r="E203" s="108"/>
      <c r="F203" s="108" t="s">
        <v>524</v>
      </c>
      <c r="G203" s="107">
        <v>0</v>
      </c>
    </row>
    <row r="204" spans="1:7" ht="15">
      <c r="A204" s="105" t="s">
        <v>326</v>
      </c>
      <c r="B204" s="106">
        <v>174</v>
      </c>
      <c r="C204" s="107">
        <v>0</v>
      </c>
      <c r="D204" s="107"/>
      <c r="E204" s="107"/>
      <c r="F204" s="107">
        <v>0</v>
      </c>
      <c r="G204" s="107">
        <v>0</v>
      </c>
    </row>
    <row r="205" spans="1:7" ht="15">
      <c r="A205" s="105" t="s">
        <v>327</v>
      </c>
      <c r="B205" s="106">
        <v>175</v>
      </c>
      <c r="C205" s="107">
        <v>0</v>
      </c>
      <c r="D205" s="107"/>
      <c r="E205" s="107"/>
      <c r="F205" s="107">
        <v>0</v>
      </c>
      <c r="G205" s="107">
        <v>0</v>
      </c>
    </row>
    <row r="206" spans="1:7" ht="30">
      <c r="A206" s="105" t="s">
        <v>328</v>
      </c>
      <c r="B206" s="106">
        <v>176</v>
      </c>
      <c r="C206" s="107">
        <v>0</v>
      </c>
      <c r="D206" s="107"/>
      <c r="E206" s="107"/>
      <c r="F206" s="107">
        <v>0</v>
      </c>
      <c r="G206" s="107">
        <v>0</v>
      </c>
    </row>
    <row r="207" spans="1:7" ht="45">
      <c r="A207" s="109" t="s">
        <v>561</v>
      </c>
      <c r="B207" s="110">
        <v>177</v>
      </c>
      <c r="C207" s="111">
        <v>0</v>
      </c>
      <c r="D207" s="111"/>
      <c r="E207" s="111"/>
      <c r="F207" s="111">
        <v>0</v>
      </c>
      <c r="G207" s="111">
        <v>0</v>
      </c>
    </row>
    <row r="208" spans="1:7" ht="15">
      <c r="A208" s="105" t="s">
        <v>329</v>
      </c>
      <c r="B208" s="106">
        <v>178</v>
      </c>
      <c r="C208" s="108" t="s">
        <v>524</v>
      </c>
      <c r="D208" s="108"/>
      <c r="E208" s="108"/>
      <c r="F208" s="108" t="s">
        <v>524</v>
      </c>
      <c r="G208" s="107">
        <v>0</v>
      </c>
    </row>
    <row r="209" spans="1:7" ht="30">
      <c r="A209" s="105" t="s">
        <v>330</v>
      </c>
      <c r="B209" s="106">
        <v>179</v>
      </c>
      <c r="C209" s="108" t="s">
        <v>524</v>
      </c>
      <c r="D209" s="108"/>
      <c r="E209" s="108"/>
      <c r="F209" s="108" t="s">
        <v>524</v>
      </c>
      <c r="G209" s="107">
        <v>0</v>
      </c>
    </row>
    <row r="210" spans="1:7" ht="15">
      <c r="A210" s="105" t="s">
        <v>331</v>
      </c>
      <c r="B210" s="106">
        <v>180</v>
      </c>
      <c r="C210" s="108" t="s">
        <v>524</v>
      </c>
      <c r="D210" s="108"/>
      <c r="E210" s="108"/>
      <c r="F210" s="108" t="s">
        <v>524</v>
      </c>
      <c r="G210" s="107">
        <v>0</v>
      </c>
    </row>
    <row r="211" spans="1:7" ht="15">
      <c r="A211" s="105" t="s">
        <v>332</v>
      </c>
      <c r="B211" s="106">
        <v>181</v>
      </c>
      <c r="C211" s="108" t="s">
        <v>524</v>
      </c>
      <c r="D211" s="108"/>
      <c r="E211" s="108"/>
      <c r="F211" s="108" t="s">
        <v>524</v>
      </c>
      <c r="G211" s="107">
        <v>0</v>
      </c>
    </row>
    <row r="212" spans="1:7" ht="15">
      <c r="A212" s="105" t="s">
        <v>333</v>
      </c>
      <c r="B212" s="106">
        <v>182</v>
      </c>
      <c r="C212" s="108" t="s">
        <v>524</v>
      </c>
      <c r="D212" s="108"/>
      <c r="E212" s="108"/>
      <c r="F212" s="108" t="s">
        <v>524</v>
      </c>
      <c r="G212" s="107">
        <v>0</v>
      </c>
    </row>
    <row r="213" spans="1:7" ht="30">
      <c r="A213" s="105" t="s">
        <v>334</v>
      </c>
      <c r="B213" s="106">
        <v>183</v>
      </c>
      <c r="C213" s="108" t="s">
        <v>524</v>
      </c>
      <c r="D213" s="108"/>
      <c r="E213" s="108"/>
      <c r="F213" s="108" t="s">
        <v>524</v>
      </c>
      <c r="G213" s="107">
        <v>0</v>
      </c>
    </row>
    <row r="214" spans="1:7" ht="45">
      <c r="A214" s="105" t="s">
        <v>335</v>
      </c>
      <c r="B214" s="106">
        <v>184</v>
      </c>
      <c r="C214" s="108" t="s">
        <v>524</v>
      </c>
      <c r="D214" s="108"/>
      <c r="E214" s="108"/>
      <c r="F214" s="108" t="s">
        <v>524</v>
      </c>
      <c r="G214" s="107">
        <v>0</v>
      </c>
    </row>
    <row r="215" spans="1:7" ht="15">
      <c r="A215" s="105" t="s">
        <v>336</v>
      </c>
      <c r="B215" s="106">
        <v>185</v>
      </c>
      <c r="C215" s="108" t="s">
        <v>524</v>
      </c>
      <c r="D215" s="108"/>
      <c r="E215" s="108"/>
      <c r="F215" s="108" t="s">
        <v>524</v>
      </c>
      <c r="G215" s="107">
        <v>0</v>
      </c>
    </row>
    <row r="216" spans="1:7" ht="30">
      <c r="A216" s="105" t="s">
        <v>337</v>
      </c>
      <c r="B216" s="106">
        <v>186</v>
      </c>
      <c r="C216" s="108" t="s">
        <v>524</v>
      </c>
      <c r="D216" s="108"/>
      <c r="E216" s="108"/>
      <c r="F216" s="108" t="s">
        <v>524</v>
      </c>
      <c r="G216" s="107">
        <v>0</v>
      </c>
    </row>
    <row r="217" spans="1:7" ht="15">
      <c r="A217" s="105" t="s">
        <v>338</v>
      </c>
      <c r="B217" s="106">
        <v>187</v>
      </c>
      <c r="C217" s="108" t="s">
        <v>524</v>
      </c>
      <c r="D217" s="108"/>
      <c r="E217" s="108"/>
      <c r="F217" s="108" t="s">
        <v>524</v>
      </c>
      <c r="G217" s="107">
        <v>0</v>
      </c>
    </row>
    <row r="218" spans="1:7" ht="15">
      <c r="A218" s="105" t="s">
        <v>339</v>
      </c>
      <c r="B218" s="106">
        <v>188</v>
      </c>
      <c r="C218" s="107">
        <v>0</v>
      </c>
      <c r="D218" s="107"/>
      <c r="E218" s="107"/>
      <c r="F218" s="107">
        <v>0</v>
      </c>
      <c r="G218" s="108" t="s">
        <v>524</v>
      </c>
    </row>
    <row r="219" spans="1:7" ht="45">
      <c r="A219" s="109" t="s">
        <v>562</v>
      </c>
      <c r="B219" s="110">
        <v>189</v>
      </c>
      <c r="C219" s="111">
        <v>0</v>
      </c>
      <c r="D219" s="111"/>
      <c r="E219" s="111"/>
      <c r="F219" s="111">
        <v>0</v>
      </c>
      <c r="G219" s="111">
        <v>0</v>
      </c>
    </row>
    <row r="220" spans="1:7" ht="30">
      <c r="A220" s="105" t="s">
        <v>340</v>
      </c>
      <c r="B220" s="106">
        <v>190</v>
      </c>
      <c r="C220" s="107">
        <v>0</v>
      </c>
      <c r="D220" s="107"/>
      <c r="E220" s="107"/>
      <c r="F220" s="107">
        <v>0</v>
      </c>
      <c r="G220" s="107">
        <v>0</v>
      </c>
    </row>
    <row r="221" spans="1:7" ht="30">
      <c r="A221" s="105" t="s">
        <v>563</v>
      </c>
      <c r="B221" s="106">
        <v>191</v>
      </c>
      <c r="C221" s="107">
        <v>0</v>
      </c>
      <c r="D221" s="107"/>
      <c r="E221" s="107"/>
      <c r="F221" s="107">
        <v>0</v>
      </c>
      <c r="G221" s="107">
        <v>0</v>
      </c>
    </row>
    <row r="222" spans="1:7" ht="30">
      <c r="A222" s="105" t="s">
        <v>341</v>
      </c>
      <c r="B222" s="106">
        <v>192</v>
      </c>
      <c r="C222" s="108" t="s">
        <v>524</v>
      </c>
      <c r="D222" s="108"/>
      <c r="E222" s="108"/>
      <c r="F222" s="108" t="s">
        <v>524</v>
      </c>
      <c r="G222" s="107">
        <v>0</v>
      </c>
    </row>
    <row r="223" spans="1:7" ht="30">
      <c r="A223" s="105" t="s">
        <v>342</v>
      </c>
      <c r="B223" s="106">
        <v>193</v>
      </c>
      <c r="C223" s="107">
        <v>0</v>
      </c>
      <c r="D223" s="107"/>
      <c r="E223" s="107"/>
      <c r="F223" s="107">
        <v>0</v>
      </c>
      <c r="G223" s="107">
        <v>0</v>
      </c>
    </row>
    <row r="224" spans="1:7" ht="30">
      <c r="A224" s="105" t="s">
        <v>343</v>
      </c>
      <c r="B224" s="106">
        <v>194</v>
      </c>
      <c r="C224" s="107">
        <v>0</v>
      </c>
      <c r="D224" s="107"/>
      <c r="E224" s="107"/>
      <c r="F224" s="107">
        <v>0</v>
      </c>
      <c r="G224" s="107">
        <v>0</v>
      </c>
    </row>
    <row r="225" spans="1:7" ht="15">
      <c r="A225" s="105" t="s">
        <v>344</v>
      </c>
      <c r="B225" s="106">
        <v>195</v>
      </c>
      <c r="C225" s="107">
        <v>0</v>
      </c>
      <c r="D225" s="107"/>
      <c r="E225" s="107"/>
      <c r="F225" s="107">
        <v>0</v>
      </c>
      <c r="G225" s="107">
        <v>0</v>
      </c>
    </row>
    <row r="226" spans="1:7" ht="30">
      <c r="A226" s="105" t="s">
        <v>345</v>
      </c>
      <c r="B226" s="106">
        <v>196</v>
      </c>
      <c r="C226" s="107">
        <v>0</v>
      </c>
      <c r="D226" s="107"/>
      <c r="E226" s="107"/>
      <c r="F226" s="107">
        <v>0</v>
      </c>
      <c r="G226" s="107">
        <v>0</v>
      </c>
    </row>
    <row r="227" spans="1:7" ht="30">
      <c r="A227" s="105" t="s">
        <v>346</v>
      </c>
      <c r="B227" s="106">
        <v>197</v>
      </c>
      <c r="C227" s="107">
        <v>0</v>
      </c>
      <c r="D227" s="107"/>
      <c r="E227" s="107"/>
      <c r="F227" s="107">
        <v>0</v>
      </c>
      <c r="G227" s="107">
        <v>0</v>
      </c>
    </row>
    <row r="228" spans="1:7" ht="30">
      <c r="A228" s="109" t="s">
        <v>564</v>
      </c>
      <c r="B228" s="110">
        <v>198</v>
      </c>
      <c r="C228" s="111">
        <v>0</v>
      </c>
      <c r="D228" s="111"/>
      <c r="E228" s="111"/>
      <c r="F228" s="111">
        <v>0</v>
      </c>
      <c r="G228" s="111">
        <v>0</v>
      </c>
    </row>
    <row r="229" spans="1:7" ht="15">
      <c r="A229" s="105" t="s">
        <v>347</v>
      </c>
      <c r="B229" s="106">
        <v>199</v>
      </c>
      <c r="C229" s="107">
        <v>0</v>
      </c>
      <c r="D229" s="107"/>
      <c r="E229" s="107"/>
      <c r="F229" s="107">
        <v>0</v>
      </c>
      <c r="G229" s="107">
        <v>0</v>
      </c>
    </row>
    <row r="230" spans="1:7" ht="15">
      <c r="A230" s="105" t="s">
        <v>348</v>
      </c>
      <c r="B230" s="106">
        <v>200</v>
      </c>
      <c r="C230" s="107">
        <v>0</v>
      </c>
      <c r="D230" s="107"/>
      <c r="E230" s="107"/>
      <c r="F230" s="107">
        <v>0</v>
      </c>
      <c r="G230" s="107">
        <v>0</v>
      </c>
    </row>
    <row r="231" spans="1:7" ht="15">
      <c r="A231" s="105" t="s">
        <v>349</v>
      </c>
      <c r="B231" s="106">
        <v>201</v>
      </c>
      <c r="C231" s="107">
        <v>0</v>
      </c>
      <c r="D231" s="107"/>
      <c r="E231" s="107"/>
      <c r="F231" s="107">
        <v>0</v>
      </c>
      <c r="G231" s="107">
        <v>0</v>
      </c>
    </row>
    <row r="232" spans="1:7" ht="30">
      <c r="A232" s="105" t="s">
        <v>350</v>
      </c>
      <c r="B232" s="106">
        <v>202</v>
      </c>
      <c r="C232" s="107">
        <v>0</v>
      </c>
      <c r="D232" s="107"/>
      <c r="E232" s="107"/>
      <c r="F232" s="107">
        <v>0</v>
      </c>
      <c r="G232" s="107">
        <v>0</v>
      </c>
    </row>
    <row r="233" spans="1:7" ht="15">
      <c r="A233" s="109" t="s">
        <v>565</v>
      </c>
      <c r="B233" s="110">
        <v>203</v>
      </c>
      <c r="C233" s="111">
        <v>0</v>
      </c>
      <c r="D233" s="111"/>
      <c r="E233" s="111"/>
      <c r="F233" s="111">
        <v>0</v>
      </c>
      <c r="G233" s="111">
        <v>0</v>
      </c>
    </row>
    <row r="234" spans="1:7" ht="45">
      <c r="A234" s="105" t="s">
        <v>351</v>
      </c>
      <c r="B234" s="106">
        <v>204</v>
      </c>
      <c r="C234" s="107">
        <v>0</v>
      </c>
      <c r="D234" s="107"/>
      <c r="E234" s="107"/>
      <c r="F234" s="107">
        <v>0</v>
      </c>
      <c r="G234" s="107">
        <v>0</v>
      </c>
    </row>
    <row r="235" spans="1:7" ht="60">
      <c r="A235" s="109" t="s">
        <v>566</v>
      </c>
      <c r="B235" s="110">
        <v>205</v>
      </c>
      <c r="C235" s="111">
        <v>0</v>
      </c>
      <c r="D235" s="111"/>
      <c r="E235" s="111"/>
      <c r="F235" s="111">
        <v>0</v>
      </c>
      <c r="G235" s="111">
        <v>0</v>
      </c>
    </row>
    <row r="236" spans="1:7" ht="30">
      <c r="A236" s="105" t="s">
        <v>352</v>
      </c>
      <c r="B236" s="106">
        <v>206</v>
      </c>
      <c r="C236" s="108" t="s">
        <v>524</v>
      </c>
      <c r="D236" s="108"/>
      <c r="E236" s="108"/>
      <c r="F236" s="108" t="s">
        <v>524</v>
      </c>
      <c r="G236" s="107">
        <v>0</v>
      </c>
    </row>
    <row r="237" spans="1:7" ht="30">
      <c r="A237" s="105" t="s">
        <v>353</v>
      </c>
      <c r="B237" s="106">
        <v>207</v>
      </c>
      <c r="C237" s="108" t="s">
        <v>524</v>
      </c>
      <c r="D237" s="108"/>
      <c r="E237" s="108"/>
      <c r="F237" s="108" t="s">
        <v>524</v>
      </c>
      <c r="G237" s="107">
        <v>0</v>
      </c>
    </row>
    <row r="238" spans="1:7" ht="45">
      <c r="A238" s="105" t="s">
        <v>354</v>
      </c>
      <c r="B238" s="106">
        <v>208</v>
      </c>
      <c r="C238" s="108" t="s">
        <v>524</v>
      </c>
      <c r="D238" s="108"/>
      <c r="E238" s="108"/>
      <c r="F238" s="108" t="s">
        <v>524</v>
      </c>
      <c r="G238" s="107">
        <v>0</v>
      </c>
    </row>
    <row r="239" spans="1:7" ht="30">
      <c r="A239" s="105" t="s">
        <v>355</v>
      </c>
      <c r="B239" s="106">
        <v>209</v>
      </c>
      <c r="C239" s="108" t="s">
        <v>524</v>
      </c>
      <c r="D239" s="108"/>
      <c r="E239" s="108"/>
      <c r="F239" s="108" t="s">
        <v>524</v>
      </c>
      <c r="G239" s="107">
        <v>0</v>
      </c>
    </row>
    <row r="240" spans="1:7" ht="30">
      <c r="A240" s="105" t="s">
        <v>356</v>
      </c>
      <c r="B240" s="106">
        <v>210</v>
      </c>
      <c r="C240" s="108" t="s">
        <v>524</v>
      </c>
      <c r="D240" s="108"/>
      <c r="E240" s="108"/>
      <c r="F240" s="108" t="s">
        <v>524</v>
      </c>
      <c r="G240" s="107">
        <v>0</v>
      </c>
    </row>
    <row r="241" spans="1:7" ht="30">
      <c r="A241" s="105" t="s">
        <v>357</v>
      </c>
      <c r="B241" s="106">
        <v>211</v>
      </c>
      <c r="C241" s="108" t="s">
        <v>524</v>
      </c>
      <c r="D241" s="108"/>
      <c r="E241" s="108"/>
      <c r="F241" s="108" t="s">
        <v>524</v>
      </c>
      <c r="G241" s="107">
        <v>0</v>
      </c>
    </row>
    <row r="242" spans="1:7" ht="30">
      <c r="A242" s="105" t="s">
        <v>358</v>
      </c>
      <c r="B242" s="106">
        <v>212</v>
      </c>
      <c r="C242" s="108" t="s">
        <v>524</v>
      </c>
      <c r="D242" s="108"/>
      <c r="E242" s="108"/>
      <c r="F242" s="108" t="s">
        <v>524</v>
      </c>
      <c r="G242" s="107">
        <v>0</v>
      </c>
    </row>
    <row r="243" spans="1:7" ht="30">
      <c r="A243" s="105" t="s">
        <v>359</v>
      </c>
      <c r="B243" s="106">
        <v>213</v>
      </c>
      <c r="C243" s="108" t="s">
        <v>524</v>
      </c>
      <c r="D243" s="108"/>
      <c r="E243" s="108"/>
      <c r="F243" s="108" t="s">
        <v>524</v>
      </c>
      <c r="G243" s="107">
        <v>0</v>
      </c>
    </row>
    <row r="244" spans="1:7" ht="30">
      <c r="A244" s="105" t="s">
        <v>360</v>
      </c>
      <c r="B244" s="106">
        <v>214</v>
      </c>
      <c r="C244" s="108" t="s">
        <v>524</v>
      </c>
      <c r="D244" s="108"/>
      <c r="E244" s="108"/>
      <c r="F244" s="108" t="s">
        <v>524</v>
      </c>
      <c r="G244" s="107">
        <v>0</v>
      </c>
    </row>
    <row r="245" spans="1:7" ht="30">
      <c r="A245" s="105" t="s">
        <v>361</v>
      </c>
      <c r="B245" s="106">
        <v>215</v>
      </c>
      <c r="C245" s="108" t="s">
        <v>524</v>
      </c>
      <c r="D245" s="108"/>
      <c r="E245" s="108"/>
      <c r="F245" s="108" t="s">
        <v>524</v>
      </c>
      <c r="G245" s="107">
        <v>0</v>
      </c>
    </row>
    <row r="246" spans="1:7" ht="60">
      <c r="A246" s="109" t="s">
        <v>567</v>
      </c>
      <c r="B246" s="110">
        <v>216</v>
      </c>
      <c r="C246" s="111">
        <v>0</v>
      </c>
      <c r="D246" s="111"/>
      <c r="E246" s="111"/>
      <c r="F246" s="111">
        <v>0</v>
      </c>
      <c r="G246" s="111">
        <v>0</v>
      </c>
    </row>
    <row r="247" spans="1:7" ht="30">
      <c r="A247" s="105" t="s">
        <v>362</v>
      </c>
      <c r="B247" s="106">
        <v>217</v>
      </c>
      <c r="C247" s="108" t="s">
        <v>524</v>
      </c>
      <c r="D247" s="108"/>
      <c r="E247" s="108"/>
      <c r="F247" s="108" t="s">
        <v>524</v>
      </c>
      <c r="G247" s="107">
        <v>0</v>
      </c>
    </row>
    <row r="248" spans="1:7" ht="30">
      <c r="A248" s="105" t="s">
        <v>363</v>
      </c>
      <c r="B248" s="106">
        <v>218</v>
      </c>
      <c r="C248" s="108" t="s">
        <v>524</v>
      </c>
      <c r="D248" s="108"/>
      <c r="E248" s="108"/>
      <c r="F248" s="108" t="s">
        <v>524</v>
      </c>
      <c r="G248" s="107">
        <v>0</v>
      </c>
    </row>
    <row r="249" spans="1:7" ht="45">
      <c r="A249" s="105" t="s">
        <v>364</v>
      </c>
      <c r="B249" s="106">
        <v>219</v>
      </c>
      <c r="C249" s="108" t="s">
        <v>524</v>
      </c>
      <c r="D249" s="108"/>
      <c r="E249" s="108"/>
      <c r="F249" s="108" t="s">
        <v>524</v>
      </c>
      <c r="G249" s="107">
        <v>0</v>
      </c>
    </row>
    <row r="250" spans="1:7" ht="30">
      <c r="A250" s="105" t="s">
        <v>365</v>
      </c>
      <c r="B250" s="106">
        <v>220</v>
      </c>
      <c r="C250" s="108" t="s">
        <v>524</v>
      </c>
      <c r="D250" s="108"/>
      <c r="E250" s="108"/>
      <c r="F250" s="108" t="s">
        <v>524</v>
      </c>
      <c r="G250" s="107">
        <v>0</v>
      </c>
    </row>
    <row r="251" spans="1:7" ht="30">
      <c r="A251" s="105" t="s">
        <v>366</v>
      </c>
      <c r="B251" s="106">
        <v>221</v>
      </c>
      <c r="C251" s="108" t="s">
        <v>524</v>
      </c>
      <c r="D251" s="108"/>
      <c r="E251" s="108"/>
      <c r="F251" s="108" t="s">
        <v>524</v>
      </c>
      <c r="G251" s="107">
        <v>0</v>
      </c>
    </row>
    <row r="252" spans="1:7" ht="30">
      <c r="A252" s="105" t="s">
        <v>367</v>
      </c>
      <c r="B252" s="106">
        <v>222</v>
      </c>
      <c r="C252" s="108" t="s">
        <v>524</v>
      </c>
      <c r="D252" s="108"/>
      <c r="E252" s="108"/>
      <c r="F252" s="108" t="s">
        <v>524</v>
      </c>
      <c r="G252" s="107">
        <v>0</v>
      </c>
    </row>
    <row r="253" spans="1:7" ht="30">
      <c r="A253" s="105" t="s">
        <v>368</v>
      </c>
      <c r="B253" s="106">
        <v>223</v>
      </c>
      <c r="C253" s="108" t="s">
        <v>524</v>
      </c>
      <c r="D253" s="108"/>
      <c r="E253" s="108"/>
      <c r="F253" s="108" t="s">
        <v>524</v>
      </c>
      <c r="G253" s="107">
        <v>0</v>
      </c>
    </row>
    <row r="254" spans="1:7" ht="30">
      <c r="A254" s="105" t="s">
        <v>369</v>
      </c>
      <c r="B254" s="106">
        <v>224</v>
      </c>
      <c r="C254" s="108" t="s">
        <v>524</v>
      </c>
      <c r="D254" s="108"/>
      <c r="E254" s="108"/>
      <c r="F254" s="108" t="s">
        <v>524</v>
      </c>
      <c r="G254" s="107">
        <v>0</v>
      </c>
    </row>
    <row r="255" spans="1:7" ht="30">
      <c r="A255" s="105" t="s">
        <v>370</v>
      </c>
      <c r="B255" s="106">
        <v>225</v>
      </c>
      <c r="C255" s="108" t="s">
        <v>524</v>
      </c>
      <c r="D255" s="108"/>
      <c r="E255" s="108"/>
      <c r="F255" s="108" t="s">
        <v>524</v>
      </c>
      <c r="G255" s="107">
        <v>0</v>
      </c>
    </row>
    <row r="256" spans="1:7" ht="30">
      <c r="A256" s="105" t="s">
        <v>371</v>
      </c>
      <c r="B256" s="106">
        <v>226</v>
      </c>
      <c r="C256" s="108" t="s">
        <v>524</v>
      </c>
      <c r="D256" s="108"/>
      <c r="E256" s="108"/>
      <c r="F256" s="108" t="s">
        <v>524</v>
      </c>
      <c r="G256" s="107">
        <v>0</v>
      </c>
    </row>
    <row r="257" spans="1:7" ht="45">
      <c r="A257" s="109" t="s">
        <v>568</v>
      </c>
      <c r="B257" s="110">
        <v>227</v>
      </c>
      <c r="C257" s="111">
        <v>0</v>
      </c>
      <c r="D257" s="111"/>
      <c r="E257" s="111"/>
      <c r="F257" s="111">
        <v>0</v>
      </c>
      <c r="G257" s="111">
        <v>0</v>
      </c>
    </row>
    <row r="258" spans="1:7" ht="30">
      <c r="A258" s="105" t="s">
        <v>372</v>
      </c>
      <c r="B258" s="106">
        <v>228</v>
      </c>
      <c r="C258" s="108" t="s">
        <v>524</v>
      </c>
      <c r="D258" s="108"/>
      <c r="E258" s="108"/>
      <c r="F258" s="108" t="s">
        <v>524</v>
      </c>
      <c r="G258" s="107">
        <v>0</v>
      </c>
    </row>
    <row r="259" spans="1:7" ht="30">
      <c r="A259" s="105" t="s">
        <v>373</v>
      </c>
      <c r="B259" s="106">
        <v>229</v>
      </c>
      <c r="C259" s="108" t="s">
        <v>524</v>
      </c>
      <c r="D259" s="108"/>
      <c r="E259" s="108"/>
      <c r="F259" s="108" t="s">
        <v>524</v>
      </c>
      <c r="G259" s="107">
        <v>0</v>
      </c>
    </row>
    <row r="260" spans="1:7" ht="45">
      <c r="A260" s="105" t="s">
        <v>374</v>
      </c>
      <c r="B260" s="106">
        <v>230</v>
      </c>
      <c r="C260" s="108" t="s">
        <v>524</v>
      </c>
      <c r="D260" s="108"/>
      <c r="E260" s="108"/>
      <c r="F260" s="108" t="s">
        <v>524</v>
      </c>
      <c r="G260" s="107">
        <v>0</v>
      </c>
    </row>
    <row r="261" spans="1:7" ht="30">
      <c r="A261" s="105" t="s">
        <v>375</v>
      </c>
      <c r="B261" s="106">
        <v>231</v>
      </c>
      <c r="C261" s="108" t="s">
        <v>524</v>
      </c>
      <c r="D261" s="108"/>
      <c r="E261" s="108"/>
      <c r="F261" s="108" t="s">
        <v>524</v>
      </c>
      <c r="G261" s="107">
        <v>0</v>
      </c>
    </row>
    <row r="262" spans="1:7" ht="30">
      <c r="A262" s="105" t="s">
        <v>376</v>
      </c>
      <c r="B262" s="106">
        <v>232</v>
      </c>
      <c r="C262" s="108" t="s">
        <v>524</v>
      </c>
      <c r="D262" s="108"/>
      <c r="E262" s="108"/>
      <c r="F262" s="108" t="s">
        <v>524</v>
      </c>
      <c r="G262" s="107">
        <v>0</v>
      </c>
    </row>
    <row r="263" spans="1:7" ht="30">
      <c r="A263" s="105" t="s">
        <v>377</v>
      </c>
      <c r="B263" s="106">
        <v>233</v>
      </c>
      <c r="C263" s="108" t="s">
        <v>524</v>
      </c>
      <c r="D263" s="108"/>
      <c r="E263" s="108"/>
      <c r="F263" s="108" t="s">
        <v>524</v>
      </c>
      <c r="G263" s="107">
        <v>0</v>
      </c>
    </row>
    <row r="264" spans="1:7" ht="30">
      <c r="A264" s="105" t="s">
        <v>378</v>
      </c>
      <c r="B264" s="106">
        <v>234</v>
      </c>
      <c r="C264" s="108" t="s">
        <v>524</v>
      </c>
      <c r="D264" s="108"/>
      <c r="E264" s="108"/>
      <c r="F264" s="108" t="s">
        <v>524</v>
      </c>
      <c r="G264" s="107">
        <v>0</v>
      </c>
    </row>
    <row r="265" spans="1:7" ht="30">
      <c r="A265" s="105" t="s">
        <v>379</v>
      </c>
      <c r="B265" s="106">
        <v>235</v>
      </c>
      <c r="C265" s="108" t="s">
        <v>524</v>
      </c>
      <c r="D265" s="108"/>
      <c r="E265" s="108"/>
      <c r="F265" s="108" t="s">
        <v>524</v>
      </c>
      <c r="G265" s="107">
        <v>0</v>
      </c>
    </row>
    <row r="266" spans="1:7" ht="30">
      <c r="A266" s="105" t="s">
        <v>380</v>
      </c>
      <c r="B266" s="106">
        <v>236</v>
      </c>
      <c r="C266" s="108" t="s">
        <v>524</v>
      </c>
      <c r="D266" s="108"/>
      <c r="E266" s="108"/>
      <c r="F266" s="108" t="s">
        <v>524</v>
      </c>
      <c r="G266" s="107">
        <v>0</v>
      </c>
    </row>
    <row r="267" spans="1:7" ht="30">
      <c r="A267" s="105" t="s">
        <v>381</v>
      </c>
      <c r="B267" s="106">
        <v>237</v>
      </c>
      <c r="C267" s="108" t="s">
        <v>524</v>
      </c>
      <c r="D267" s="108"/>
      <c r="E267" s="108"/>
      <c r="F267" s="108" t="s">
        <v>524</v>
      </c>
      <c r="G267" s="107">
        <v>0</v>
      </c>
    </row>
    <row r="268" spans="1:7" ht="45">
      <c r="A268" s="105" t="s">
        <v>569</v>
      </c>
      <c r="B268" s="106">
        <v>238</v>
      </c>
      <c r="C268" s="107">
        <v>0</v>
      </c>
      <c r="D268" s="107"/>
      <c r="E268" s="107"/>
      <c r="F268" s="107">
        <v>0</v>
      </c>
      <c r="G268" s="107">
        <v>0</v>
      </c>
    </row>
    <row r="269" spans="1:7" ht="45">
      <c r="A269" s="105" t="s">
        <v>382</v>
      </c>
      <c r="B269" s="106">
        <v>239</v>
      </c>
      <c r="C269" s="108" t="s">
        <v>524</v>
      </c>
      <c r="D269" s="108"/>
      <c r="E269" s="108"/>
      <c r="F269" s="108" t="s">
        <v>524</v>
      </c>
      <c r="G269" s="107">
        <v>0</v>
      </c>
    </row>
    <row r="270" spans="1:7" ht="60">
      <c r="A270" s="109" t="s">
        <v>570</v>
      </c>
      <c r="B270" s="110">
        <v>240</v>
      </c>
      <c r="C270" s="111">
        <v>0</v>
      </c>
      <c r="D270" s="111"/>
      <c r="E270" s="111"/>
      <c r="F270" s="111">
        <v>0</v>
      </c>
      <c r="G270" s="111">
        <v>0</v>
      </c>
    </row>
    <row r="271" spans="1:7" ht="15">
      <c r="A271" s="105" t="s">
        <v>383</v>
      </c>
      <c r="B271" s="106">
        <v>241</v>
      </c>
      <c r="C271" s="108" t="s">
        <v>524</v>
      </c>
      <c r="D271" s="108"/>
      <c r="E271" s="108"/>
      <c r="F271" s="108" t="s">
        <v>524</v>
      </c>
      <c r="G271" s="107">
        <v>0</v>
      </c>
    </row>
    <row r="272" spans="1:7" ht="30">
      <c r="A272" s="105" t="s">
        <v>384</v>
      </c>
      <c r="B272" s="106">
        <v>242</v>
      </c>
      <c r="C272" s="108" t="s">
        <v>524</v>
      </c>
      <c r="D272" s="108"/>
      <c r="E272" s="108"/>
      <c r="F272" s="108" t="s">
        <v>524</v>
      </c>
      <c r="G272" s="107">
        <v>0</v>
      </c>
    </row>
    <row r="273" spans="1:7" ht="15">
      <c r="A273" s="105" t="s">
        <v>385</v>
      </c>
      <c r="B273" s="106">
        <v>243</v>
      </c>
      <c r="C273" s="108" t="s">
        <v>524</v>
      </c>
      <c r="D273" s="108"/>
      <c r="E273" s="108"/>
      <c r="F273" s="108" t="s">
        <v>524</v>
      </c>
      <c r="G273" s="107">
        <v>0</v>
      </c>
    </row>
    <row r="274" spans="1:7" ht="15">
      <c r="A274" s="105" t="s">
        <v>386</v>
      </c>
      <c r="B274" s="106">
        <v>244</v>
      </c>
      <c r="C274" s="108" t="s">
        <v>524</v>
      </c>
      <c r="D274" s="108"/>
      <c r="E274" s="108"/>
      <c r="F274" s="108" t="s">
        <v>524</v>
      </c>
      <c r="G274" s="107">
        <v>0</v>
      </c>
    </row>
    <row r="275" spans="1:7" ht="15">
      <c r="A275" s="105" t="s">
        <v>387</v>
      </c>
      <c r="B275" s="106">
        <v>245</v>
      </c>
      <c r="C275" s="108" t="s">
        <v>524</v>
      </c>
      <c r="D275" s="108"/>
      <c r="E275" s="108"/>
      <c r="F275" s="108" t="s">
        <v>524</v>
      </c>
      <c r="G275" s="107">
        <v>0</v>
      </c>
    </row>
    <row r="276" spans="1:7" ht="30">
      <c r="A276" s="105" t="s">
        <v>388</v>
      </c>
      <c r="B276" s="106">
        <v>246</v>
      </c>
      <c r="C276" s="108" t="s">
        <v>524</v>
      </c>
      <c r="D276" s="108"/>
      <c r="E276" s="108"/>
      <c r="F276" s="108" t="s">
        <v>524</v>
      </c>
      <c r="G276" s="107">
        <v>0</v>
      </c>
    </row>
    <row r="277" spans="1:7" ht="45">
      <c r="A277" s="105" t="s">
        <v>389</v>
      </c>
      <c r="B277" s="106">
        <v>247</v>
      </c>
      <c r="C277" s="108" t="s">
        <v>524</v>
      </c>
      <c r="D277" s="108"/>
      <c r="E277" s="108"/>
      <c r="F277" s="108" t="s">
        <v>524</v>
      </c>
      <c r="G277" s="107">
        <v>0</v>
      </c>
    </row>
    <row r="278" spans="1:7" ht="15">
      <c r="A278" s="105" t="s">
        <v>390</v>
      </c>
      <c r="B278" s="106">
        <v>248</v>
      </c>
      <c r="C278" s="108" t="s">
        <v>524</v>
      </c>
      <c r="D278" s="108"/>
      <c r="E278" s="108"/>
      <c r="F278" s="108" t="s">
        <v>524</v>
      </c>
      <c r="G278" s="107">
        <v>0</v>
      </c>
    </row>
    <row r="279" spans="1:7" ht="15">
      <c r="A279" s="105" t="s">
        <v>391</v>
      </c>
      <c r="B279" s="106">
        <v>249</v>
      </c>
      <c r="C279" s="108" t="s">
        <v>524</v>
      </c>
      <c r="D279" s="108"/>
      <c r="E279" s="108"/>
      <c r="F279" s="108" t="s">
        <v>524</v>
      </c>
      <c r="G279" s="107">
        <v>0</v>
      </c>
    </row>
    <row r="280" spans="1:7" ht="30">
      <c r="A280" s="105" t="s">
        <v>392</v>
      </c>
      <c r="B280" s="106">
        <v>250</v>
      </c>
      <c r="C280" s="108" t="s">
        <v>524</v>
      </c>
      <c r="D280" s="108"/>
      <c r="E280" s="108"/>
      <c r="F280" s="108" t="s">
        <v>524</v>
      </c>
      <c r="G280" s="107">
        <v>0</v>
      </c>
    </row>
    <row r="281" spans="1:7" ht="15">
      <c r="A281" s="105" t="s">
        <v>393</v>
      </c>
      <c r="B281" s="106">
        <v>251</v>
      </c>
      <c r="C281" s="108" t="s">
        <v>524</v>
      </c>
      <c r="D281" s="108"/>
      <c r="E281" s="108"/>
      <c r="F281" s="108" t="s">
        <v>524</v>
      </c>
      <c r="G281" s="107">
        <v>0</v>
      </c>
    </row>
    <row r="282" spans="1:7" ht="15">
      <c r="A282" s="105" t="s">
        <v>394</v>
      </c>
      <c r="B282" s="106">
        <v>252</v>
      </c>
      <c r="C282" s="107">
        <v>0</v>
      </c>
      <c r="D282" s="107"/>
      <c r="E282" s="107"/>
      <c r="F282" s="107">
        <v>0</v>
      </c>
      <c r="G282" s="107">
        <v>0</v>
      </c>
    </row>
    <row r="283" spans="1:7" ht="30">
      <c r="A283" s="105" t="s">
        <v>395</v>
      </c>
      <c r="B283" s="106">
        <v>253</v>
      </c>
      <c r="C283" s="107">
        <v>0</v>
      </c>
      <c r="D283" s="107"/>
      <c r="E283" s="107"/>
      <c r="F283" s="107">
        <v>0</v>
      </c>
      <c r="G283" s="107">
        <v>0</v>
      </c>
    </row>
    <row r="284" spans="1:7" ht="45">
      <c r="A284" s="109" t="s">
        <v>571</v>
      </c>
      <c r="B284" s="110">
        <v>254</v>
      </c>
      <c r="C284" s="111">
        <v>0</v>
      </c>
      <c r="D284" s="111"/>
      <c r="E284" s="111"/>
      <c r="F284" s="111">
        <v>0</v>
      </c>
      <c r="G284" s="111">
        <v>0</v>
      </c>
    </row>
    <row r="285" spans="1:7" ht="15">
      <c r="A285" s="105" t="s">
        <v>396</v>
      </c>
      <c r="B285" s="106">
        <v>255</v>
      </c>
      <c r="C285" s="108" t="s">
        <v>524</v>
      </c>
      <c r="D285" s="108"/>
      <c r="E285" s="108"/>
      <c r="F285" s="108" t="s">
        <v>524</v>
      </c>
      <c r="G285" s="107">
        <v>0</v>
      </c>
    </row>
    <row r="286" spans="1:7" ht="30">
      <c r="A286" s="105" t="s">
        <v>397</v>
      </c>
      <c r="B286" s="106">
        <v>256</v>
      </c>
      <c r="C286" s="108" t="s">
        <v>524</v>
      </c>
      <c r="D286" s="108"/>
      <c r="E286" s="108"/>
      <c r="F286" s="108" t="s">
        <v>524</v>
      </c>
      <c r="G286" s="107">
        <v>0</v>
      </c>
    </row>
    <row r="287" spans="1:7" ht="15">
      <c r="A287" s="105" t="s">
        <v>398</v>
      </c>
      <c r="B287" s="106">
        <v>257</v>
      </c>
      <c r="C287" s="108" t="s">
        <v>524</v>
      </c>
      <c r="D287" s="108"/>
      <c r="E287" s="108"/>
      <c r="F287" s="108" t="s">
        <v>524</v>
      </c>
      <c r="G287" s="107">
        <v>0</v>
      </c>
    </row>
    <row r="288" spans="1:7" ht="15">
      <c r="A288" s="105" t="s">
        <v>399</v>
      </c>
      <c r="B288" s="106">
        <v>258</v>
      </c>
      <c r="C288" s="108" t="s">
        <v>524</v>
      </c>
      <c r="D288" s="108"/>
      <c r="E288" s="108"/>
      <c r="F288" s="108" t="s">
        <v>524</v>
      </c>
      <c r="G288" s="107">
        <v>0</v>
      </c>
    </row>
    <row r="289" spans="1:7" ht="15">
      <c r="A289" s="105" t="s">
        <v>400</v>
      </c>
      <c r="B289" s="106">
        <v>259</v>
      </c>
      <c r="C289" s="108" t="s">
        <v>524</v>
      </c>
      <c r="D289" s="108"/>
      <c r="E289" s="108"/>
      <c r="F289" s="108" t="s">
        <v>524</v>
      </c>
      <c r="G289" s="107">
        <v>0</v>
      </c>
    </row>
    <row r="290" spans="1:7" ht="30">
      <c r="A290" s="105" t="s">
        <v>401</v>
      </c>
      <c r="B290" s="106">
        <v>260</v>
      </c>
      <c r="C290" s="108" t="s">
        <v>524</v>
      </c>
      <c r="D290" s="108"/>
      <c r="E290" s="108"/>
      <c r="F290" s="108" t="s">
        <v>524</v>
      </c>
      <c r="G290" s="107">
        <v>0</v>
      </c>
    </row>
    <row r="291" spans="1:7" ht="45">
      <c r="A291" s="105" t="s">
        <v>402</v>
      </c>
      <c r="B291" s="106">
        <v>261</v>
      </c>
      <c r="C291" s="108" t="s">
        <v>524</v>
      </c>
      <c r="D291" s="108"/>
      <c r="E291" s="108"/>
      <c r="F291" s="108" t="s">
        <v>524</v>
      </c>
      <c r="G291" s="107">
        <v>0</v>
      </c>
    </row>
    <row r="292" spans="1:7" ht="15">
      <c r="A292" s="105" t="s">
        <v>403</v>
      </c>
      <c r="B292" s="106">
        <v>262</v>
      </c>
      <c r="C292" s="108" t="s">
        <v>524</v>
      </c>
      <c r="D292" s="108"/>
      <c r="E292" s="108"/>
      <c r="F292" s="108" t="s">
        <v>524</v>
      </c>
      <c r="G292" s="107">
        <v>0</v>
      </c>
    </row>
    <row r="293" spans="1:7" ht="30">
      <c r="A293" s="105" t="s">
        <v>404</v>
      </c>
      <c r="B293" s="106">
        <v>263</v>
      </c>
      <c r="C293" s="108" t="s">
        <v>524</v>
      </c>
      <c r="D293" s="108"/>
      <c r="E293" s="108"/>
      <c r="F293" s="108" t="s">
        <v>524</v>
      </c>
      <c r="G293" s="107">
        <v>0</v>
      </c>
    </row>
    <row r="294" spans="1:7" ht="15">
      <c r="A294" s="105" t="s">
        <v>405</v>
      </c>
      <c r="B294" s="106">
        <v>264</v>
      </c>
      <c r="C294" s="108" t="s">
        <v>524</v>
      </c>
      <c r="D294" s="108"/>
      <c r="E294" s="108"/>
      <c r="F294" s="108" t="s">
        <v>524</v>
      </c>
      <c r="G294" s="107">
        <v>0</v>
      </c>
    </row>
    <row r="295" spans="1:7" ht="45">
      <c r="A295" s="109" t="s">
        <v>572</v>
      </c>
      <c r="B295" s="110">
        <v>265</v>
      </c>
      <c r="C295" s="111">
        <v>0</v>
      </c>
      <c r="D295" s="111"/>
      <c r="E295" s="111"/>
      <c r="F295" s="111">
        <v>0</v>
      </c>
      <c r="G295" s="111">
        <v>0</v>
      </c>
    </row>
    <row r="296" spans="1:7" ht="45">
      <c r="A296" s="112" t="s">
        <v>573</v>
      </c>
      <c r="B296" s="113">
        <v>266</v>
      </c>
      <c r="C296" s="114">
        <v>25949141</v>
      </c>
      <c r="D296" s="114">
        <f>SUM(D31+D32+D90+D149+D219+D228+D233+D295)</f>
        <v>517170</v>
      </c>
      <c r="E296" s="114">
        <f>SUM(E31+E32+E90+E149+E219+E228+E233+E295)</f>
        <v>4442586</v>
      </c>
      <c r="F296" s="114">
        <v>30908897</v>
      </c>
      <c r="G296" s="114">
        <v>28718606</v>
      </c>
    </row>
  </sheetData>
  <sheetProtection/>
  <mergeCells count="1">
    <mergeCell ref="A4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G328"/>
  <sheetViews>
    <sheetView zoomScalePageLayoutView="0" workbookViewId="0" topLeftCell="A310">
      <selection activeCell="J15" sqref="J15"/>
    </sheetView>
  </sheetViews>
  <sheetFormatPr defaultColWidth="9.140625" defaultRowHeight="15"/>
  <cols>
    <col min="1" max="1" width="35.7109375" style="0" customWidth="1"/>
    <col min="2" max="2" width="4.421875" style="0" customWidth="1"/>
    <col min="3" max="3" width="14.00390625" style="0" customWidth="1"/>
    <col min="4" max="4" width="16.8515625" style="0" customWidth="1"/>
    <col min="5" max="5" width="15.7109375" style="0" customWidth="1"/>
    <col min="6" max="6" width="17.421875" style="0" customWidth="1"/>
    <col min="7" max="7" width="18.140625" style="0" customWidth="1"/>
  </cols>
  <sheetData>
    <row r="4" spans="1:7" ht="15">
      <c r="A4" s="237" t="s">
        <v>889</v>
      </c>
      <c r="B4" s="238"/>
      <c r="C4" s="238"/>
      <c r="D4" s="238"/>
      <c r="E4" s="238"/>
      <c r="F4" s="238"/>
      <c r="G4" s="239"/>
    </row>
    <row r="5" spans="1:7" ht="15">
      <c r="A5" s="240"/>
      <c r="B5" s="241"/>
      <c r="C5" s="241"/>
      <c r="D5" s="241"/>
      <c r="E5" s="241"/>
      <c r="F5" s="241"/>
      <c r="G5" s="242"/>
    </row>
    <row r="6" spans="1:7" ht="15">
      <c r="A6" s="240"/>
      <c r="B6" s="241"/>
      <c r="C6" s="241"/>
      <c r="D6" s="241"/>
      <c r="E6" s="241"/>
      <c r="F6" s="241"/>
      <c r="G6" s="242"/>
    </row>
    <row r="7" spans="1:7" ht="15">
      <c r="A7" s="240"/>
      <c r="B7" s="241"/>
      <c r="C7" s="241"/>
      <c r="D7" s="241"/>
      <c r="E7" s="241"/>
      <c r="F7" s="241"/>
      <c r="G7" s="242"/>
    </row>
    <row r="8" spans="1:7" ht="15">
      <c r="A8" s="243"/>
      <c r="B8" s="244"/>
      <c r="C8" s="244"/>
      <c r="D8" s="244"/>
      <c r="E8" s="244"/>
      <c r="F8" s="244"/>
      <c r="G8" s="245"/>
    </row>
    <row r="12" spans="1:7" ht="45">
      <c r="A12" s="115" t="s">
        <v>12</v>
      </c>
      <c r="B12" s="115" t="s">
        <v>164</v>
      </c>
      <c r="C12" s="116" t="s">
        <v>520</v>
      </c>
      <c r="D12" s="116" t="s">
        <v>521</v>
      </c>
      <c r="E12" s="116" t="s">
        <v>522</v>
      </c>
      <c r="F12" s="116" t="s">
        <v>574</v>
      </c>
      <c r="G12" s="116" t="s">
        <v>1</v>
      </c>
    </row>
    <row r="13" spans="1:7" ht="15">
      <c r="A13" s="117">
        <v>1</v>
      </c>
      <c r="B13" s="117">
        <v>2</v>
      </c>
      <c r="C13" s="117">
        <v>3</v>
      </c>
      <c r="D13" s="117">
        <v>4</v>
      </c>
      <c r="E13" s="117">
        <v>5</v>
      </c>
      <c r="F13" s="117">
        <v>6</v>
      </c>
      <c r="G13" s="117">
        <v>7</v>
      </c>
    </row>
    <row r="14" spans="1:7" ht="30">
      <c r="A14" s="108" t="s">
        <v>575</v>
      </c>
      <c r="B14" s="107">
        <v>1</v>
      </c>
      <c r="C14" s="107">
        <v>0</v>
      </c>
      <c r="D14" s="107"/>
      <c r="E14" s="107"/>
      <c r="F14" s="107">
        <v>0</v>
      </c>
      <c r="G14" s="107">
        <v>0</v>
      </c>
    </row>
    <row r="15" spans="1:7" ht="45">
      <c r="A15" s="108" t="s">
        <v>576</v>
      </c>
      <c r="B15" s="107">
        <v>2</v>
      </c>
      <c r="C15" s="107">
        <v>0</v>
      </c>
      <c r="D15" s="107"/>
      <c r="E15" s="107"/>
      <c r="F15" s="107">
        <v>0</v>
      </c>
      <c r="G15" s="107">
        <v>0</v>
      </c>
    </row>
    <row r="16" spans="1:7" ht="45">
      <c r="A16" s="108" t="s">
        <v>577</v>
      </c>
      <c r="B16" s="107">
        <v>3</v>
      </c>
      <c r="C16" s="107">
        <v>0</v>
      </c>
      <c r="D16" s="107"/>
      <c r="E16" s="107"/>
      <c r="F16" s="107">
        <v>0</v>
      </c>
      <c r="G16" s="107">
        <v>0</v>
      </c>
    </row>
    <row r="17" spans="1:7" ht="30">
      <c r="A17" s="108" t="s">
        <v>578</v>
      </c>
      <c r="B17" s="107">
        <v>4</v>
      </c>
      <c r="C17" s="107">
        <v>0</v>
      </c>
      <c r="D17" s="107"/>
      <c r="E17" s="107"/>
      <c r="F17" s="107">
        <v>0</v>
      </c>
      <c r="G17" s="107">
        <v>0</v>
      </c>
    </row>
    <row r="18" spans="1:7" ht="45">
      <c r="A18" s="108" t="s">
        <v>579</v>
      </c>
      <c r="B18" s="107">
        <v>5</v>
      </c>
      <c r="C18" s="107">
        <v>0</v>
      </c>
      <c r="D18" s="107"/>
      <c r="E18" s="107"/>
      <c r="F18" s="107">
        <v>0</v>
      </c>
      <c r="G18" s="107">
        <v>0</v>
      </c>
    </row>
    <row r="19" spans="1:7" ht="30">
      <c r="A19" s="108" t="s">
        <v>580</v>
      </c>
      <c r="B19" s="107">
        <v>6</v>
      </c>
      <c r="C19" s="107">
        <v>0</v>
      </c>
      <c r="D19" s="107"/>
      <c r="E19" s="107"/>
      <c r="F19" s="107">
        <v>0</v>
      </c>
      <c r="G19" s="107">
        <v>0</v>
      </c>
    </row>
    <row r="20" spans="1:7" ht="30">
      <c r="A20" s="118" t="s">
        <v>581</v>
      </c>
      <c r="B20" s="111">
        <v>7</v>
      </c>
      <c r="C20" s="111">
        <v>0</v>
      </c>
      <c r="D20" s="111"/>
      <c r="E20" s="111"/>
      <c r="F20" s="111">
        <v>0</v>
      </c>
      <c r="G20" s="111">
        <v>0</v>
      </c>
    </row>
    <row r="21" spans="1:7" ht="30">
      <c r="A21" s="108" t="s">
        <v>582</v>
      </c>
      <c r="B21" s="107">
        <v>8</v>
      </c>
      <c r="C21" s="107">
        <v>0</v>
      </c>
      <c r="D21" s="107"/>
      <c r="E21" s="107"/>
      <c r="F21" s="107">
        <v>0</v>
      </c>
      <c r="G21" s="107">
        <v>0</v>
      </c>
    </row>
    <row r="22" spans="1:7" ht="60">
      <c r="A22" s="108" t="s">
        <v>583</v>
      </c>
      <c r="B22" s="107">
        <v>9</v>
      </c>
      <c r="C22" s="107">
        <v>0</v>
      </c>
      <c r="D22" s="107"/>
      <c r="E22" s="107"/>
      <c r="F22" s="107">
        <v>0</v>
      </c>
      <c r="G22" s="107">
        <v>0</v>
      </c>
    </row>
    <row r="23" spans="1:7" ht="60">
      <c r="A23" s="118" t="s">
        <v>584</v>
      </c>
      <c r="B23" s="111">
        <v>10</v>
      </c>
      <c r="C23" s="111">
        <v>0</v>
      </c>
      <c r="D23" s="111"/>
      <c r="E23" s="111"/>
      <c r="F23" s="111">
        <v>0</v>
      </c>
      <c r="G23" s="111">
        <v>0</v>
      </c>
    </row>
    <row r="24" spans="1:7" ht="30">
      <c r="A24" s="108" t="s">
        <v>585</v>
      </c>
      <c r="B24" s="107">
        <v>11</v>
      </c>
      <c r="C24" s="108" t="s">
        <v>524</v>
      </c>
      <c r="D24" s="108"/>
      <c r="E24" s="108"/>
      <c r="F24" s="108" t="s">
        <v>524</v>
      </c>
      <c r="G24" s="107">
        <v>0</v>
      </c>
    </row>
    <row r="25" spans="1:7" ht="30">
      <c r="A25" s="108" t="s">
        <v>586</v>
      </c>
      <c r="B25" s="107">
        <v>12</v>
      </c>
      <c r="C25" s="108" t="s">
        <v>524</v>
      </c>
      <c r="D25" s="108"/>
      <c r="E25" s="108"/>
      <c r="F25" s="108" t="s">
        <v>524</v>
      </c>
      <c r="G25" s="107">
        <v>0</v>
      </c>
    </row>
    <row r="26" spans="1:7" ht="45">
      <c r="A26" s="108" t="s">
        <v>587</v>
      </c>
      <c r="B26" s="107">
        <v>13</v>
      </c>
      <c r="C26" s="108" t="s">
        <v>524</v>
      </c>
      <c r="D26" s="108"/>
      <c r="E26" s="108"/>
      <c r="F26" s="108" t="s">
        <v>524</v>
      </c>
      <c r="G26" s="107">
        <v>0</v>
      </c>
    </row>
    <row r="27" spans="1:7" ht="30">
      <c r="A27" s="108" t="s">
        <v>588</v>
      </c>
      <c r="B27" s="107">
        <v>14</v>
      </c>
      <c r="C27" s="108" t="s">
        <v>524</v>
      </c>
      <c r="D27" s="108"/>
      <c r="E27" s="108"/>
      <c r="F27" s="108" t="s">
        <v>524</v>
      </c>
      <c r="G27" s="107">
        <v>0</v>
      </c>
    </row>
    <row r="28" spans="1:7" ht="30">
      <c r="A28" s="108" t="s">
        <v>589</v>
      </c>
      <c r="B28" s="107">
        <v>15</v>
      </c>
      <c r="C28" s="108" t="s">
        <v>524</v>
      </c>
      <c r="D28" s="108"/>
      <c r="E28" s="108"/>
      <c r="F28" s="108" t="s">
        <v>524</v>
      </c>
      <c r="G28" s="107">
        <v>0</v>
      </c>
    </row>
    <row r="29" spans="1:7" ht="30">
      <c r="A29" s="108" t="s">
        <v>590</v>
      </c>
      <c r="B29" s="107">
        <v>16</v>
      </c>
      <c r="C29" s="108" t="s">
        <v>524</v>
      </c>
      <c r="D29" s="108"/>
      <c r="E29" s="108"/>
      <c r="F29" s="108" t="s">
        <v>524</v>
      </c>
      <c r="G29" s="107">
        <v>0</v>
      </c>
    </row>
    <row r="30" spans="1:7" ht="30">
      <c r="A30" s="108" t="s">
        <v>591</v>
      </c>
      <c r="B30" s="107">
        <v>17</v>
      </c>
      <c r="C30" s="108" t="s">
        <v>524</v>
      </c>
      <c r="D30" s="108"/>
      <c r="E30" s="108"/>
      <c r="F30" s="108" t="s">
        <v>524</v>
      </c>
      <c r="G30" s="107">
        <v>0</v>
      </c>
    </row>
    <row r="31" spans="1:7" ht="30">
      <c r="A31" s="108" t="s">
        <v>592</v>
      </c>
      <c r="B31" s="107">
        <v>18</v>
      </c>
      <c r="C31" s="108" t="s">
        <v>524</v>
      </c>
      <c r="D31" s="108"/>
      <c r="E31" s="108"/>
      <c r="F31" s="108" t="s">
        <v>524</v>
      </c>
      <c r="G31" s="107">
        <v>0</v>
      </c>
    </row>
    <row r="32" spans="1:7" ht="30">
      <c r="A32" s="108" t="s">
        <v>593</v>
      </c>
      <c r="B32" s="107">
        <v>19</v>
      </c>
      <c r="C32" s="108" t="s">
        <v>524</v>
      </c>
      <c r="D32" s="108"/>
      <c r="E32" s="108"/>
      <c r="F32" s="108" t="s">
        <v>524</v>
      </c>
      <c r="G32" s="107">
        <v>0</v>
      </c>
    </row>
    <row r="33" spans="1:7" ht="30">
      <c r="A33" s="108" t="s">
        <v>594</v>
      </c>
      <c r="B33" s="107">
        <v>20</v>
      </c>
      <c r="C33" s="108" t="s">
        <v>524</v>
      </c>
      <c r="D33" s="108"/>
      <c r="E33" s="108"/>
      <c r="F33" s="108" t="s">
        <v>524</v>
      </c>
      <c r="G33" s="107">
        <v>0</v>
      </c>
    </row>
    <row r="34" spans="1:7" ht="60">
      <c r="A34" s="118" t="s">
        <v>595</v>
      </c>
      <c r="B34" s="111">
        <v>21</v>
      </c>
      <c r="C34" s="111">
        <v>0</v>
      </c>
      <c r="D34" s="111"/>
      <c r="E34" s="111"/>
      <c r="F34" s="111">
        <v>0</v>
      </c>
      <c r="G34" s="111">
        <v>0</v>
      </c>
    </row>
    <row r="35" spans="1:7" ht="30">
      <c r="A35" s="108" t="s">
        <v>596</v>
      </c>
      <c r="B35" s="107">
        <v>22</v>
      </c>
      <c r="C35" s="108" t="s">
        <v>524</v>
      </c>
      <c r="D35" s="108"/>
      <c r="E35" s="108"/>
      <c r="F35" s="108" t="s">
        <v>524</v>
      </c>
      <c r="G35" s="107">
        <v>0</v>
      </c>
    </row>
    <row r="36" spans="1:7" ht="30">
      <c r="A36" s="108" t="s">
        <v>597</v>
      </c>
      <c r="B36" s="107">
        <v>23</v>
      </c>
      <c r="C36" s="108" t="s">
        <v>524</v>
      </c>
      <c r="D36" s="108"/>
      <c r="E36" s="108"/>
      <c r="F36" s="108" t="s">
        <v>524</v>
      </c>
      <c r="G36" s="107">
        <v>0</v>
      </c>
    </row>
    <row r="37" spans="1:7" ht="45">
      <c r="A37" s="108" t="s">
        <v>598</v>
      </c>
      <c r="B37" s="107">
        <v>24</v>
      </c>
      <c r="C37" s="108" t="s">
        <v>524</v>
      </c>
      <c r="D37" s="108"/>
      <c r="E37" s="108"/>
      <c r="F37" s="108" t="s">
        <v>524</v>
      </c>
      <c r="G37" s="107">
        <v>0</v>
      </c>
    </row>
    <row r="38" spans="1:7" ht="30">
      <c r="A38" s="108" t="s">
        <v>599</v>
      </c>
      <c r="B38" s="107">
        <v>25</v>
      </c>
      <c r="C38" s="108" t="s">
        <v>524</v>
      </c>
      <c r="D38" s="108"/>
      <c r="E38" s="108"/>
      <c r="F38" s="108" t="s">
        <v>524</v>
      </c>
      <c r="G38" s="107">
        <v>0</v>
      </c>
    </row>
    <row r="39" spans="1:7" ht="30">
      <c r="A39" s="108" t="s">
        <v>600</v>
      </c>
      <c r="B39" s="107">
        <v>26</v>
      </c>
      <c r="C39" s="108" t="s">
        <v>524</v>
      </c>
      <c r="D39" s="108"/>
      <c r="E39" s="108"/>
      <c r="F39" s="108" t="s">
        <v>524</v>
      </c>
      <c r="G39" s="107">
        <v>0</v>
      </c>
    </row>
    <row r="40" spans="1:7" ht="30">
      <c r="A40" s="108" t="s">
        <v>601</v>
      </c>
      <c r="B40" s="107">
        <v>27</v>
      </c>
      <c r="C40" s="108" t="s">
        <v>524</v>
      </c>
      <c r="D40" s="108"/>
      <c r="E40" s="108"/>
      <c r="F40" s="108" t="s">
        <v>524</v>
      </c>
      <c r="G40" s="107">
        <v>0</v>
      </c>
    </row>
    <row r="41" spans="1:7" ht="30">
      <c r="A41" s="108" t="s">
        <v>602</v>
      </c>
      <c r="B41" s="107">
        <v>28</v>
      </c>
      <c r="C41" s="108" t="s">
        <v>524</v>
      </c>
      <c r="D41" s="108"/>
      <c r="E41" s="108"/>
      <c r="F41" s="108" t="s">
        <v>524</v>
      </c>
      <c r="G41" s="107">
        <v>0</v>
      </c>
    </row>
    <row r="42" spans="1:7" ht="30">
      <c r="A42" s="108" t="s">
        <v>603</v>
      </c>
      <c r="B42" s="107">
        <v>29</v>
      </c>
      <c r="C42" s="108" t="s">
        <v>524</v>
      </c>
      <c r="D42" s="108"/>
      <c r="E42" s="108"/>
      <c r="F42" s="108" t="s">
        <v>524</v>
      </c>
      <c r="G42" s="107">
        <v>0</v>
      </c>
    </row>
    <row r="43" spans="1:7" ht="30">
      <c r="A43" s="108" t="s">
        <v>604</v>
      </c>
      <c r="B43" s="107">
        <v>30</v>
      </c>
      <c r="C43" s="108" t="s">
        <v>524</v>
      </c>
      <c r="D43" s="108"/>
      <c r="E43" s="108"/>
      <c r="F43" s="108" t="s">
        <v>524</v>
      </c>
      <c r="G43" s="107">
        <v>0</v>
      </c>
    </row>
    <row r="44" spans="1:7" ht="30">
      <c r="A44" s="108" t="s">
        <v>605</v>
      </c>
      <c r="B44" s="107">
        <v>31</v>
      </c>
      <c r="C44" s="108" t="s">
        <v>524</v>
      </c>
      <c r="D44" s="108"/>
      <c r="E44" s="108"/>
      <c r="F44" s="108" t="s">
        <v>524</v>
      </c>
      <c r="G44" s="107">
        <v>0</v>
      </c>
    </row>
    <row r="45" spans="1:7" ht="45">
      <c r="A45" s="118" t="s">
        <v>606</v>
      </c>
      <c r="B45" s="111">
        <v>32</v>
      </c>
      <c r="C45" s="111">
        <v>0</v>
      </c>
      <c r="D45" s="111"/>
      <c r="E45" s="111"/>
      <c r="F45" s="111">
        <v>0</v>
      </c>
      <c r="G45" s="111">
        <v>0</v>
      </c>
    </row>
    <row r="46" spans="1:7" ht="30">
      <c r="A46" s="108" t="s">
        <v>607</v>
      </c>
      <c r="B46" s="107">
        <v>33</v>
      </c>
      <c r="C46" s="108" t="s">
        <v>524</v>
      </c>
      <c r="D46" s="108"/>
      <c r="E46" s="108"/>
      <c r="F46" s="108" t="s">
        <v>524</v>
      </c>
      <c r="G46" s="107">
        <v>0</v>
      </c>
    </row>
    <row r="47" spans="1:7" ht="30">
      <c r="A47" s="108" t="s">
        <v>608</v>
      </c>
      <c r="B47" s="107">
        <v>34</v>
      </c>
      <c r="C47" s="108" t="s">
        <v>524</v>
      </c>
      <c r="D47" s="108"/>
      <c r="E47" s="108"/>
      <c r="F47" s="108" t="s">
        <v>524</v>
      </c>
      <c r="G47" s="107">
        <v>0</v>
      </c>
    </row>
    <row r="48" spans="1:7" ht="45">
      <c r="A48" s="108" t="s">
        <v>609</v>
      </c>
      <c r="B48" s="107">
        <v>35</v>
      </c>
      <c r="C48" s="108" t="s">
        <v>524</v>
      </c>
      <c r="D48" s="108"/>
      <c r="E48" s="108"/>
      <c r="F48" s="108" t="s">
        <v>524</v>
      </c>
      <c r="G48" s="107">
        <v>0</v>
      </c>
    </row>
    <row r="49" spans="1:7" ht="30">
      <c r="A49" s="108" t="s">
        <v>610</v>
      </c>
      <c r="B49" s="107">
        <v>36</v>
      </c>
      <c r="C49" s="108" t="s">
        <v>524</v>
      </c>
      <c r="D49" s="108"/>
      <c r="E49" s="108"/>
      <c r="F49" s="108" t="s">
        <v>524</v>
      </c>
      <c r="G49" s="107">
        <v>0</v>
      </c>
    </row>
    <row r="50" spans="1:7" ht="30">
      <c r="A50" s="108" t="s">
        <v>611</v>
      </c>
      <c r="B50" s="107">
        <v>37</v>
      </c>
      <c r="C50" s="108" t="s">
        <v>524</v>
      </c>
      <c r="D50" s="108"/>
      <c r="E50" s="108"/>
      <c r="F50" s="108" t="s">
        <v>524</v>
      </c>
      <c r="G50" s="107">
        <v>0</v>
      </c>
    </row>
    <row r="51" spans="1:7" ht="30">
      <c r="A51" s="108" t="s">
        <v>612</v>
      </c>
      <c r="B51" s="107">
        <v>38</v>
      </c>
      <c r="C51" s="108" t="s">
        <v>524</v>
      </c>
      <c r="D51" s="108"/>
      <c r="E51" s="108"/>
      <c r="F51" s="108" t="s">
        <v>524</v>
      </c>
      <c r="G51" s="107">
        <v>0</v>
      </c>
    </row>
    <row r="52" spans="1:7" ht="30">
      <c r="A52" s="108" t="s">
        <v>613</v>
      </c>
      <c r="B52" s="107">
        <v>39</v>
      </c>
      <c r="C52" s="108" t="s">
        <v>524</v>
      </c>
      <c r="D52" s="108"/>
      <c r="E52" s="108"/>
      <c r="F52" s="108" t="s">
        <v>524</v>
      </c>
      <c r="G52" s="107">
        <v>0</v>
      </c>
    </row>
    <row r="53" spans="1:7" ht="30">
      <c r="A53" s="108" t="s">
        <v>614</v>
      </c>
      <c r="B53" s="107">
        <v>40</v>
      </c>
      <c r="C53" s="108" t="s">
        <v>524</v>
      </c>
      <c r="D53" s="108"/>
      <c r="E53" s="108"/>
      <c r="F53" s="108" t="s">
        <v>524</v>
      </c>
      <c r="G53" s="107">
        <v>0</v>
      </c>
    </row>
    <row r="54" spans="1:7" ht="30">
      <c r="A54" s="108" t="s">
        <v>615</v>
      </c>
      <c r="B54" s="107">
        <v>41</v>
      </c>
      <c r="C54" s="108" t="s">
        <v>524</v>
      </c>
      <c r="D54" s="108"/>
      <c r="E54" s="108"/>
      <c r="F54" s="108" t="s">
        <v>524</v>
      </c>
      <c r="G54" s="107">
        <v>0</v>
      </c>
    </row>
    <row r="55" spans="1:7" ht="30">
      <c r="A55" s="108" t="s">
        <v>616</v>
      </c>
      <c r="B55" s="107">
        <v>42</v>
      </c>
      <c r="C55" s="108" t="s">
        <v>524</v>
      </c>
      <c r="D55" s="108"/>
      <c r="E55" s="108"/>
      <c r="F55" s="108" t="s">
        <v>524</v>
      </c>
      <c r="G55" s="107">
        <v>0</v>
      </c>
    </row>
    <row r="56" spans="1:7" ht="45">
      <c r="A56" s="118" t="s">
        <v>617</v>
      </c>
      <c r="B56" s="111">
        <v>43</v>
      </c>
      <c r="C56" s="111">
        <v>0</v>
      </c>
      <c r="D56" s="111"/>
      <c r="E56" s="111"/>
      <c r="F56" s="111">
        <v>0</v>
      </c>
      <c r="G56" s="111">
        <v>0</v>
      </c>
    </row>
    <row r="57" spans="1:7" ht="30">
      <c r="A57" s="108" t="s">
        <v>618</v>
      </c>
      <c r="B57" s="107">
        <v>44</v>
      </c>
      <c r="C57" s="107">
        <v>0</v>
      </c>
      <c r="D57" s="107"/>
      <c r="E57" s="107"/>
      <c r="F57" s="107">
        <v>0</v>
      </c>
      <c r="G57" s="107">
        <v>0</v>
      </c>
    </row>
    <row r="58" spans="1:7" ht="60">
      <c r="A58" s="108" t="s">
        <v>619</v>
      </c>
      <c r="B58" s="107">
        <v>45</v>
      </c>
      <c r="C58" s="107">
        <v>0</v>
      </c>
      <c r="D58" s="107"/>
      <c r="E58" s="107"/>
      <c r="F58" s="107">
        <v>0</v>
      </c>
      <c r="G58" s="107">
        <v>0</v>
      </c>
    </row>
    <row r="59" spans="1:7" ht="60">
      <c r="A59" s="118" t="s">
        <v>620</v>
      </c>
      <c r="B59" s="111">
        <v>46</v>
      </c>
      <c r="C59" s="111">
        <v>0</v>
      </c>
      <c r="D59" s="111"/>
      <c r="E59" s="111"/>
      <c r="F59" s="111">
        <v>0</v>
      </c>
      <c r="G59" s="111">
        <v>0</v>
      </c>
    </row>
    <row r="60" spans="1:7" ht="30">
      <c r="A60" s="108" t="s">
        <v>621</v>
      </c>
      <c r="B60" s="107">
        <v>47</v>
      </c>
      <c r="C60" s="108" t="s">
        <v>524</v>
      </c>
      <c r="D60" s="108"/>
      <c r="E60" s="108"/>
      <c r="F60" s="108" t="s">
        <v>524</v>
      </c>
      <c r="G60" s="107">
        <v>0</v>
      </c>
    </row>
    <row r="61" spans="1:7" ht="30">
      <c r="A61" s="108" t="s">
        <v>622</v>
      </c>
      <c r="B61" s="107">
        <v>48</v>
      </c>
      <c r="C61" s="108" t="s">
        <v>524</v>
      </c>
      <c r="D61" s="108"/>
      <c r="E61" s="108"/>
      <c r="F61" s="108" t="s">
        <v>524</v>
      </c>
      <c r="G61" s="107">
        <v>0</v>
      </c>
    </row>
    <row r="62" spans="1:7" ht="45">
      <c r="A62" s="108" t="s">
        <v>623</v>
      </c>
      <c r="B62" s="107">
        <v>49</v>
      </c>
      <c r="C62" s="108" t="s">
        <v>524</v>
      </c>
      <c r="D62" s="108"/>
      <c r="E62" s="108"/>
      <c r="F62" s="108" t="s">
        <v>524</v>
      </c>
      <c r="G62" s="107">
        <v>0</v>
      </c>
    </row>
    <row r="63" spans="1:7" ht="30">
      <c r="A63" s="108" t="s">
        <v>624</v>
      </c>
      <c r="B63" s="107">
        <v>50</v>
      </c>
      <c r="C63" s="108" t="s">
        <v>524</v>
      </c>
      <c r="D63" s="108"/>
      <c r="E63" s="108"/>
      <c r="F63" s="108" t="s">
        <v>524</v>
      </c>
      <c r="G63" s="107">
        <v>0</v>
      </c>
    </row>
    <row r="64" spans="1:7" ht="30">
      <c r="A64" s="108" t="s">
        <v>625</v>
      </c>
      <c r="B64" s="107">
        <v>51</v>
      </c>
      <c r="C64" s="108" t="s">
        <v>524</v>
      </c>
      <c r="D64" s="108"/>
      <c r="E64" s="108"/>
      <c r="F64" s="108" t="s">
        <v>524</v>
      </c>
      <c r="G64" s="107">
        <v>0</v>
      </c>
    </row>
    <row r="65" spans="1:7" ht="30">
      <c r="A65" s="108" t="s">
        <v>626</v>
      </c>
      <c r="B65" s="107">
        <v>52</v>
      </c>
      <c r="C65" s="108" t="s">
        <v>524</v>
      </c>
      <c r="D65" s="108"/>
      <c r="E65" s="108"/>
      <c r="F65" s="108" t="s">
        <v>524</v>
      </c>
      <c r="G65" s="107">
        <v>0</v>
      </c>
    </row>
    <row r="66" spans="1:7" ht="30">
      <c r="A66" s="108" t="s">
        <v>627</v>
      </c>
      <c r="B66" s="107">
        <v>53</v>
      </c>
      <c r="C66" s="108" t="s">
        <v>524</v>
      </c>
      <c r="D66" s="108"/>
      <c r="E66" s="108"/>
      <c r="F66" s="108" t="s">
        <v>524</v>
      </c>
      <c r="G66" s="107">
        <v>0</v>
      </c>
    </row>
    <row r="67" spans="1:7" ht="30">
      <c r="A67" s="108" t="s">
        <v>628</v>
      </c>
      <c r="B67" s="107">
        <v>54</v>
      </c>
      <c r="C67" s="108" t="s">
        <v>524</v>
      </c>
      <c r="D67" s="108"/>
      <c r="E67" s="108"/>
      <c r="F67" s="108" t="s">
        <v>524</v>
      </c>
      <c r="G67" s="107">
        <v>0</v>
      </c>
    </row>
    <row r="68" spans="1:7" ht="30">
      <c r="A68" s="108" t="s">
        <v>629</v>
      </c>
      <c r="B68" s="107">
        <v>55</v>
      </c>
      <c r="C68" s="108" t="s">
        <v>524</v>
      </c>
      <c r="D68" s="108"/>
      <c r="E68" s="108"/>
      <c r="F68" s="108" t="s">
        <v>524</v>
      </c>
      <c r="G68" s="107">
        <v>0</v>
      </c>
    </row>
    <row r="69" spans="1:7" ht="30">
      <c r="A69" s="108" t="s">
        <v>630</v>
      </c>
      <c r="B69" s="107">
        <v>56</v>
      </c>
      <c r="C69" s="108" t="s">
        <v>524</v>
      </c>
      <c r="D69" s="108"/>
      <c r="E69" s="108"/>
      <c r="F69" s="108" t="s">
        <v>524</v>
      </c>
      <c r="G69" s="107">
        <v>0</v>
      </c>
    </row>
    <row r="70" spans="1:7" ht="60">
      <c r="A70" s="118" t="s">
        <v>631</v>
      </c>
      <c r="B70" s="111">
        <v>57</v>
      </c>
      <c r="C70" s="111">
        <v>0</v>
      </c>
      <c r="D70" s="111"/>
      <c r="E70" s="111"/>
      <c r="F70" s="111">
        <v>0</v>
      </c>
      <c r="G70" s="111">
        <v>0</v>
      </c>
    </row>
    <row r="71" spans="1:7" ht="30">
      <c r="A71" s="108" t="s">
        <v>632</v>
      </c>
      <c r="B71" s="107">
        <v>58</v>
      </c>
      <c r="C71" s="108" t="s">
        <v>524</v>
      </c>
      <c r="D71" s="108"/>
      <c r="E71" s="108"/>
      <c r="F71" s="108" t="s">
        <v>524</v>
      </c>
      <c r="G71" s="107">
        <v>0</v>
      </c>
    </row>
    <row r="72" spans="1:7" ht="30">
      <c r="A72" s="108" t="s">
        <v>633</v>
      </c>
      <c r="B72" s="107">
        <v>59</v>
      </c>
      <c r="C72" s="108" t="s">
        <v>524</v>
      </c>
      <c r="D72" s="108"/>
      <c r="E72" s="108"/>
      <c r="F72" s="108" t="s">
        <v>524</v>
      </c>
      <c r="G72" s="107">
        <v>0</v>
      </c>
    </row>
    <row r="73" spans="1:7" ht="45">
      <c r="A73" s="108" t="s">
        <v>634</v>
      </c>
      <c r="B73" s="107">
        <v>60</v>
      </c>
      <c r="C73" s="108" t="s">
        <v>524</v>
      </c>
      <c r="D73" s="108"/>
      <c r="E73" s="108"/>
      <c r="F73" s="108" t="s">
        <v>524</v>
      </c>
      <c r="G73" s="107">
        <v>0</v>
      </c>
    </row>
    <row r="74" spans="1:7" ht="30">
      <c r="A74" s="108" t="s">
        <v>635</v>
      </c>
      <c r="B74" s="107">
        <v>61</v>
      </c>
      <c r="C74" s="108" t="s">
        <v>524</v>
      </c>
      <c r="D74" s="108"/>
      <c r="E74" s="108"/>
      <c r="F74" s="108" t="s">
        <v>524</v>
      </c>
      <c r="G74" s="107">
        <v>0</v>
      </c>
    </row>
    <row r="75" spans="1:7" ht="30">
      <c r="A75" s="108" t="s">
        <v>636</v>
      </c>
      <c r="B75" s="107">
        <v>62</v>
      </c>
      <c r="C75" s="108" t="s">
        <v>524</v>
      </c>
      <c r="D75" s="108"/>
      <c r="E75" s="108"/>
      <c r="F75" s="108" t="s">
        <v>524</v>
      </c>
      <c r="G75" s="107">
        <v>0</v>
      </c>
    </row>
    <row r="76" spans="1:7" ht="30">
      <c r="A76" s="108" t="s">
        <v>637</v>
      </c>
      <c r="B76" s="107">
        <v>63</v>
      </c>
      <c r="C76" s="108" t="s">
        <v>524</v>
      </c>
      <c r="D76" s="108"/>
      <c r="E76" s="108"/>
      <c r="F76" s="108" t="s">
        <v>524</v>
      </c>
      <c r="G76" s="107">
        <v>0</v>
      </c>
    </row>
    <row r="77" spans="1:7" ht="30">
      <c r="A77" s="108" t="s">
        <v>638</v>
      </c>
      <c r="B77" s="107">
        <v>64</v>
      </c>
      <c r="C77" s="108" t="s">
        <v>524</v>
      </c>
      <c r="D77" s="108"/>
      <c r="E77" s="108"/>
      <c r="F77" s="108" t="s">
        <v>524</v>
      </c>
      <c r="G77" s="107">
        <v>0</v>
      </c>
    </row>
    <row r="78" spans="1:7" ht="30">
      <c r="A78" s="108" t="s">
        <v>639</v>
      </c>
      <c r="B78" s="107">
        <v>65</v>
      </c>
      <c r="C78" s="108" t="s">
        <v>524</v>
      </c>
      <c r="D78" s="108"/>
      <c r="E78" s="108"/>
      <c r="F78" s="108" t="s">
        <v>524</v>
      </c>
      <c r="G78" s="107">
        <v>0</v>
      </c>
    </row>
    <row r="79" spans="1:7" ht="30">
      <c r="A79" s="108" t="s">
        <v>640</v>
      </c>
      <c r="B79" s="107">
        <v>66</v>
      </c>
      <c r="C79" s="108" t="s">
        <v>524</v>
      </c>
      <c r="D79" s="108"/>
      <c r="E79" s="108"/>
      <c r="F79" s="108" t="s">
        <v>524</v>
      </c>
      <c r="G79" s="107">
        <v>0</v>
      </c>
    </row>
    <row r="80" spans="1:7" ht="30">
      <c r="A80" s="108" t="s">
        <v>641</v>
      </c>
      <c r="B80" s="107">
        <v>67</v>
      </c>
      <c r="C80" s="108" t="s">
        <v>524</v>
      </c>
      <c r="D80" s="108"/>
      <c r="E80" s="108"/>
      <c r="F80" s="108" t="s">
        <v>524</v>
      </c>
      <c r="G80" s="107">
        <v>0</v>
      </c>
    </row>
    <row r="81" spans="1:7" ht="45">
      <c r="A81" s="118" t="s">
        <v>642</v>
      </c>
      <c r="B81" s="111">
        <v>68</v>
      </c>
      <c r="C81" s="111">
        <v>0</v>
      </c>
      <c r="D81" s="111"/>
      <c r="E81" s="111"/>
      <c r="F81" s="111">
        <v>0</v>
      </c>
      <c r="G81" s="111">
        <v>0</v>
      </c>
    </row>
    <row r="82" spans="1:7" ht="30">
      <c r="A82" s="108" t="s">
        <v>643</v>
      </c>
      <c r="B82" s="107">
        <v>69</v>
      </c>
      <c r="C82" s="108" t="s">
        <v>524</v>
      </c>
      <c r="D82" s="108"/>
      <c r="E82" s="108"/>
      <c r="F82" s="108" t="s">
        <v>524</v>
      </c>
      <c r="G82" s="107">
        <v>0</v>
      </c>
    </row>
    <row r="83" spans="1:7" ht="30">
      <c r="A83" s="108" t="s">
        <v>644</v>
      </c>
      <c r="B83" s="107">
        <v>70</v>
      </c>
      <c r="C83" s="108" t="s">
        <v>524</v>
      </c>
      <c r="D83" s="108"/>
      <c r="E83" s="108"/>
      <c r="F83" s="108" t="s">
        <v>524</v>
      </c>
      <c r="G83" s="107">
        <v>0</v>
      </c>
    </row>
    <row r="84" spans="1:7" ht="45">
      <c r="A84" s="108" t="s">
        <v>645</v>
      </c>
      <c r="B84" s="107">
        <v>71</v>
      </c>
      <c r="C84" s="108" t="s">
        <v>524</v>
      </c>
      <c r="D84" s="108"/>
      <c r="E84" s="108"/>
      <c r="F84" s="108" t="s">
        <v>524</v>
      </c>
      <c r="G84" s="107">
        <v>0</v>
      </c>
    </row>
    <row r="85" spans="1:7" ht="30">
      <c r="A85" s="108" t="s">
        <v>646</v>
      </c>
      <c r="B85" s="107">
        <v>72</v>
      </c>
      <c r="C85" s="108" t="s">
        <v>524</v>
      </c>
      <c r="D85" s="108"/>
      <c r="E85" s="108"/>
      <c r="F85" s="108" t="s">
        <v>524</v>
      </c>
      <c r="G85" s="107">
        <v>0</v>
      </c>
    </row>
    <row r="86" spans="1:7" ht="30">
      <c r="A86" s="108" t="s">
        <v>647</v>
      </c>
      <c r="B86" s="107">
        <v>73</v>
      </c>
      <c r="C86" s="108" t="s">
        <v>524</v>
      </c>
      <c r="D86" s="108"/>
      <c r="E86" s="108"/>
      <c r="F86" s="108" t="s">
        <v>524</v>
      </c>
      <c r="G86" s="107">
        <v>0</v>
      </c>
    </row>
    <row r="87" spans="1:7" ht="30">
      <c r="A87" s="108" t="s">
        <v>648</v>
      </c>
      <c r="B87" s="107">
        <v>74</v>
      </c>
      <c r="C87" s="108" t="s">
        <v>524</v>
      </c>
      <c r="D87" s="108"/>
      <c r="E87" s="108"/>
      <c r="F87" s="108" t="s">
        <v>524</v>
      </c>
      <c r="G87" s="107">
        <v>0</v>
      </c>
    </row>
    <row r="88" spans="1:7" ht="30">
      <c r="A88" s="108" t="s">
        <v>649</v>
      </c>
      <c r="B88" s="107">
        <v>75</v>
      </c>
      <c r="C88" s="108" t="s">
        <v>524</v>
      </c>
      <c r="D88" s="108"/>
      <c r="E88" s="108"/>
      <c r="F88" s="108" t="s">
        <v>524</v>
      </c>
      <c r="G88" s="107">
        <v>0</v>
      </c>
    </row>
    <row r="89" spans="1:7" ht="30">
      <c r="A89" s="108" t="s">
        <v>650</v>
      </c>
      <c r="B89" s="107">
        <v>76</v>
      </c>
      <c r="C89" s="108" t="s">
        <v>524</v>
      </c>
      <c r="D89" s="108"/>
      <c r="E89" s="108"/>
      <c r="F89" s="108" t="s">
        <v>524</v>
      </c>
      <c r="G89" s="107">
        <v>0</v>
      </c>
    </row>
    <row r="90" spans="1:7" ht="30">
      <c r="A90" s="108" t="s">
        <v>651</v>
      </c>
      <c r="B90" s="107">
        <v>77</v>
      </c>
      <c r="C90" s="108" t="s">
        <v>524</v>
      </c>
      <c r="D90" s="108"/>
      <c r="E90" s="108"/>
      <c r="F90" s="108" t="s">
        <v>524</v>
      </c>
      <c r="G90" s="107">
        <v>0</v>
      </c>
    </row>
    <row r="91" spans="1:7" ht="30">
      <c r="A91" s="108" t="s">
        <v>652</v>
      </c>
      <c r="B91" s="107">
        <v>78</v>
      </c>
      <c r="C91" s="108" t="s">
        <v>524</v>
      </c>
      <c r="D91" s="108"/>
      <c r="E91" s="108"/>
      <c r="F91" s="108" t="s">
        <v>524</v>
      </c>
      <c r="G91" s="107">
        <v>0</v>
      </c>
    </row>
    <row r="92" spans="1:7" ht="45">
      <c r="A92" s="118" t="s">
        <v>653</v>
      </c>
      <c r="B92" s="111">
        <v>79</v>
      </c>
      <c r="C92" s="111">
        <v>0</v>
      </c>
      <c r="D92" s="111"/>
      <c r="E92" s="111"/>
      <c r="F92" s="111">
        <v>0</v>
      </c>
      <c r="G92" s="111">
        <v>0</v>
      </c>
    </row>
    <row r="93" spans="1:7" ht="30">
      <c r="A93" s="118" t="s">
        <v>654</v>
      </c>
      <c r="B93" s="111">
        <v>80</v>
      </c>
      <c r="C93" s="111">
        <v>0</v>
      </c>
      <c r="D93" s="111"/>
      <c r="E93" s="111"/>
      <c r="F93" s="111">
        <v>0</v>
      </c>
      <c r="G93" s="111">
        <v>0</v>
      </c>
    </row>
    <row r="94" spans="1:7" ht="15">
      <c r="A94" s="108" t="s">
        <v>655</v>
      </c>
      <c r="B94" s="107">
        <v>81</v>
      </c>
      <c r="C94" s="108" t="s">
        <v>524</v>
      </c>
      <c r="D94" s="108"/>
      <c r="E94" s="108"/>
      <c r="F94" s="108" t="s">
        <v>524</v>
      </c>
      <c r="G94" s="108" t="s">
        <v>524</v>
      </c>
    </row>
    <row r="95" spans="1:7" ht="45">
      <c r="A95" s="108" t="s">
        <v>656</v>
      </c>
      <c r="B95" s="107">
        <v>82</v>
      </c>
      <c r="C95" s="108" t="s">
        <v>524</v>
      </c>
      <c r="D95" s="108"/>
      <c r="E95" s="108"/>
      <c r="F95" s="108" t="s">
        <v>524</v>
      </c>
      <c r="G95" s="107">
        <v>0</v>
      </c>
    </row>
    <row r="96" spans="1:7" ht="30">
      <c r="A96" s="108" t="s">
        <v>657</v>
      </c>
      <c r="B96" s="107">
        <v>83</v>
      </c>
      <c r="C96" s="108" t="s">
        <v>524</v>
      </c>
      <c r="D96" s="108"/>
      <c r="E96" s="108"/>
      <c r="F96" s="108" t="s">
        <v>524</v>
      </c>
      <c r="G96" s="108" t="s">
        <v>524</v>
      </c>
    </row>
    <row r="97" spans="1:7" ht="15">
      <c r="A97" s="108" t="s">
        <v>658</v>
      </c>
      <c r="B97" s="107">
        <v>84</v>
      </c>
      <c r="C97" s="108" t="s">
        <v>524</v>
      </c>
      <c r="D97" s="108"/>
      <c r="E97" s="108"/>
      <c r="F97" s="108" t="s">
        <v>524</v>
      </c>
      <c r="G97" s="108" t="s">
        <v>524</v>
      </c>
    </row>
    <row r="98" spans="1:7" ht="30">
      <c r="A98" s="108" t="s">
        <v>659</v>
      </c>
      <c r="B98" s="107">
        <v>85</v>
      </c>
      <c r="C98" s="108" t="s">
        <v>524</v>
      </c>
      <c r="D98" s="108"/>
      <c r="E98" s="108"/>
      <c r="F98" s="108" t="s">
        <v>524</v>
      </c>
      <c r="G98" s="108" t="s">
        <v>524</v>
      </c>
    </row>
    <row r="99" spans="1:7" ht="30">
      <c r="A99" s="108" t="s">
        <v>660</v>
      </c>
      <c r="B99" s="107">
        <v>86</v>
      </c>
      <c r="C99" s="108" t="s">
        <v>524</v>
      </c>
      <c r="D99" s="108"/>
      <c r="E99" s="108"/>
      <c r="F99" s="108" t="s">
        <v>524</v>
      </c>
      <c r="G99" s="108" t="s">
        <v>524</v>
      </c>
    </row>
    <row r="100" spans="1:7" ht="15">
      <c r="A100" s="108" t="s">
        <v>661</v>
      </c>
      <c r="B100" s="107">
        <v>87</v>
      </c>
      <c r="C100" s="108" t="s">
        <v>524</v>
      </c>
      <c r="D100" s="108"/>
      <c r="E100" s="108"/>
      <c r="F100" s="108" t="s">
        <v>524</v>
      </c>
      <c r="G100" s="108" t="s">
        <v>524</v>
      </c>
    </row>
    <row r="101" spans="1:7" ht="30">
      <c r="A101" s="108" t="s">
        <v>660</v>
      </c>
      <c r="B101" s="107">
        <v>88</v>
      </c>
      <c r="C101" s="108" t="s">
        <v>524</v>
      </c>
      <c r="D101" s="108"/>
      <c r="E101" s="108"/>
      <c r="F101" s="108" t="s">
        <v>524</v>
      </c>
      <c r="G101" s="108" t="s">
        <v>524</v>
      </c>
    </row>
    <row r="102" spans="1:7" ht="30">
      <c r="A102" s="108" t="s">
        <v>662</v>
      </c>
      <c r="B102" s="107">
        <v>89</v>
      </c>
      <c r="C102" s="108" t="s">
        <v>524</v>
      </c>
      <c r="D102" s="108"/>
      <c r="E102" s="108"/>
      <c r="F102" s="108" t="s">
        <v>524</v>
      </c>
      <c r="G102" s="108" t="s">
        <v>524</v>
      </c>
    </row>
    <row r="103" spans="1:7" ht="15">
      <c r="A103" s="108" t="s">
        <v>663</v>
      </c>
      <c r="B103" s="107">
        <v>90</v>
      </c>
      <c r="C103" s="108" t="s">
        <v>524</v>
      </c>
      <c r="D103" s="108"/>
      <c r="E103" s="108"/>
      <c r="F103" s="108" t="s">
        <v>524</v>
      </c>
      <c r="G103" s="108" t="s">
        <v>524</v>
      </c>
    </row>
    <row r="104" spans="1:7" ht="30">
      <c r="A104" s="108" t="s">
        <v>664</v>
      </c>
      <c r="B104" s="107">
        <v>91</v>
      </c>
      <c r="C104" s="108" t="s">
        <v>524</v>
      </c>
      <c r="D104" s="108"/>
      <c r="E104" s="108"/>
      <c r="F104" s="108" t="s">
        <v>524</v>
      </c>
      <c r="G104" s="108" t="s">
        <v>524</v>
      </c>
    </row>
    <row r="105" spans="1:7" ht="15">
      <c r="A105" s="118" t="s">
        <v>665</v>
      </c>
      <c r="B105" s="111">
        <v>92</v>
      </c>
      <c r="C105" s="111">
        <v>0</v>
      </c>
      <c r="D105" s="111"/>
      <c r="E105" s="111"/>
      <c r="F105" s="111">
        <v>0</v>
      </c>
      <c r="G105" s="111">
        <v>0</v>
      </c>
    </row>
    <row r="106" spans="1:7" ht="30">
      <c r="A106" s="108" t="s">
        <v>666</v>
      </c>
      <c r="B106" s="107">
        <v>93</v>
      </c>
      <c r="C106" s="108" t="s">
        <v>524</v>
      </c>
      <c r="D106" s="108"/>
      <c r="E106" s="108"/>
      <c r="F106" s="108" t="s">
        <v>524</v>
      </c>
      <c r="G106" s="108" t="s">
        <v>524</v>
      </c>
    </row>
    <row r="107" spans="1:7" ht="30">
      <c r="A107" s="108" t="s">
        <v>667</v>
      </c>
      <c r="B107" s="107">
        <v>94</v>
      </c>
      <c r="C107" s="108" t="s">
        <v>524</v>
      </c>
      <c r="D107" s="108"/>
      <c r="E107" s="108"/>
      <c r="F107" s="108" t="s">
        <v>524</v>
      </c>
      <c r="G107" s="108" t="s">
        <v>524</v>
      </c>
    </row>
    <row r="108" spans="1:7" ht="60">
      <c r="A108" s="108" t="s">
        <v>668</v>
      </c>
      <c r="B108" s="107">
        <v>95</v>
      </c>
      <c r="C108" s="108" t="s">
        <v>524</v>
      </c>
      <c r="D108" s="108"/>
      <c r="E108" s="108"/>
      <c r="F108" s="108" t="s">
        <v>524</v>
      </c>
      <c r="G108" s="108" t="s">
        <v>524</v>
      </c>
    </row>
    <row r="109" spans="1:7" ht="30">
      <c r="A109" s="108" t="s">
        <v>669</v>
      </c>
      <c r="B109" s="107">
        <v>96</v>
      </c>
      <c r="C109" s="108" t="s">
        <v>524</v>
      </c>
      <c r="D109" s="108"/>
      <c r="E109" s="108"/>
      <c r="F109" s="108" t="s">
        <v>524</v>
      </c>
      <c r="G109" s="108" t="s">
        <v>524</v>
      </c>
    </row>
    <row r="110" spans="1:7" ht="30">
      <c r="A110" s="108" t="s">
        <v>670</v>
      </c>
      <c r="B110" s="107">
        <v>97</v>
      </c>
      <c r="C110" s="108" t="s">
        <v>524</v>
      </c>
      <c r="D110" s="108"/>
      <c r="E110" s="108"/>
      <c r="F110" s="108" t="s">
        <v>524</v>
      </c>
      <c r="G110" s="108" t="s">
        <v>524</v>
      </c>
    </row>
    <row r="111" spans="1:7" ht="30">
      <c r="A111" s="108" t="s">
        <v>671</v>
      </c>
      <c r="B111" s="107">
        <v>98</v>
      </c>
      <c r="C111" s="108" t="s">
        <v>524</v>
      </c>
      <c r="D111" s="108"/>
      <c r="E111" s="108"/>
      <c r="F111" s="108" t="s">
        <v>524</v>
      </c>
      <c r="G111" s="108" t="s">
        <v>524</v>
      </c>
    </row>
    <row r="112" spans="1:7" ht="30">
      <c r="A112" s="108" t="s">
        <v>672</v>
      </c>
      <c r="B112" s="107">
        <v>99</v>
      </c>
      <c r="C112" s="108" t="s">
        <v>524</v>
      </c>
      <c r="D112" s="108"/>
      <c r="E112" s="108"/>
      <c r="F112" s="108" t="s">
        <v>524</v>
      </c>
      <c r="G112" s="108" t="s">
        <v>524</v>
      </c>
    </row>
    <row r="113" spans="1:7" ht="30">
      <c r="A113" s="108" t="s">
        <v>673</v>
      </c>
      <c r="B113" s="107">
        <v>100</v>
      </c>
      <c r="C113" s="108" t="s">
        <v>524</v>
      </c>
      <c r="D113" s="108"/>
      <c r="E113" s="108"/>
      <c r="F113" s="108" t="s">
        <v>524</v>
      </c>
      <c r="G113" s="108" t="s">
        <v>524</v>
      </c>
    </row>
    <row r="114" spans="1:7" ht="30">
      <c r="A114" s="108" t="s">
        <v>674</v>
      </c>
      <c r="B114" s="107">
        <v>101</v>
      </c>
      <c r="C114" s="108" t="s">
        <v>524</v>
      </c>
      <c r="D114" s="108"/>
      <c r="E114" s="108"/>
      <c r="F114" s="108" t="s">
        <v>524</v>
      </c>
      <c r="G114" s="108" t="s">
        <v>524</v>
      </c>
    </row>
    <row r="115" spans="1:7" ht="30">
      <c r="A115" s="108" t="s">
        <v>675</v>
      </c>
      <c r="B115" s="107">
        <v>102</v>
      </c>
      <c r="C115" s="108" t="s">
        <v>524</v>
      </c>
      <c r="D115" s="108"/>
      <c r="E115" s="108"/>
      <c r="F115" s="108" t="s">
        <v>524</v>
      </c>
      <c r="G115" s="108" t="s">
        <v>524</v>
      </c>
    </row>
    <row r="116" spans="1:7" ht="30">
      <c r="A116" s="108" t="s">
        <v>676</v>
      </c>
      <c r="B116" s="107">
        <v>103</v>
      </c>
      <c r="C116" s="108" t="s">
        <v>524</v>
      </c>
      <c r="D116" s="108"/>
      <c r="E116" s="108"/>
      <c r="F116" s="108" t="s">
        <v>524</v>
      </c>
      <c r="G116" s="108" t="s">
        <v>524</v>
      </c>
    </row>
    <row r="117" spans="1:7" ht="15">
      <c r="A117" s="108" t="s">
        <v>677</v>
      </c>
      <c r="B117" s="107">
        <v>104</v>
      </c>
      <c r="C117" s="108" t="s">
        <v>524</v>
      </c>
      <c r="D117" s="108"/>
      <c r="E117" s="108"/>
      <c r="F117" s="108" t="s">
        <v>524</v>
      </c>
      <c r="G117" s="108" t="s">
        <v>524</v>
      </c>
    </row>
    <row r="118" spans="1:7" ht="30">
      <c r="A118" s="108" t="s">
        <v>678</v>
      </c>
      <c r="B118" s="107">
        <v>105</v>
      </c>
      <c r="C118" s="108" t="s">
        <v>524</v>
      </c>
      <c r="D118" s="108"/>
      <c r="E118" s="108"/>
      <c r="F118" s="108" t="s">
        <v>524</v>
      </c>
      <c r="G118" s="108" t="s">
        <v>524</v>
      </c>
    </row>
    <row r="119" spans="1:7" ht="30">
      <c r="A119" s="108" t="s">
        <v>679</v>
      </c>
      <c r="B119" s="107">
        <v>106</v>
      </c>
      <c r="C119" s="108" t="s">
        <v>524</v>
      </c>
      <c r="D119" s="108"/>
      <c r="E119" s="108"/>
      <c r="F119" s="108" t="s">
        <v>524</v>
      </c>
      <c r="G119" s="108" t="s">
        <v>524</v>
      </c>
    </row>
    <row r="120" spans="1:7" ht="30">
      <c r="A120" s="108" t="s">
        <v>680</v>
      </c>
      <c r="B120" s="107">
        <v>107</v>
      </c>
      <c r="C120" s="108" t="s">
        <v>524</v>
      </c>
      <c r="D120" s="108"/>
      <c r="E120" s="108"/>
      <c r="F120" s="108" t="s">
        <v>524</v>
      </c>
      <c r="G120" s="108" t="s">
        <v>524</v>
      </c>
    </row>
    <row r="121" spans="1:7" ht="30">
      <c r="A121" s="118" t="s">
        <v>681</v>
      </c>
      <c r="B121" s="111">
        <v>108</v>
      </c>
      <c r="C121" s="111">
        <v>0</v>
      </c>
      <c r="D121" s="111"/>
      <c r="E121" s="111"/>
      <c r="F121" s="111">
        <v>0</v>
      </c>
      <c r="G121" s="111">
        <v>0</v>
      </c>
    </row>
    <row r="122" spans="1:7" ht="15">
      <c r="A122" s="108" t="s">
        <v>682</v>
      </c>
      <c r="B122" s="107">
        <v>109</v>
      </c>
      <c r="C122" s="108" t="s">
        <v>524</v>
      </c>
      <c r="D122" s="108"/>
      <c r="E122" s="108"/>
      <c r="F122" s="108" t="s">
        <v>524</v>
      </c>
      <c r="G122" s="107">
        <v>0</v>
      </c>
    </row>
    <row r="123" spans="1:7" ht="30">
      <c r="A123" s="108" t="s">
        <v>683</v>
      </c>
      <c r="B123" s="107">
        <v>110</v>
      </c>
      <c r="C123" s="108" t="s">
        <v>524</v>
      </c>
      <c r="D123" s="108"/>
      <c r="E123" s="108"/>
      <c r="F123" s="108" t="s">
        <v>524</v>
      </c>
      <c r="G123" s="107">
        <v>0</v>
      </c>
    </row>
    <row r="124" spans="1:7" ht="15">
      <c r="A124" s="108" t="s">
        <v>684</v>
      </c>
      <c r="B124" s="107">
        <v>111</v>
      </c>
      <c r="C124" s="108" t="s">
        <v>524</v>
      </c>
      <c r="D124" s="108"/>
      <c r="E124" s="108"/>
      <c r="F124" s="108" t="s">
        <v>524</v>
      </c>
      <c r="G124" s="107">
        <v>0</v>
      </c>
    </row>
    <row r="125" spans="1:7" ht="15">
      <c r="A125" s="108" t="s">
        <v>685</v>
      </c>
      <c r="B125" s="107">
        <v>112</v>
      </c>
      <c r="C125" s="108" t="s">
        <v>524</v>
      </c>
      <c r="D125" s="108"/>
      <c r="E125" s="108"/>
      <c r="F125" s="108" t="s">
        <v>524</v>
      </c>
      <c r="G125" s="108" t="s">
        <v>524</v>
      </c>
    </row>
    <row r="126" spans="1:7" ht="15">
      <c r="A126" s="108" t="s">
        <v>686</v>
      </c>
      <c r="B126" s="107">
        <v>113</v>
      </c>
      <c r="C126" s="108" t="s">
        <v>524</v>
      </c>
      <c r="D126" s="108"/>
      <c r="E126" s="108"/>
      <c r="F126" s="108" t="s">
        <v>524</v>
      </c>
      <c r="G126" s="108" t="s">
        <v>524</v>
      </c>
    </row>
    <row r="127" spans="1:7" ht="30">
      <c r="A127" s="108" t="s">
        <v>687</v>
      </c>
      <c r="B127" s="107">
        <v>114</v>
      </c>
      <c r="C127" s="108" t="s">
        <v>524</v>
      </c>
      <c r="D127" s="108"/>
      <c r="E127" s="108"/>
      <c r="F127" s="108" t="s">
        <v>524</v>
      </c>
      <c r="G127" s="108" t="s">
        <v>524</v>
      </c>
    </row>
    <row r="128" spans="1:7" ht="30">
      <c r="A128" s="118" t="s">
        <v>688</v>
      </c>
      <c r="B128" s="111">
        <v>115</v>
      </c>
      <c r="C128" s="111">
        <v>0</v>
      </c>
      <c r="D128" s="111"/>
      <c r="E128" s="111"/>
      <c r="F128" s="111">
        <v>0</v>
      </c>
      <c r="G128" s="111">
        <v>0</v>
      </c>
    </row>
    <row r="129" spans="1:7" ht="15">
      <c r="A129" s="108" t="s">
        <v>689</v>
      </c>
      <c r="B129" s="107">
        <v>116</v>
      </c>
      <c r="C129" s="108" t="s">
        <v>524</v>
      </c>
      <c r="D129" s="108"/>
      <c r="E129" s="108"/>
      <c r="F129" s="108" t="s">
        <v>524</v>
      </c>
      <c r="G129" s="108" t="s">
        <v>524</v>
      </c>
    </row>
    <row r="130" spans="1:7" ht="30">
      <c r="A130" s="108" t="s">
        <v>690</v>
      </c>
      <c r="B130" s="107">
        <v>117</v>
      </c>
      <c r="C130" s="108" t="s">
        <v>524</v>
      </c>
      <c r="D130" s="108"/>
      <c r="E130" s="108"/>
      <c r="F130" s="108" t="s">
        <v>524</v>
      </c>
      <c r="G130" s="108" t="s">
        <v>524</v>
      </c>
    </row>
    <row r="131" spans="1:7" ht="30">
      <c r="A131" s="108" t="s">
        <v>691</v>
      </c>
      <c r="B131" s="107">
        <v>118</v>
      </c>
      <c r="C131" s="108" t="s">
        <v>524</v>
      </c>
      <c r="D131" s="108"/>
      <c r="E131" s="108"/>
      <c r="F131" s="108" t="s">
        <v>524</v>
      </c>
      <c r="G131" s="108" t="s">
        <v>524</v>
      </c>
    </row>
    <row r="132" spans="1:7" ht="30">
      <c r="A132" s="108" t="s">
        <v>692</v>
      </c>
      <c r="B132" s="107">
        <v>119</v>
      </c>
      <c r="C132" s="108" t="s">
        <v>524</v>
      </c>
      <c r="D132" s="108"/>
      <c r="E132" s="108"/>
      <c r="F132" s="108" t="s">
        <v>524</v>
      </c>
      <c r="G132" s="108" t="s">
        <v>524</v>
      </c>
    </row>
    <row r="133" spans="1:7" ht="30">
      <c r="A133" s="108" t="s">
        <v>693</v>
      </c>
      <c r="B133" s="107">
        <v>120</v>
      </c>
      <c r="C133" s="108" t="s">
        <v>524</v>
      </c>
      <c r="D133" s="108"/>
      <c r="E133" s="108"/>
      <c r="F133" s="108" t="s">
        <v>524</v>
      </c>
      <c r="G133" s="108" t="s">
        <v>524</v>
      </c>
    </row>
    <row r="134" spans="1:7" ht="30">
      <c r="A134" s="108" t="s">
        <v>694</v>
      </c>
      <c r="B134" s="107">
        <v>121</v>
      </c>
      <c r="C134" s="108" t="s">
        <v>524</v>
      </c>
      <c r="D134" s="108"/>
      <c r="E134" s="108"/>
      <c r="F134" s="108" t="s">
        <v>524</v>
      </c>
      <c r="G134" s="108" t="s">
        <v>524</v>
      </c>
    </row>
    <row r="135" spans="1:7" ht="45">
      <c r="A135" s="108" t="s">
        <v>695</v>
      </c>
      <c r="B135" s="107">
        <v>122</v>
      </c>
      <c r="C135" s="108" t="s">
        <v>524</v>
      </c>
      <c r="D135" s="108"/>
      <c r="E135" s="108"/>
      <c r="F135" s="108" t="s">
        <v>524</v>
      </c>
      <c r="G135" s="107">
        <v>0</v>
      </c>
    </row>
    <row r="136" spans="1:7" ht="45">
      <c r="A136" s="108" t="s">
        <v>696</v>
      </c>
      <c r="B136" s="107">
        <v>123</v>
      </c>
      <c r="C136" s="108" t="s">
        <v>524</v>
      </c>
      <c r="D136" s="108"/>
      <c r="E136" s="108"/>
      <c r="F136" s="108" t="s">
        <v>524</v>
      </c>
      <c r="G136" s="107">
        <v>0</v>
      </c>
    </row>
    <row r="137" spans="1:7" ht="15">
      <c r="A137" s="108" t="s">
        <v>697</v>
      </c>
      <c r="B137" s="107">
        <v>124</v>
      </c>
      <c r="C137" s="108" t="s">
        <v>524</v>
      </c>
      <c r="D137" s="108"/>
      <c r="E137" s="108"/>
      <c r="F137" s="108" t="s">
        <v>524</v>
      </c>
      <c r="G137" s="108" t="s">
        <v>524</v>
      </c>
    </row>
    <row r="138" spans="1:7" ht="30">
      <c r="A138" s="108" t="s">
        <v>698</v>
      </c>
      <c r="B138" s="107">
        <v>125</v>
      </c>
      <c r="C138" s="108" t="s">
        <v>524</v>
      </c>
      <c r="D138" s="108"/>
      <c r="E138" s="108"/>
      <c r="F138" s="108" t="s">
        <v>524</v>
      </c>
      <c r="G138" s="108" t="s">
        <v>524</v>
      </c>
    </row>
    <row r="139" spans="1:7" ht="45">
      <c r="A139" s="108" t="s">
        <v>699</v>
      </c>
      <c r="B139" s="107">
        <v>126</v>
      </c>
      <c r="C139" s="108" t="s">
        <v>524</v>
      </c>
      <c r="D139" s="108"/>
      <c r="E139" s="108"/>
      <c r="F139" s="108" t="s">
        <v>524</v>
      </c>
      <c r="G139" s="108" t="s">
        <v>524</v>
      </c>
    </row>
    <row r="140" spans="1:7" ht="45">
      <c r="A140" s="108" t="s">
        <v>700</v>
      </c>
      <c r="B140" s="107">
        <v>127</v>
      </c>
      <c r="C140" s="108" t="s">
        <v>524</v>
      </c>
      <c r="D140" s="108"/>
      <c r="E140" s="108"/>
      <c r="F140" s="108" t="s">
        <v>524</v>
      </c>
      <c r="G140" s="108" t="s">
        <v>524</v>
      </c>
    </row>
    <row r="141" spans="1:7" ht="60">
      <c r="A141" s="108" t="s">
        <v>701</v>
      </c>
      <c r="B141" s="107">
        <v>128</v>
      </c>
      <c r="C141" s="108" t="s">
        <v>524</v>
      </c>
      <c r="D141" s="108"/>
      <c r="E141" s="108"/>
      <c r="F141" s="108" t="s">
        <v>524</v>
      </c>
      <c r="G141" s="108" t="s">
        <v>524</v>
      </c>
    </row>
    <row r="142" spans="1:7" ht="60">
      <c r="A142" s="108" t="s">
        <v>702</v>
      </c>
      <c r="B142" s="107">
        <v>129</v>
      </c>
      <c r="C142" s="108" t="s">
        <v>524</v>
      </c>
      <c r="D142" s="108"/>
      <c r="E142" s="108"/>
      <c r="F142" s="108" t="s">
        <v>524</v>
      </c>
      <c r="G142" s="108"/>
    </row>
    <row r="143" spans="1:7" ht="75">
      <c r="A143" s="108" t="s">
        <v>703</v>
      </c>
      <c r="B143" s="107">
        <v>130</v>
      </c>
      <c r="C143" s="108" t="s">
        <v>524</v>
      </c>
      <c r="D143" s="108"/>
      <c r="E143" s="108"/>
      <c r="F143" s="108" t="s">
        <v>524</v>
      </c>
      <c r="G143" s="108" t="s">
        <v>524</v>
      </c>
    </row>
    <row r="144" spans="1:7" ht="30">
      <c r="A144" s="108" t="s">
        <v>704</v>
      </c>
      <c r="B144" s="107">
        <v>131</v>
      </c>
      <c r="C144" s="108" t="s">
        <v>524</v>
      </c>
      <c r="D144" s="108"/>
      <c r="E144" s="108"/>
      <c r="F144" s="108" t="s">
        <v>524</v>
      </c>
      <c r="G144" s="108" t="s">
        <v>524</v>
      </c>
    </row>
    <row r="145" spans="1:7" ht="15">
      <c r="A145" s="108" t="s">
        <v>705</v>
      </c>
      <c r="B145" s="107">
        <v>132</v>
      </c>
      <c r="C145" s="108" t="s">
        <v>524</v>
      </c>
      <c r="D145" s="108"/>
      <c r="E145" s="108"/>
      <c r="F145" s="108" t="s">
        <v>524</v>
      </c>
      <c r="G145" s="108" t="s">
        <v>524</v>
      </c>
    </row>
    <row r="146" spans="1:7" ht="30">
      <c r="A146" s="108" t="s">
        <v>706</v>
      </c>
      <c r="B146" s="107">
        <v>133</v>
      </c>
      <c r="C146" s="108" t="s">
        <v>524</v>
      </c>
      <c r="D146" s="108"/>
      <c r="E146" s="108"/>
      <c r="F146" s="108" t="s">
        <v>524</v>
      </c>
      <c r="G146" s="108" t="s">
        <v>524</v>
      </c>
    </row>
    <row r="147" spans="1:7" ht="15">
      <c r="A147" s="108" t="s">
        <v>707</v>
      </c>
      <c r="B147" s="107">
        <v>134</v>
      </c>
      <c r="C147" s="108" t="s">
        <v>524</v>
      </c>
      <c r="D147" s="108"/>
      <c r="E147" s="108"/>
      <c r="F147" s="108" t="s">
        <v>524</v>
      </c>
      <c r="G147" s="108" t="s">
        <v>524</v>
      </c>
    </row>
    <row r="148" spans="1:7" ht="15">
      <c r="A148" s="108" t="s">
        <v>708</v>
      </c>
      <c r="B148" s="107">
        <v>135</v>
      </c>
      <c r="C148" s="108" t="s">
        <v>524</v>
      </c>
      <c r="D148" s="108"/>
      <c r="E148" s="108"/>
      <c r="F148" s="108" t="s">
        <v>524</v>
      </c>
      <c r="G148" s="108" t="s">
        <v>524</v>
      </c>
    </row>
    <row r="149" spans="1:7" ht="90">
      <c r="A149" s="108" t="s">
        <v>709</v>
      </c>
      <c r="B149" s="107">
        <v>136</v>
      </c>
      <c r="C149" s="108" t="s">
        <v>524</v>
      </c>
      <c r="D149" s="108"/>
      <c r="E149" s="108"/>
      <c r="F149" s="108" t="s">
        <v>524</v>
      </c>
      <c r="G149" s="108" t="s">
        <v>524</v>
      </c>
    </row>
    <row r="150" spans="1:7" ht="30">
      <c r="A150" s="108" t="s">
        <v>710</v>
      </c>
      <c r="B150" s="107">
        <v>137</v>
      </c>
      <c r="C150" s="108" t="s">
        <v>524</v>
      </c>
      <c r="D150" s="108"/>
      <c r="E150" s="108"/>
      <c r="F150" s="108" t="s">
        <v>524</v>
      </c>
      <c r="G150" s="108" t="s">
        <v>524</v>
      </c>
    </row>
    <row r="151" spans="1:7" ht="15">
      <c r="A151" s="108" t="s">
        <v>711</v>
      </c>
      <c r="B151" s="107">
        <v>138</v>
      </c>
      <c r="C151" s="108" t="s">
        <v>524</v>
      </c>
      <c r="D151" s="108"/>
      <c r="E151" s="108"/>
      <c r="F151" s="108" t="s">
        <v>524</v>
      </c>
      <c r="G151" s="108" t="s">
        <v>524</v>
      </c>
    </row>
    <row r="152" spans="1:7" ht="15">
      <c r="A152" s="108" t="s">
        <v>712</v>
      </c>
      <c r="B152" s="107">
        <v>139</v>
      </c>
      <c r="C152" s="108" t="s">
        <v>524</v>
      </c>
      <c r="D152" s="108"/>
      <c r="E152" s="108"/>
      <c r="F152" s="108" t="s">
        <v>524</v>
      </c>
      <c r="G152" s="108" t="s">
        <v>524</v>
      </c>
    </row>
    <row r="153" spans="1:7" ht="30">
      <c r="A153" s="108" t="s">
        <v>713</v>
      </c>
      <c r="B153" s="107">
        <v>140</v>
      </c>
      <c r="C153" s="108" t="s">
        <v>524</v>
      </c>
      <c r="D153" s="108"/>
      <c r="E153" s="108"/>
      <c r="F153" s="108" t="s">
        <v>524</v>
      </c>
      <c r="G153" s="108" t="s">
        <v>524</v>
      </c>
    </row>
    <row r="154" spans="1:7" ht="30">
      <c r="A154" s="108" t="s">
        <v>714</v>
      </c>
      <c r="B154" s="107">
        <v>141</v>
      </c>
      <c r="C154" s="108" t="s">
        <v>524</v>
      </c>
      <c r="D154" s="108"/>
      <c r="E154" s="108"/>
      <c r="F154" s="108" t="s">
        <v>524</v>
      </c>
      <c r="G154" s="108" t="s">
        <v>524</v>
      </c>
    </row>
    <row r="155" spans="1:7" ht="15">
      <c r="A155" s="118" t="s">
        <v>715</v>
      </c>
      <c r="B155" s="111">
        <v>142</v>
      </c>
      <c r="C155" s="111">
        <v>0</v>
      </c>
      <c r="D155" s="111"/>
      <c r="E155" s="111"/>
      <c r="F155" s="111">
        <v>0</v>
      </c>
      <c r="G155" s="111">
        <v>0</v>
      </c>
    </row>
    <row r="156" spans="1:7" ht="45">
      <c r="A156" s="108" t="s">
        <v>716</v>
      </c>
      <c r="B156" s="107">
        <v>143</v>
      </c>
      <c r="C156" s="108" t="s">
        <v>524</v>
      </c>
      <c r="D156" s="108"/>
      <c r="E156" s="108"/>
      <c r="F156" s="108" t="s">
        <v>524</v>
      </c>
      <c r="G156" s="108" t="s">
        <v>524</v>
      </c>
    </row>
    <row r="157" spans="1:7" ht="45">
      <c r="A157" s="108" t="s">
        <v>717</v>
      </c>
      <c r="B157" s="107">
        <v>144</v>
      </c>
      <c r="C157" s="108" t="s">
        <v>524</v>
      </c>
      <c r="D157" s="108"/>
      <c r="E157" s="108"/>
      <c r="F157" s="108" t="s">
        <v>524</v>
      </c>
      <c r="G157" s="107">
        <v>0</v>
      </c>
    </row>
    <row r="158" spans="1:7" ht="30">
      <c r="A158" s="108" t="s">
        <v>718</v>
      </c>
      <c r="B158" s="107">
        <v>145</v>
      </c>
      <c r="C158" s="108" t="s">
        <v>524</v>
      </c>
      <c r="D158" s="108"/>
      <c r="E158" s="108"/>
      <c r="F158" s="108" t="s">
        <v>524</v>
      </c>
      <c r="G158" s="108" t="s">
        <v>524</v>
      </c>
    </row>
    <row r="159" spans="1:7" ht="15">
      <c r="A159" s="108" t="s">
        <v>719</v>
      </c>
      <c r="B159" s="107">
        <v>146</v>
      </c>
      <c r="C159" s="108" t="s">
        <v>524</v>
      </c>
      <c r="D159" s="108"/>
      <c r="E159" s="108"/>
      <c r="F159" s="108" t="s">
        <v>524</v>
      </c>
      <c r="G159" s="108" t="s">
        <v>524</v>
      </c>
    </row>
    <row r="160" spans="1:7" ht="30">
      <c r="A160" s="118" t="s">
        <v>720</v>
      </c>
      <c r="B160" s="111">
        <v>147</v>
      </c>
      <c r="C160" s="111">
        <v>0</v>
      </c>
      <c r="D160" s="111"/>
      <c r="E160" s="111"/>
      <c r="F160" s="111">
        <v>0</v>
      </c>
      <c r="G160" s="111">
        <v>0</v>
      </c>
    </row>
    <row r="161" spans="1:7" ht="15">
      <c r="A161" s="108" t="s">
        <v>721</v>
      </c>
      <c r="B161" s="107">
        <v>148</v>
      </c>
      <c r="C161" s="108" t="s">
        <v>524</v>
      </c>
      <c r="D161" s="108"/>
      <c r="E161" s="108"/>
      <c r="F161" s="108" t="s">
        <v>524</v>
      </c>
      <c r="G161" s="108" t="s">
        <v>524</v>
      </c>
    </row>
    <row r="162" spans="1:7" ht="45">
      <c r="A162" s="108" t="s">
        <v>722</v>
      </c>
      <c r="B162" s="107">
        <v>149</v>
      </c>
      <c r="C162" s="108" t="s">
        <v>524</v>
      </c>
      <c r="D162" s="108"/>
      <c r="E162" s="108"/>
      <c r="F162" s="108" t="s">
        <v>524</v>
      </c>
      <c r="G162" s="108" t="s">
        <v>524</v>
      </c>
    </row>
    <row r="163" spans="1:7" ht="15">
      <c r="A163" s="108" t="s">
        <v>723</v>
      </c>
      <c r="B163" s="107">
        <v>150</v>
      </c>
      <c r="C163" s="108" t="s">
        <v>524</v>
      </c>
      <c r="D163" s="108"/>
      <c r="E163" s="108"/>
      <c r="F163" s="108" t="s">
        <v>524</v>
      </c>
      <c r="G163" s="108" t="s">
        <v>524</v>
      </c>
    </row>
    <row r="164" spans="1:7" ht="30">
      <c r="A164" s="108" t="s">
        <v>724</v>
      </c>
      <c r="B164" s="107">
        <v>151</v>
      </c>
      <c r="C164" s="108" t="s">
        <v>524</v>
      </c>
      <c r="D164" s="108"/>
      <c r="E164" s="108"/>
      <c r="F164" s="108" t="s">
        <v>524</v>
      </c>
      <c r="G164" s="108" t="s">
        <v>524</v>
      </c>
    </row>
    <row r="165" spans="1:7" ht="15">
      <c r="A165" s="108" t="s">
        <v>725</v>
      </c>
      <c r="B165" s="107">
        <v>152</v>
      </c>
      <c r="C165" s="108" t="s">
        <v>524</v>
      </c>
      <c r="D165" s="108"/>
      <c r="E165" s="108"/>
      <c r="F165" s="108" t="s">
        <v>524</v>
      </c>
      <c r="G165" s="108" t="s">
        <v>524</v>
      </c>
    </row>
    <row r="166" spans="1:7" ht="30">
      <c r="A166" s="108" t="s">
        <v>726</v>
      </c>
      <c r="B166" s="107">
        <v>153</v>
      </c>
      <c r="C166" s="108" t="s">
        <v>524</v>
      </c>
      <c r="D166" s="108"/>
      <c r="E166" s="108"/>
      <c r="F166" s="108" t="s">
        <v>524</v>
      </c>
      <c r="G166" s="108" t="s">
        <v>524</v>
      </c>
    </row>
    <row r="167" spans="1:7" ht="30">
      <c r="A167" s="108" t="s">
        <v>727</v>
      </c>
      <c r="B167" s="107">
        <v>154</v>
      </c>
      <c r="C167" s="108" t="s">
        <v>524</v>
      </c>
      <c r="D167" s="108"/>
      <c r="E167" s="108"/>
      <c r="F167" s="108" t="s">
        <v>524</v>
      </c>
      <c r="G167" s="107">
        <v>0</v>
      </c>
    </row>
    <row r="168" spans="1:7" ht="15">
      <c r="A168" s="108" t="s">
        <v>728</v>
      </c>
      <c r="B168" s="107">
        <v>155</v>
      </c>
      <c r="C168" s="108" t="s">
        <v>524</v>
      </c>
      <c r="D168" s="108"/>
      <c r="E168" s="108"/>
      <c r="F168" s="108" t="s">
        <v>524</v>
      </c>
      <c r="G168" s="107">
        <v>0</v>
      </c>
    </row>
    <row r="169" spans="1:7" ht="15">
      <c r="A169" s="108" t="s">
        <v>729</v>
      </c>
      <c r="B169" s="107">
        <v>156</v>
      </c>
      <c r="C169" s="108" t="s">
        <v>524</v>
      </c>
      <c r="D169" s="108"/>
      <c r="E169" s="108"/>
      <c r="F169" s="108" t="s">
        <v>524</v>
      </c>
      <c r="G169" s="108" t="s">
        <v>524</v>
      </c>
    </row>
    <row r="170" spans="1:7" ht="15">
      <c r="A170" s="108" t="s">
        <v>730</v>
      </c>
      <c r="B170" s="107">
        <v>157</v>
      </c>
      <c r="C170" s="108" t="s">
        <v>524</v>
      </c>
      <c r="D170" s="108"/>
      <c r="E170" s="108"/>
      <c r="F170" s="108" t="s">
        <v>524</v>
      </c>
      <c r="G170" s="108" t="s">
        <v>524</v>
      </c>
    </row>
    <row r="171" spans="1:7" ht="15">
      <c r="A171" s="108" t="s">
        <v>731</v>
      </c>
      <c r="B171" s="107">
        <v>158</v>
      </c>
      <c r="C171" s="108" t="s">
        <v>524</v>
      </c>
      <c r="D171" s="108"/>
      <c r="E171" s="108"/>
      <c r="F171" s="108" t="s">
        <v>524</v>
      </c>
      <c r="G171" s="108" t="s">
        <v>524</v>
      </c>
    </row>
    <row r="172" spans="1:7" ht="15">
      <c r="A172" s="108" t="s">
        <v>732</v>
      </c>
      <c r="B172" s="107">
        <v>159</v>
      </c>
      <c r="C172" s="108" t="s">
        <v>524</v>
      </c>
      <c r="D172" s="108"/>
      <c r="E172" s="108"/>
      <c r="F172" s="108" t="s">
        <v>524</v>
      </c>
      <c r="G172" s="108" t="s">
        <v>524</v>
      </c>
    </row>
    <row r="173" spans="1:7" ht="30">
      <c r="A173" s="108" t="s">
        <v>733</v>
      </c>
      <c r="B173" s="107">
        <v>160</v>
      </c>
      <c r="C173" s="108" t="s">
        <v>524</v>
      </c>
      <c r="D173" s="108"/>
      <c r="E173" s="108"/>
      <c r="F173" s="108" t="s">
        <v>524</v>
      </c>
      <c r="G173" s="108" t="s">
        <v>524</v>
      </c>
    </row>
    <row r="174" spans="1:7" ht="15">
      <c r="A174" s="108" t="s">
        <v>734</v>
      </c>
      <c r="B174" s="107">
        <v>161</v>
      </c>
      <c r="C174" s="108" t="s">
        <v>524</v>
      </c>
      <c r="D174" s="108"/>
      <c r="E174" s="108"/>
      <c r="F174" s="108" t="s">
        <v>524</v>
      </c>
      <c r="G174" s="108" t="s">
        <v>524</v>
      </c>
    </row>
    <row r="175" spans="1:7" ht="90">
      <c r="A175" s="108" t="s">
        <v>735</v>
      </c>
      <c r="B175" s="107">
        <v>162</v>
      </c>
      <c r="C175" s="108" t="s">
        <v>524</v>
      </c>
      <c r="D175" s="108"/>
      <c r="E175" s="108"/>
      <c r="F175" s="108" t="s">
        <v>524</v>
      </c>
      <c r="G175" s="107">
        <v>0</v>
      </c>
    </row>
    <row r="176" spans="1:7" ht="45">
      <c r="A176" s="108" t="s">
        <v>736</v>
      </c>
      <c r="B176" s="107">
        <v>163</v>
      </c>
      <c r="C176" s="108" t="s">
        <v>524</v>
      </c>
      <c r="D176" s="108"/>
      <c r="E176" s="108"/>
      <c r="F176" s="108" t="s">
        <v>524</v>
      </c>
      <c r="G176" s="107">
        <v>0</v>
      </c>
    </row>
    <row r="177" spans="1:7" ht="30">
      <c r="A177" s="118" t="s">
        <v>737</v>
      </c>
      <c r="B177" s="111">
        <v>164</v>
      </c>
      <c r="C177" s="111">
        <v>0</v>
      </c>
      <c r="D177" s="111"/>
      <c r="E177" s="111"/>
      <c r="F177" s="111">
        <v>0</v>
      </c>
      <c r="G177" s="111">
        <v>0</v>
      </c>
    </row>
    <row r="178" spans="1:7" ht="30">
      <c r="A178" s="108" t="s">
        <v>738</v>
      </c>
      <c r="B178" s="107">
        <v>165</v>
      </c>
      <c r="C178" s="107">
        <v>0</v>
      </c>
      <c r="D178" s="107"/>
      <c r="E178" s="107"/>
      <c r="F178" s="107">
        <v>0</v>
      </c>
      <c r="G178" s="107">
        <v>0</v>
      </c>
    </row>
    <row r="179" spans="1:7" ht="30">
      <c r="A179" s="108" t="s">
        <v>739</v>
      </c>
      <c r="B179" s="107">
        <v>166</v>
      </c>
      <c r="C179" s="108" t="s">
        <v>524</v>
      </c>
      <c r="D179" s="108"/>
      <c r="E179" s="108"/>
      <c r="F179" s="108" t="s">
        <v>524</v>
      </c>
      <c r="G179" s="108" t="s">
        <v>524</v>
      </c>
    </row>
    <row r="180" spans="1:7" ht="15">
      <c r="A180" s="108" t="s">
        <v>740</v>
      </c>
      <c r="B180" s="107">
        <v>167</v>
      </c>
      <c r="C180" s="108" t="s">
        <v>524</v>
      </c>
      <c r="D180" s="108"/>
      <c r="E180" s="108"/>
      <c r="F180" s="108" t="s">
        <v>524</v>
      </c>
      <c r="G180" s="108" t="s">
        <v>524</v>
      </c>
    </row>
    <row r="181" spans="1:7" ht="30">
      <c r="A181" s="108" t="s">
        <v>741</v>
      </c>
      <c r="B181" s="107">
        <v>168</v>
      </c>
      <c r="C181" s="108" t="s">
        <v>524</v>
      </c>
      <c r="D181" s="108"/>
      <c r="E181" s="108"/>
      <c r="F181" s="108" t="s">
        <v>524</v>
      </c>
      <c r="G181" s="107">
        <v>0</v>
      </c>
    </row>
    <row r="182" spans="1:7" ht="15">
      <c r="A182" s="108" t="s">
        <v>742</v>
      </c>
      <c r="B182" s="107">
        <v>169</v>
      </c>
      <c r="C182" s="108" t="s">
        <v>524</v>
      </c>
      <c r="D182" s="108"/>
      <c r="E182" s="108"/>
      <c r="F182" s="108" t="s">
        <v>524</v>
      </c>
      <c r="G182" s="107">
        <v>0</v>
      </c>
    </row>
    <row r="183" spans="1:7" ht="15">
      <c r="A183" s="108" t="s">
        <v>743</v>
      </c>
      <c r="B183" s="107">
        <v>170</v>
      </c>
      <c r="C183" s="108" t="s">
        <v>524</v>
      </c>
      <c r="D183" s="108"/>
      <c r="E183" s="108"/>
      <c r="F183" s="108" t="s">
        <v>524</v>
      </c>
      <c r="G183" s="107">
        <v>0</v>
      </c>
    </row>
    <row r="184" spans="1:7" ht="75">
      <c r="A184" s="108" t="s">
        <v>744</v>
      </c>
      <c r="B184" s="107">
        <v>171</v>
      </c>
      <c r="C184" s="108" t="s">
        <v>524</v>
      </c>
      <c r="D184" s="108"/>
      <c r="E184" s="108"/>
      <c r="F184" s="108" t="s">
        <v>524</v>
      </c>
      <c r="G184" s="108" t="s">
        <v>524</v>
      </c>
    </row>
    <row r="185" spans="1:7" ht="15">
      <c r="A185" s="108" t="s">
        <v>745</v>
      </c>
      <c r="B185" s="107">
        <v>172</v>
      </c>
      <c r="C185" s="108" t="s">
        <v>524</v>
      </c>
      <c r="D185" s="108"/>
      <c r="E185" s="108"/>
      <c r="F185" s="108" t="s">
        <v>524</v>
      </c>
      <c r="G185" s="107">
        <v>0</v>
      </c>
    </row>
    <row r="186" spans="1:7" ht="15">
      <c r="A186" s="108" t="s">
        <v>746</v>
      </c>
      <c r="B186" s="107">
        <v>173</v>
      </c>
      <c r="C186" s="108" t="s">
        <v>524</v>
      </c>
      <c r="D186" s="108"/>
      <c r="E186" s="108"/>
      <c r="F186" s="108" t="s">
        <v>524</v>
      </c>
      <c r="G186" s="107">
        <v>0</v>
      </c>
    </row>
    <row r="187" spans="1:7" ht="15">
      <c r="A187" s="108" t="s">
        <v>747</v>
      </c>
      <c r="B187" s="107">
        <v>174</v>
      </c>
      <c r="C187" s="108" t="s">
        <v>524</v>
      </c>
      <c r="D187" s="108"/>
      <c r="E187" s="108"/>
      <c r="F187" s="108" t="s">
        <v>524</v>
      </c>
      <c r="G187" s="107">
        <v>0</v>
      </c>
    </row>
    <row r="188" spans="1:7" ht="15">
      <c r="A188" s="108" t="s">
        <v>748</v>
      </c>
      <c r="B188" s="107">
        <v>175</v>
      </c>
      <c r="C188" s="108" t="s">
        <v>524</v>
      </c>
      <c r="D188" s="108"/>
      <c r="E188" s="108"/>
      <c r="F188" s="108" t="s">
        <v>524</v>
      </c>
      <c r="G188" s="107">
        <v>0</v>
      </c>
    </row>
    <row r="189" spans="1:7" ht="75">
      <c r="A189" s="108" t="s">
        <v>749</v>
      </c>
      <c r="B189" s="107">
        <v>176</v>
      </c>
      <c r="C189" s="108" t="s">
        <v>524</v>
      </c>
      <c r="D189" s="108"/>
      <c r="E189" s="108"/>
      <c r="F189" s="108" t="s">
        <v>524</v>
      </c>
      <c r="G189" s="107">
        <v>0</v>
      </c>
    </row>
    <row r="190" spans="1:7" ht="15">
      <c r="A190" s="108" t="s">
        <v>750</v>
      </c>
      <c r="B190" s="107">
        <v>177</v>
      </c>
      <c r="C190" s="108" t="s">
        <v>524</v>
      </c>
      <c r="D190" s="108"/>
      <c r="E190" s="108"/>
      <c r="F190" s="108" t="s">
        <v>524</v>
      </c>
      <c r="G190" s="107">
        <v>0</v>
      </c>
    </row>
    <row r="191" spans="1:7" ht="30">
      <c r="A191" s="108" t="s">
        <v>751</v>
      </c>
      <c r="B191" s="107">
        <v>178</v>
      </c>
      <c r="C191" s="108" t="s">
        <v>524</v>
      </c>
      <c r="D191" s="108"/>
      <c r="E191" s="108"/>
      <c r="F191" s="108" t="s">
        <v>524</v>
      </c>
      <c r="G191" s="107">
        <v>0</v>
      </c>
    </row>
    <row r="192" spans="1:7" ht="30">
      <c r="A192" s="108" t="s">
        <v>752</v>
      </c>
      <c r="B192" s="107">
        <v>179</v>
      </c>
      <c r="C192" s="108" t="s">
        <v>524</v>
      </c>
      <c r="D192" s="108"/>
      <c r="E192" s="108"/>
      <c r="F192" s="108" t="s">
        <v>524</v>
      </c>
      <c r="G192" s="107">
        <v>0</v>
      </c>
    </row>
    <row r="193" spans="1:7" ht="15">
      <c r="A193" s="108" t="s">
        <v>753</v>
      </c>
      <c r="B193" s="107">
        <v>180</v>
      </c>
      <c r="C193" s="108" t="s">
        <v>524</v>
      </c>
      <c r="D193" s="108"/>
      <c r="E193" s="108"/>
      <c r="F193" s="108" t="s">
        <v>524</v>
      </c>
      <c r="G193" s="107">
        <v>0</v>
      </c>
    </row>
    <row r="194" spans="1:7" ht="30">
      <c r="A194" s="108" t="s">
        <v>754</v>
      </c>
      <c r="B194" s="107">
        <v>181</v>
      </c>
      <c r="C194" s="108" t="s">
        <v>524</v>
      </c>
      <c r="D194" s="108"/>
      <c r="E194" s="108"/>
      <c r="F194" s="108" t="s">
        <v>524</v>
      </c>
      <c r="G194" s="107">
        <v>0</v>
      </c>
    </row>
    <row r="195" spans="1:7" ht="15">
      <c r="A195" s="108" t="s">
        <v>755</v>
      </c>
      <c r="B195" s="107">
        <v>182</v>
      </c>
      <c r="C195" s="108" t="s">
        <v>524</v>
      </c>
      <c r="D195" s="108"/>
      <c r="E195" s="108"/>
      <c r="F195" s="108" t="s">
        <v>524</v>
      </c>
      <c r="G195" s="107">
        <v>0</v>
      </c>
    </row>
    <row r="196" spans="1:7" ht="15">
      <c r="A196" s="108" t="s">
        <v>756</v>
      </c>
      <c r="B196" s="107">
        <v>183</v>
      </c>
      <c r="C196" s="108" t="s">
        <v>524</v>
      </c>
      <c r="D196" s="108"/>
      <c r="E196" s="108"/>
      <c r="F196" s="108" t="s">
        <v>524</v>
      </c>
      <c r="G196" s="107">
        <v>0</v>
      </c>
    </row>
    <row r="197" spans="1:7" ht="30">
      <c r="A197" s="118" t="s">
        <v>757</v>
      </c>
      <c r="B197" s="111">
        <v>184</v>
      </c>
      <c r="C197" s="111">
        <v>0</v>
      </c>
      <c r="D197" s="111"/>
      <c r="E197" s="111"/>
      <c r="F197" s="111">
        <v>0</v>
      </c>
      <c r="G197" s="111">
        <v>0</v>
      </c>
    </row>
    <row r="198" spans="1:7" ht="15">
      <c r="A198" s="108" t="s">
        <v>758</v>
      </c>
      <c r="B198" s="107">
        <v>185</v>
      </c>
      <c r="C198" s="107">
        <v>0</v>
      </c>
      <c r="D198" s="107"/>
      <c r="E198" s="107"/>
      <c r="F198" s="107">
        <v>0</v>
      </c>
      <c r="G198" s="107">
        <v>0</v>
      </c>
    </row>
    <row r="199" spans="1:7" ht="30">
      <c r="A199" s="108" t="s">
        <v>759</v>
      </c>
      <c r="B199" s="107">
        <v>186</v>
      </c>
      <c r="C199" s="107">
        <v>0</v>
      </c>
      <c r="D199" s="107"/>
      <c r="E199" s="107">
        <v>2692586</v>
      </c>
      <c r="F199" s="107">
        <v>2692586</v>
      </c>
      <c r="G199" s="107">
        <v>3240503</v>
      </c>
    </row>
    <row r="200" spans="1:7" ht="30">
      <c r="A200" s="108" t="s">
        <v>760</v>
      </c>
      <c r="B200" s="107">
        <v>187</v>
      </c>
      <c r="C200" s="108" t="s">
        <v>524</v>
      </c>
      <c r="D200" s="108"/>
      <c r="E200" s="108"/>
      <c r="F200" s="108" t="s">
        <v>524</v>
      </c>
      <c r="G200" s="107">
        <v>0</v>
      </c>
    </row>
    <row r="201" spans="1:7" ht="45">
      <c r="A201" s="108" t="s">
        <v>761</v>
      </c>
      <c r="B201" s="107">
        <v>188</v>
      </c>
      <c r="C201" s="108" t="s">
        <v>524</v>
      </c>
      <c r="D201" s="108"/>
      <c r="E201" s="108"/>
      <c r="F201" s="108" t="s">
        <v>524</v>
      </c>
      <c r="G201" s="108" t="s">
        <v>524</v>
      </c>
    </row>
    <row r="202" spans="1:7" ht="30">
      <c r="A202" s="108" t="s">
        <v>762</v>
      </c>
      <c r="B202" s="107">
        <v>189</v>
      </c>
      <c r="C202" s="107">
        <v>0</v>
      </c>
      <c r="D202" s="107"/>
      <c r="E202" s="107"/>
      <c r="F202" s="107">
        <v>0</v>
      </c>
      <c r="G202" s="107">
        <v>0</v>
      </c>
    </row>
    <row r="203" spans="1:7" ht="15">
      <c r="A203" s="108" t="s">
        <v>763</v>
      </c>
      <c r="B203" s="107">
        <v>190</v>
      </c>
      <c r="C203" s="108" t="s">
        <v>524</v>
      </c>
      <c r="D203" s="108"/>
      <c r="E203" s="108"/>
      <c r="F203" s="108" t="s">
        <v>524</v>
      </c>
      <c r="G203" s="107">
        <v>0</v>
      </c>
    </row>
    <row r="204" spans="1:7" ht="30">
      <c r="A204" s="108" t="s">
        <v>764</v>
      </c>
      <c r="B204" s="107">
        <v>191</v>
      </c>
      <c r="C204" s="107">
        <v>0</v>
      </c>
      <c r="D204" s="107"/>
      <c r="E204" s="107"/>
      <c r="F204" s="107">
        <v>0</v>
      </c>
      <c r="G204" s="107">
        <v>0</v>
      </c>
    </row>
    <row r="205" spans="1:7" ht="30">
      <c r="A205" s="108" t="s">
        <v>765</v>
      </c>
      <c r="B205" s="107">
        <v>192</v>
      </c>
      <c r="C205" s="108" t="s">
        <v>524</v>
      </c>
      <c r="D205" s="108"/>
      <c r="E205" s="108"/>
      <c r="F205" s="108" t="s">
        <v>524</v>
      </c>
      <c r="G205" s="107">
        <v>0</v>
      </c>
    </row>
    <row r="206" spans="1:7" ht="45">
      <c r="A206" s="108" t="s">
        <v>766</v>
      </c>
      <c r="B206" s="107">
        <v>193</v>
      </c>
      <c r="C206" s="108" t="s">
        <v>524</v>
      </c>
      <c r="D206" s="108"/>
      <c r="E206" s="108"/>
      <c r="F206" s="108" t="s">
        <v>524</v>
      </c>
      <c r="G206" s="107">
        <v>0</v>
      </c>
    </row>
    <row r="207" spans="1:7" ht="45">
      <c r="A207" s="108" t="s">
        <v>767</v>
      </c>
      <c r="B207" s="107">
        <v>194</v>
      </c>
      <c r="C207" s="108" t="s">
        <v>524</v>
      </c>
      <c r="D207" s="108"/>
      <c r="E207" s="108"/>
      <c r="F207" s="108" t="s">
        <v>524</v>
      </c>
      <c r="G207" s="107">
        <v>0</v>
      </c>
    </row>
    <row r="208" spans="1:7" ht="30">
      <c r="A208" s="108" t="s">
        <v>768</v>
      </c>
      <c r="B208" s="107">
        <v>195</v>
      </c>
      <c r="C208" s="108" t="s">
        <v>524</v>
      </c>
      <c r="D208" s="108"/>
      <c r="E208" s="108"/>
      <c r="F208" s="108" t="s">
        <v>524</v>
      </c>
      <c r="G208" s="107">
        <v>0</v>
      </c>
    </row>
    <row r="209" spans="1:7" ht="45">
      <c r="A209" s="108" t="s">
        <v>769</v>
      </c>
      <c r="B209" s="107">
        <v>196</v>
      </c>
      <c r="C209" s="108" t="s">
        <v>524</v>
      </c>
      <c r="D209" s="108"/>
      <c r="E209" s="108"/>
      <c r="F209" s="108" t="s">
        <v>524</v>
      </c>
      <c r="G209" s="107">
        <v>0</v>
      </c>
    </row>
    <row r="210" spans="1:7" ht="30">
      <c r="A210" s="108" t="s">
        <v>770</v>
      </c>
      <c r="B210" s="107">
        <v>197</v>
      </c>
      <c r="C210" s="108" t="s">
        <v>524</v>
      </c>
      <c r="D210" s="108"/>
      <c r="E210" s="108"/>
      <c r="F210" s="108" t="s">
        <v>524</v>
      </c>
      <c r="G210" s="107">
        <v>0</v>
      </c>
    </row>
    <row r="211" spans="1:7" ht="15">
      <c r="A211" s="108" t="s">
        <v>771</v>
      </c>
      <c r="B211" s="107">
        <v>198</v>
      </c>
      <c r="C211" s="107">
        <v>2800000</v>
      </c>
      <c r="D211" s="107"/>
      <c r="E211" s="107">
        <v>-1200000</v>
      </c>
      <c r="F211" s="107">
        <v>1600000</v>
      </c>
      <c r="G211" s="107">
        <v>0</v>
      </c>
    </row>
    <row r="212" spans="1:7" ht="30">
      <c r="A212" s="108" t="s">
        <v>772</v>
      </c>
      <c r="B212" s="107">
        <v>199</v>
      </c>
      <c r="C212" s="107">
        <v>756000</v>
      </c>
      <c r="D212" s="107"/>
      <c r="E212" s="107"/>
      <c r="F212" s="107">
        <v>756000</v>
      </c>
      <c r="G212" s="107">
        <v>874931</v>
      </c>
    </row>
    <row r="213" spans="1:7" ht="30">
      <c r="A213" s="108" t="s">
        <v>773</v>
      </c>
      <c r="B213" s="107">
        <v>200</v>
      </c>
      <c r="C213" s="107">
        <v>0</v>
      </c>
      <c r="D213" s="107"/>
      <c r="E213" s="107"/>
      <c r="F213" s="107">
        <v>0</v>
      </c>
      <c r="G213" s="107">
        <v>0</v>
      </c>
    </row>
    <row r="214" spans="1:7" ht="45">
      <c r="A214" s="108" t="s">
        <v>774</v>
      </c>
      <c r="B214" s="107">
        <v>201</v>
      </c>
      <c r="C214" s="107">
        <v>0</v>
      </c>
      <c r="D214" s="107"/>
      <c r="E214" s="107"/>
      <c r="F214" s="107">
        <v>0</v>
      </c>
      <c r="G214" s="107">
        <v>0</v>
      </c>
    </row>
    <row r="215" spans="1:7" ht="15">
      <c r="A215" s="108" t="s">
        <v>775</v>
      </c>
      <c r="B215" s="107">
        <v>202</v>
      </c>
      <c r="C215" s="108" t="s">
        <v>524</v>
      </c>
      <c r="D215" s="108"/>
      <c r="E215" s="108"/>
      <c r="F215" s="108" t="s">
        <v>524</v>
      </c>
      <c r="G215" s="107">
        <v>0</v>
      </c>
    </row>
    <row r="216" spans="1:7" ht="30">
      <c r="A216" s="108" t="s">
        <v>776</v>
      </c>
      <c r="B216" s="107">
        <v>203</v>
      </c>
      <c r="C216" s="108" t="s">
        <v>524</v>
      </c>
      <c r="D216" s="108"/>
      <c r="E216" s="108"/>
      <c r="F216" s="108" t="s">
        <v>524</v>
      </c>
      <c r="G216" s="107">
        <v>0</v>
      </c>
    </row>
    <row r="217" spans="1:7" ht="45">
      <c r="A217" s="108" t="s">
        <v>777</v>
      </c>
      <c r="B217" s="107">
        <v>204</v>
      </c>
      <c r="C217" s="107">
        <v>0</v>
      </c>
      <c r="D217" s="107"/>
      <c r="E217" s="107"/>
      <c r="F217" s="107">
        <v>0</v>
      </c>
      <c r="G217" s="107">
        <v>125</v>
      </c>
    </row>
    <row r="218" spans="1:7" ht="15">
      <c r="A218" s="108" t="s">
        <v>778</v>
      </c>
      <c r="B218" s="107">
        <v>205</v>
      </c>
      <c r="C218" s="108" t="s">
        <v>524</v>
      </c>
      <c r="D218" s="108"/>
      <c r="E218" s="108"/>
      <c r="F218" s="108" t="s">
        <v>524</v>
      </c>
      <c r="G218" s="107">
        <v>0</v>
      </c>
    </row>
    <row r="219" spans="1:7" ht="30">
      <c r="A219" s="108" t="s">
        <v>779</v>
      </c>
      <c r="B219" s="107">
        <v>206</v>
      </c>
      <c r="C219" s="108" t="s">
        <v>524</v>
      </c>
      <c r="D219" s="108"/>
      <c r="E219" s="108"/>
      <c r="F219" s="108" t="s">
        <v>524</v>
      </c>
      <c r="G219" s="107">
        <v>0</v>
      </c>
    </row>
    <row r="220" spans="1:7" ht="45">
      <c r="A220" s="118" t="s">
        <v>780</v>
      </c>
      <c r="B220" s="111">
        <v>207</v>
      </c>
      <c r="C220" s="111">
        <v>0</v>
      </c>
      <c r="D220" s="111"/>
      <c r="E220" s="111"/>
      <c r="F220" s="111">
        <v>0</v>
      </c>
      <c r="G220" s="111">
        <v>125</v>
      </c>
    </row>
    <row r="221" spans="1:7" ht="30">
      <c r="A221" s="108" t="s">
        <v>781</v>
      </c>
      <c r="B221" s="107">
        <v>208</v>
      </c>
      <c r="C221" s="107">
        <v>0</v>
      </c>
      <c r="D221" s="107"/>
      <c r="E221" s="107"/>
      <c r="F221" s="107">
        <v>0</v>
      </c>
      <c r="G221" s="107">
        <v>0</v>
      </c>
    </row>
    <row r="222" spans="1:7" ht="30">
      <c r="A222" s="108" t="s">
        <v>782</v>
      </c>
      <c r="B222" s="107">
        <v>209</v>
      </c>
      <c r="C222" s="107">
        <v>0</v>
      </c>
      <c r="D222" s="107"/>
      <c r="E222" s="107"/>
      <c r="F222" s="107">
        <v>0</v>
      </c>
      <c r="G222" s="107">
        <v>0</v>
      </c>
    </row>
    <row r="223" spans="1:7" ht="30">
      <c r="A223" s="108" t="s">
        <v>783</v>
      </c>
      <c r="B223" s="107">
        <v>210</v>
      </c>
      <c r="C223" s="108" t="s">
        <v>524</v>
      </c>
      <c r="D223" s="108"/>
      <c r="E223" s="108"/>
      <c r="F223" s="108" t="s">
        <v>524</v>
      </c>
      <c r="G223" s="107">
        <v>0</v>
      </c>
    </row>
    <row r="224" spans="1:7" ht="45">
      <c r="A224" s="108" t="s">
        <v>784</v>
      </c>
      <c r="B224" s="107">
        <v>211</v>
      </c>
      <c r="C224" s="108" t="s">
        <v>524</v>
      </c>
      <c r="D224" s="108"/>
      <c r="E224" s="108"/>
      <c r="F224" s="108" t="s">
        <v>524</v>
      </c>
      <c r="G224" s="107">
        <v>0</v>
      </c>
    </row>
    <row r="225" spans="1:7" ht="30">
      <c r="A225" s="108" t="s">
        <v>785</v>
      </c>
      <c r="B225" s="107">
        <v>212</v>
      </c>
      <c r="C225" s="108" t="s">
        <v>524</v>
      </c>
      <c r="D225" s="108"/>
      <c r="E225" s="108"/>
      <c r="F225" s="108" t="s">
        <v>524</v>
      </c>
      <c r="G225" s="107">
        <v>0</v>
      </c>
    </row>
    <row r="226" spans="1:7" ht="45">
      <c r="A226" s="108" t="s">
        <v>786</v>
      </c>
      <c r="B226" s="107">
        <v>213</v>
      </c>
      <c r="C226" s="108" t="s">
        <v>524</v>
      </c>
      <c r="D226" s="108"/>
      <c r="E226" s="108"/>
      <c r="F226" s="108" t="s">
        <v>524</v>
      </c>
      <c r="G226" s="107">
        <v>0</v>
      </c>
    </row>
    <row r="227" spans="1:7" ht="30">
      <c r="A227" s="108" t="s">
        <v>787</v>
      </c>
      <c r="B227" s="107">
        <v>214</v>
      </c>
      <c r="C227" s="108" t="s">
        <v>524</v>
      </c>
      <c r="D227" s="108"/>
      <c r="E227" s="108"/>
      <c r="F227" s="108" t="s">
        <v>524</v>
      </c>
      <c r="G227" s="107">
        <v>0</v>
      </c>
    </row>
    <row r="228" spans="1:7" ht="30">
      <c r="A228" s="118" t="s">
        <v>788</v>
      </c>
      <c r="B228" s="111">
        <v>215</v>
      </c>
      <c r="C228" s="111">
        <v>0</v>
      </c>
      <c r="D228" s="111"/>
      <c r="E228" s="111"/>
      <c r="F228" s="111">
        <v>0</v>
      </c>
      <c r="G228" s="111">
        <v>0</v>
      </c>
    </row>
    <row r="229" spans="1:7" ht="15">
      <c r="A229" s="108" t="s">
        <v>789</v>
      </c>
      <c r="B229" s="107">
        <v>216</v>
      </c>
      <c r="C229" s="107">
        <v>0</v>
      </c>
      <c r="D229" s="107"/>
      <c r="E229" s="107"/>
      <c r="F229" s="107">
        <v>0</v>
      </c>
      <c r="G229" s="107">
        <v>0</v>
      </c>
    </row>
    <row r="230" spans="1:7" ht="30">
      <c r="A230" s="108" t="s">
        <v>790</v>
      </c>
      <c r="B230" s="107">
        <v>217</v>
      </c>
      <c r="C230" s="107">
        <v>0</v>
      </c>
      <c r="D230" s="107"/>
      <c r="E230" s="107"/>
      <c r="F230" s="107">
        <v>0</v>
      </c>
      <c r="G230" s="107">
        <v>43931</v>
      </c>
    </row>
    <row r="231" spans="1:7" ht="105">
      <c r="A231" s="108" t="s">
        <v>791</v>
      </c>
      <c r="B231" s="107">
        <v>218</v>
      </c>
      <c r="C231" s="108" t="s">
        <v>524</v>
      </c>
      <c r="D231" s="108"/>
      <c r="E231" s="108"/>
      <c r="F231" s="108" t="s">
        <v>524</v>
      </c>
      <c r="G231" s="107">
        <v>0</v>
      </c>
    </row>
    <row r="232" spans="1:7" ht="15">
      <c r="A232" s="108" t="s">
        <v>792</v>
      </c>
      <c r="B232" s="107">
        <v>219</v>
      </c>
      <c r="C232" s="108" t="s">
        <v>524</v>
      </c>
      <c r="D232" s="108"/>
      <c r="E232" s="108"/>
      <c r="F232" s="108" t="s">
        <v>524</v>
      </c>
      <c r="G232" s="107">
        <v>43931</v>
      </c>
    </row>
    <row r="233" spans="1:7" ht="45">
      <c r="A233" s="118" t="s">
        <v>793</v>
      </c>
      <c r="B233" s="111">
        <v>220</v>
      </c>
      <c r="C233" s="111">
        <v>3556000</v>
      </c>
      <c r="D233" s="111"/>
      <c r="E233" s="111">
        <f>SUM(E198+E199+E202+E204+E211+E212+E213+E220+E228+E229+E230)</f>
        <v>1492586</v>
      </c>
      <c r="F233" s="111">
        <v>5048586</v>
      </c>
      <c r="G233" s="111">
        <v>4159490</v>
      </c>
    </row>
    <row r="234" spans="1:7" ht="30">
      <c r="A234" s="108" t="s">
        <v>794</v>
      </c>
      <c r="B234" s="107">
        <v>221</v>
      </c>
      <c r="C234" s="107">
        <v>0</v>
      </c>
      <c r="D234" s="107"/>
      <c r="E234" s="107"/>
      <c r="F234" s="107">
        <v>0</v>
      </c>
      <c r="G234" s="107">
        <v>0</v>
      </c>
    </row>
    <row r="235" spans="1:7" ht="45">
      <c r="A235" s="108" t="s">
        <v>795</v>
      </c>
      <c r="B235" s="107">
        <v>222</v>
      </c>
      <c r="C235" s="108" t="s">
        <v>524</v>
      </c>
      <c r="D235" s="108"/>
      <c r="E235" s="108"/>
      <c r="F235" s="108" t="s">
        <v>524</v>
      </c>
      <c r="G235" s="107">
        <v>0</v>
      </c>
    </row>
    <row r="236" spans="1:7" ht="15">
      <c r="A236" s="108" t="s">
        <v>796</v>
      </c>
      <c r="B236" s="107">
        <v>223</v>
      </c>
      <c r="C236" s="107">
        <v>0</v>
      </c>
      <c r="D236" s="107"/>
      <c r="E236" s="107"/>
      <c r="F236" s="107">
        <v>0</v>
      </c>
      <c r="G236" s="107">
        <v>0</v>
      </c>
    </row>
    <row r="237" spans="1:7" ht="30">
      <c r="A237" s="108" t="s">
        <v>797</v>
      </c>
      <c r="B237" s="107">
        <v>224</v>
      </c>
      <c r="C237" s="108" t="s">
        <v>524</v>
      </c>
      <c r="D237" s="108"/>
      <c r="E237" s="108"/>
      <c r="F237" s="108" t="s">
        <v>524</v>
      </c>
      <c r="G237" s="107">
        <v>0</v>
      </c>
    </row>
    <row r="238" spans="1:7" ht="30">
      <c r="A238" s="108" t="s">
        <v>798</v>
      </c>
      <c r="B238" s="107">
        <v>225</v>
      </c>
      <c r="C238" s="107">
        <v>0</v>
      </c>
      <c r="D238" s="107"/>
      <c r="E238" s="107"/>
      <c r="F238" s="107">
        <v>0</v>
      </c>
      <c r="G238" s="107">
        <v>0</v>
      </c>
    </row>
    <row r="239" spans="1:7" ht="30">
      <c r="A239" s="108" t="s">
        <v>799</v>
      </c>
      <c r="B239" s="107">
        <v>226</v>
      </c>
      <c r="C239" s="107">
        <v>0</v>
      </c>
      <c r="D239" s="107"/>
      <c r="E239" s="107"/>
      <c r="F239" s="107">
        <v>0</v>
      </c>
      <c r="G239" s="107">
        <v>0</v>
      </c>
    </row>
    <row r="240" spans="1:7" ht="30">
      <c r="A240" s="108" t="s">
        <v>800</v>
      </c>
      <c r="B240" s="107">
        <v>227</v>
      </c>
      <c r="C240" s="108" t="s">
        <v>524</v>
      </c>
      <c r="D240" s="108"/>
      <c r="E240" s="108"/>
      <c r="F240" s="108" t="s">
        <v>524</v>
      </c>
      <c r="G240" s="107">
        <v>0</v>
      </c>
    </row>
    <row r="241" spans="1:7" ht="30">
      <c r="A241" s="108" t="s">
        <v>801</v>
      </c>
      <c r="B241" s="107">
        <v>228</v>
      </c>
      <c r="C241" s="107">
        <v>0</v>
      </c>
      <c r="D241" s="107"/>
      <c r="E241" s="107"/>
      <c r="F241" s="107">
        <v>0</v>
      </c>
      <c r="G241" s="107">
        <v>0</v>
      </c>
    </row>
    <row r="242" spans="1:7" ht="30">
      <c r="A242" s="118" t="s">
        <v>802</v>
      </c>
      <c r="B242" s="111">
        <v>229</v>
      </c>
      <c r="C242" s="111">
        <v>0</v>
      </c>
      <c r="D242" s="111"/>
      <c r="E242" s="111"/>
      <c r="F242" s="111">
        <v>0</v>
      </c>
      <c r="G242" s="111">
        <v>0</v>
      </c>
    </row>
    <row r="243" spans="1:7" ht="60">
      <c r="A243" s="108" t="s">
        <v>803</v>
      </c>
      <c r="B243" s="107">
        <v>230</v>
      </c>
      <c r="C243" s="107">
        <v>0</v>
      </c>
      <c r="D243" s="107"/>
      <c r="E243" s="107"/>
      <c r="F243" s="107">
        <v>0</v>
      </c>
      <c r="G243" s="107">
        <v>0</v>
      </c>
    </row>
    <row r="244" spans="1:7" ht="60">
      <c r="A244" s="108" t="s">
        <v>804</v>
      </c>
      <c r="B244" s="107">
        <v>231</v>
      </c>
      <c r="C244" s="107">
        <v>0</v>
      </c>
      <c r="D244" s="107"/>
      <c r="E244" s="107"/>
      <c r="F244" s="107">
        <v>0</v>
      </c>
      <c r="G244" s="107">
        <v>0</v>
      </c>
    </row>
    <row r="245" spans="1:7" ht="60">
      <c r="A245" s="108" t="s">
        <v>805</v>
      </c>
      <c r="B245" s="107">
        <v>232</v>
      </c>
      <c r="C245" s="107">
        <v>0</v>
      </c>
      <c r="D245" s="107"/>
      <c r="E245" s="107"/>
      <c r="F245" s="107">
        <v>0</v>
      </c>
      <c r="G245" s="107">
        <v>0</v>
      </c>
    </row>
    <row r="246" spans="1:7" ht="60">
      <c r="A246" s="118" t="s">
        <v>806</v>
      </c>
      <c r="B246" s="111">
        <v>233</v>
      </c>
      <c r="C246" s="111">
        <v>0</v>
      </c>
      <c r="D246" s="111"/>
      <c r="E246" s="111"/>
      <c r="F246" s="111">
        <v>0</v>
      </c>
      <c r="G246" s="111">
        <v>0</v>
      </c>
    </row>
    <row r="247" spans="1:7" ht="15">
      <c r="A247" s="108" t="s">
        <v>807</v>
      </c>
      <c r="B247" s="107">
        <v>234</v>
      </c>
      <c r="C247" s="108" t="s">
        <v>524</v>
      </c>
      <c r="D247" s="108"/>
      <c r="E247" s="108"/>
      <c r="F247" s="108" t="s">
        <v>524</v>
      </c>
      <c r="G247" s="107">
        <v>0</v>
      </c>
    </row>
    <row r="248" spans="1:7" ht="30">
      <c r="A248" s="108" t="s">
        <v>808</v>
      </c>
      <c r="B248" s="107">
        <v>235</v>
      </c>
      <c r="C248" s="108" t="s">
        <v>524</v>
      </c>
      <c r="D248" s="108"/>
      <c r="E248" s="108"/>
      <c r="F248" s="108" t="s">
        <v>524</v>
      </c>
      <c r="G248" s="107">
        <v>0</v>
      </c>
    </row>
    <row r="249" spans="1:7" ht="15">
      <c r="A249" s="108" t="s">
        <v>809</v>
      </c>
      <c r="B249" s="107">
        <v>236</v>
      </c>
      <c r="C249" s="108" t="s">
        <v>524</v>
      </c>
      <c r="D249" s="108"/>
      <c r="E249" s="108"/>
      <c r="F249" s="108" t="s">
        <v>524</v>
      </c>
      <c r="G249" s="107">
        <v>0</v>
      </c>
    </row>
    <row r="250" spans="1:7" ht="15">
      <c r="A250" s="108" t="s">
        <v>810</v>
      </c>
      <c r="B250" s="107">
        <v>237</v>
      </c>
      <c r="C250" s="108" t="s">
        <v>524</v>
      </c>
      <c r="D250" s="108"/>
      <c r="E250" s="108"/>
      <c r="F250" s="108" t="s">
        <v>524</v>
      </c>
      <c r="G250" s="107">
        <v>0</v>
      </c>
    </row>
    <row r="251" spans="1:7" ht="15">
      <c r="A251" s="108" t="s">
        <v>811</v>
      </c>
      <c r="B251" s="107">
        <v>238</v>
      </c>
      <c r="C251" s="108" t="s">
        <v>524</v>
      </c>
      <c r="D251" s="108"/>
      <c r="E251" s="108"/>
      <c r="F251" s="108" t="s">
        <v>524</v>
      </c>
      <c r="G251" s="107">
        <v>0</v>
      </c>
    </row>
    <row r="252" spans="1:7" ht="30">
      <c r="A252" s="108" t="s">
        <v>812</v>
      </c>
      <c r="B252" s="107">
        <v>239</v>
      </c>
      <c r="C252" s="108" t="s">
        <v>524</v>
      </c>
      <c r="D252" s="108"/>
      <c r="E252" s="108"/>
      <c r="F252" s="108" t="s">
        <v>524</v>
      </c>
      <c r="G252" s="107">
        <v>0</v>
      </c>
    </row>
    <row r="253" spans="1:7" ht="45">
      <c r="A253" s="108" t="s">
        <v>813</v>
      </c>
      <c r="B253" s="107">
        <v>240</v>
      </c>
      <c r="C253" s="108" t="s">
        <v>524</v>
      </c>
      <c r="D253" s="108"/>
      <c r="E253" s="108"/>
      <c r="F253" s="108" t="s">
        <v>524</v>
      </c>
      <c r="G253" s="107">
        <v>0</v>
      </c>
    </row>
    <row r="254" spans="1:7" ht="15">
      <c r="A254" s="108" t="s">
        <v>814</v>
      </c>
      <c r="B254" s="107">
        <v>241</v>
      </c>
      <c r="C254" s="108" t="s">
        <v>524</v>
      </c>
      <c r="D254" s="108"/>
      <c r="E254" s="108"/>
      <c r="F254" s="108" t="s">
        <v>524</v>
      </c>
      <c r="G254" s="107">
        <v>0</v>
      </c>
    </row>
    <row r="255" spans="1:7" ht="30">
      <c r="A255" s="108" t="s">
        <v>815</v>
      </c>
      <c r="B255" s="107">
        <v>242</v>
      </c>
      <c r="C255" s="108" t="s">
        <v>524</v>
      </c>
      <c r="D255" s="108"/>
      <c r="E255" s="108"/>
      <c r="F255" s="108" t="s">
        <v>524</v>
      </c>
      <c r="G255" s="107">
        <v>0</v>
      </c>
    </row>
    <row r="256" spans="1:7" ht="30">
      <c r="A256" s="118" t="s">
        <v>816</v>
      </c>
      <c r="B256" s="111">
        <v>243</v>
      </c>
      <c r="C256" s="111">
        <v>0</v>
      </c>
      <c r="D256" s="111"/>
      <c r="E256" s="111"/>
      <c r="F256" s="111">
        <v>0</v>
      </c>
      <c r="G256" s="111">
        <v>0</v>
      </c>
    </row>
    <row r="257" spans="1:7" ht="15">
      <c r="A257" s="108" t="s">
        <v>817</v>
      </c>
      <c r="B257" s="107">
        <v>244</v>
      </c>
      <c r="C257" s="108" t="s">
        <v>524</v>
      </c>
      <c r="D257" s="108"/>
      <c r="E257" s="108"/>
      <c r="F257" s="108" t="s">
        <v>524</v>
      </c>
      <c r="G257" s="107">
        <v>0</v>
      </c>
    </row>
    <row r="258" spans="1:7" ht="30">
      <c r="A258" s="108" t="s">
        <v>818</v>
      </c>
      <c r="B258" s="107">
        <v>245</v>
      </c>
      <c r="C258" s="108" t="s">
        <v>524</v>
      </c>
      <c r="D258" s="108"/>
      <c r="E258" s="108"/>
      <c r="F258" s="108" t="s">
        <v>524</v>
      </c>
      <c r="G258" s="107">
        <v>0</v>
      </c>
    </row>
    <row r="259" spans="1:7" ht="15">
      <c r="A259" s="108" t="s">
        <v>819</v>
      </c>
      <c r="B259" s="107">
        <v>246</v>
      </c>
      <c r="C259" s="108" t="s">
        <v>524</v>
      </c>
      <c r="D259" s="108"/>
      <c r="E259" s="108"/>
      <c r="F259" s="108" t="s">
        <v>524</v>
      </c>
      <c r="G259" s="107">
        <v>0</v>
      </c>
    </row>
    <row r="260" spans="1:7" ht="15">
      <c r="A260" s="108" t="s">
        <v>820</v>
      </c>
      <c r="B260" s="107">
        <v>247</v>
      </c>
      <c r="C260" s="108" t="s">
        <v>524</v>
      </c>
      <c r="D260" s="108"/>
      <c r="E260" s="108"/>
      <c r="F260" s="108" t="s">
        <v>524</v>
      </c>
      <c r="G260" s="107">
        <v>0</v>
      </c>
    </row>
    <row r="261" spans="1:7" ht="15">
      <c r="A261" s="108" t="s">
        <v>821</v>
      </c>
      <c r="B261" s="107">
        <v>248</v>
      </c>
      <c r="C261" s="108" t="s">
        <v>524</v>
      </c>
      <c r="D261" s="108"/>
      <c r="E261" s="108"/>
      <c r="F261" s="108" t="s">
        <v>524</v>
      </c>
      <c r="G261" s="107">
        <v>0</v>
      </c>
    </row>
    <row r="262" spans="1:7" ht="30">
      <c r="A262" s="108" t="s">
        <v>822</v>
      </c>
      <c r="B262" s="107">
        <v>249</v>
      </c>
      <c r="C262" s="108" t="s">
        <v>524</v>
      </c>
      <c r="D262" s="108"/>
      <c r="E262" s="108"/>
      <c r="F262" s="108" t="s">
        <v>524</v>
      </c>
      <c r="G262" s="107">
        <v>0</v>
      </c>
    </row>
    <row r="263" spans="1:7" ht="45">
      <c r="A263" s="108" t="s">
        <v>823</v>
      </c>
      <c r="B263" s="107">
        <v>250</v>
      </c>
      <c r="C263" s="108" t="s">
        <v>524</v>
      </c>
      <c r="D263" s="108"/>
      <c r="E263" s="108"/>
      <c r="F263" s="108" t="s">
        <v>524</v>
      </c>
      <c r="G263" s="107">
        <v>0</v>
      </c>
    </row>
    <row r="264" spans="1:7" ht="15">
      <c r="A264" s="108" t="s">
        <v>824</v>
      </c>
      <c r="B264" s="107">
        <v>251</v>
      </c>
      <c r="C264" s="108" t="s">
        <v>524</v>
      </c>
      <c r="D264" s="108"/>
      <c r="E264" s="108"/>
      <c r="F264" s="108" t="s">
        <v>524</v>
      </c>
      <c r="G264" s="107">
        <v>0</v>
      </c>
    </row>
    <row r="265" spans="1:7" ht="15">
      <c r="A265" s="108" t="s">
        <v>825</v>
      </c>
      <c r="B265" s="107">
        <v>252</v>
      </c>
      <c r="C265" s="108" t="s">
        <v>524</v>
      </c>
      <c r="D265" s="108"/>
      <c r="E265" s="108"/>
      <c r="F265" s="108" t="s">
        <v>524</v>
      </c>
      <c r="G265" s="107">
        <v>0</v>
      </c>
    </row>
    <row r="266" spans="1:7" ht="30">
      <c r="A266" s="108" t="s">
        <v>826</v>
      </c>
      <c r="B266" s="107">
        <v>253</v>
      </c>
      <c r="C266" s="108" t="s">
        <v>524</v>
      </c>
      <c r="D266" s="108"/>
      <c r="E266" s="108"/>
      <c r="F266" s="108" t="s">
        <v>524</v>
      </c>
      <c r="G266" s="107">
        <v>0</v>
      </c>
    </row>
    <row r="267" spans="1:7" ht="15">
      <c r="A267" s="108" t="s">
        <v>827</v>
      </c>
      <c r="B267" s="107">
        <v>254</v>
      </c>
      <c r="C267" s="108" t="s">
        <v>524</v>
      </c>
      <c r="D267" s="108"/>
      <c r="E267" s="108"/>
      <c r="F267" s="108" t="s">
        <v>524</v>
      </c>
      <c r="G267" s="107">
        <v>0</v>
      </c>
    </row>
    <row r="268" spans="1:7" ht="30">
      <c r="A268" s="118" t="s">
        <v>828</v>
      </c>
      <c r="B268" s="111">
        <v>255</v>
      </c>
      <c r="C268" s="111">
        <v>0</v>
      </c>
      <c r="D268" s="111"/>
      <c r="E268" s="111"/>
      <c r="F268" s="111">
        <v>0</v>
      </c>
      <c r="G268" s="111">
        <v>0</v>
      </c>
    </row>
    <row r="269" spans="1:7" ht="60">
      <c r="A269" s="108" t="s">
        <v>829</v>
      </c>
      <c r="B269" s="107">
        <v>256</v>
      </c>
      <c r="C269" s="107">
        <v>0</v>
      </c>
      <c r="D269" s="107"/>
      <c r="E269" s="107"/>
      <c r="F269" s="107">
        <v>0</v>
      </c>
      <c r="G269" s="107">
        <v>0</v>
      </c>
    </row>
    <row r="270" spans="1:7" ht="60">
      <c r="A270" s="108" t="s">
        <v>830</v>
      </c>
      <c r="B270" s="107">
        <v>257</v>
      </c>
      <c r="C270" s="107">
        <v>0</v>
      </c>
      <c r="D270" s="107"/>
      <c r="E270" s="107"/>
      <c r="F270" s="107">
        <v>0</v>
      </c>
      <c r="G270" s="107">
        <v>0</v>
      </c>
    </row>
    <row r="271" spans="1:7" ht="60">
      <c r="A271" s="108" t="s">
        <v>831</v>
      </c>
      <c r="B271" s="107">
        <v>258</v>
      </c>
      <c r="C271" s="107">
        <v>0</v>
      </c>
      <c r="D271" s="107"/>
      <c r="E271" s="107"/>
      <c r="F271" s="107">
        <v>0</v>
      </c>
      <c r="G271" s="107">
        <v>0</v>
      </c>
    </row>
    <row r="272" spans="1:7" ht="60">
      <c r="A272" s="118" t="s">
        <v>832</v>
      </c>
      <c r="B272" s="111">
        <v>259</v>
      </c>
      <c r="C272" s="111">
        <v>0</v>
      </c>
      <c r="D272" s="111"/>
      <c r="E272" s="111"/>
      <c r="F272" s="111">
        <v>0</v>
      </c>
      <c r="G272" s="111">
        <v>0</v>
      </c>
    </row>
    <row r="273" spans="1:7" ht="15">
      <c r="A273" s="108" t="s">
        <v>833</v>
      </c>
      <c r="B273" s="107">
        <v>260</v>
      </c>
      <c r="C273" s="108" t="s">
        <v>524</v>
      </c>
      <c r="D273" s="108"/>
      <c r="E273" s="108"/>
      <c r="F273" s="108" t="s">
        <v>524</v>
      </c>
      <c r="G273" s="107">
        <v>0</v>
      </c>
    </row>
    <row r="274" spans="1:7" ht="30">
      <c r="A274" s="108" t="s">
        <v>834</v>
      </c>
      <c r="B274" s="107">
        <v>261</v>
      </c>
      <c r="C274" s="108" t="s">
        <v>524</v>
      </c>
      <c r="D274" s="108"/>
      <c r="E274" s="108"/>
      <c r="F274" s="108" t="s">
        <v>524</v>
      </c>
      <c r="G274" s="107">
        <v>0</v>
      </c>
    </row>
    <row r="275" spans="1:7" ht="15">
      <c r="A275" s="108" t="s">
        <v>835</v>
      </c>
      <c r="B275" s="107">
        <v>262</v>
      </c>
      <c r="C275" s="108" t="s">
        <v>524</v>
      </c>
      <c r="D275" s="108"/>
      <c r="E275" s="108"/>
      <c r="F275" s="108" t="s">
        <v>524</v>
      </c>
      <c r="G275" s="107">
        <v>0</v>
      </c>
    </row>
    <row r="276" spans="1:7" ht="15">
      <c r="A276" s="108" t="s">
        <v>836</v>
      </c>
      <c r="B276" s="107">
        <v>263</v>
      </c>
      <c r="C276" s="108" t="s">
        <v>524</v>
      </c>
      <c r="D276" s="108"/>
      <c r="E276" s="108"/>
      <c r="F276" s="108" t="s">
        <v>524</v>
      </c>
      <c r="G276" s="107">
        <v>0</v>
      </c>
    </row>
    <row r="277" spans="1:7" ht="15">
      <c r="A277" s="108" t="s">
        <v>837</v>
      </c>
      <c r="B277" s="107">
        <v>264</v>
      </c>
      <c r="C277" s="108" t="s">
        <v>524</v>
      </c>
      <c r="D277" s="108"/>
      <c r="E277" s="108"/>
      <c r="F277" s="108" t="s">
        <v>524</v>
      </c>
      <c r="G277" s="107">
        <v>0</v>
      </c>
    </row>
    <row r="278" spans="1:7" ht="30">
      <c r="A278" s="108" t="s">
        <v>838</v>
      </c>
      <c r="B278" s="107">
        <v>265</v>
      </c>
      <c r="C278" s="108" t="s">
        <v>524</v>
      </c>
      <c r="D278" s="108"/>
      <c r="E278" s="108"/>
      <c r="F278" s="108" t="s">
        <v>524</v>
      </c>
      <c r="G278" s="107">
        <v>0</v>
      </c>
    </row>
    <row r="279" spans="1:7" ht="45">
      <c r="A279" s="108" t="s">
        <v>839</v>
      </c>
      <c r="B279" s="107">
        <v>266</v>
      </c>
      <c r="C279" s="108" t="s">
        <v>524</v>
      </c>
      <c r="D279" s="108"/>
      <c r="E279" s="108"/>
      <c r="F279" s="108" t="s">
        <v>524</v>
      </c>
      <c r="G279" s="107">
        <v>0</v>
      </c>
    </row>
    <row r="280" spans="1:7" ht="15">
      <c r="A280" s="108" t="s">
        <v>840</v>
      </c>
      <c r="B280" s="107">
        <v>267</v>
      </c>
      <c r="C280" s="108" t="s">
        <v>524</v>
      </c>
      <c r="D280" s="108"/>
      <c r="E280" s="108"/>
      <c r="F280" s="108" t="s">
        <v>524</v>
      </c>
      <c r="G280" s="107">
        <v>0</v>
      </c>
    </row>
    <row r="281" spans="1:7" ht="30">
      <c r="A281" s="108" t="s">
        <v>841</v>
      </c>
      <c r="B281" s="107">
        <v>268</v>
      </c>
      <c r="C281" s="108" t="s">
        <v>524</v>
      </c>
      <c r="D281" s="108"/>
      <c r="E281" s="108"/>
      <c r="F281" s="108" t="s">
        <v>524</v>
      </c>
      <c r="G281" s="107">
        <v>0</v>
      </c>
    </row>
    <row r="282" spans="1:7" ht="30">
      <c r="A282" s="118" t="s">
        <v>842</v>
      </c>
      <c r="B282" s="111">
        <v>269</v>
      </c>
      <c r="C282" s="111">
        <v>0</v>
      </c>
      <c r="D282" s="111"/>
      <c r="E282" s="111"/>
      <c r="F282" s="111">
        <v>0</v>
      </c>
      <c r="G282" s="111">
        <v>0</v>
      </c>
    </row>
    <row r="283" spans="1:7" ht="15">
      <c r="A283" s="108" t="s">
        <v>843</v>
      </c>
      <c r="B283" s="107">
        <v>270</v>
      </c>
      <c r="C283" s="108" t="s">
        <v>524</v>
      </c>
      <c r="D283" s="108"/>
      <c r="E283" s="108"/>
      <c r="F283" s="108" t="s">
        <v>524</v>
      </c>
      <c r="G283" s="107">
        <v>0</v>
      </c>
    </row>
    <row r="284" spans="1:7" ht="30">
      <c r="A284" s="108" t="s">
        <v>844</v>
      </c>
      <c r="B284" s="107">
        <v>271</v>
      </c>
      <c r="C284" s="108" t="s">
        <v>524</v>
      </c>
      <c r="D284" s="108"/>
      <c r="E284" s="108"/>
      <c r="F284" s="108" t="s">
        <v>524</v>
      </c>
      <c r="G284" s="107">
        <v>0</v>
      </c>
    </row>
    <row r="285" spans="1:7" ht="15">
      <c r="A285" s="108" t="s">
        <v>845</v>
      </c>
      <c r="B285" s="107">
        <v>272</v>
      </c>
      <c r="C285" s="108" t="s">
        <v>524</v>
      </c>
      <c r="D285" s="108"/>
      <c r="E285" s="108"/>
      <c r="F285" s="108" t="s">
        <v>524</v>
      </c>
      <c r="G285" s="107">
        <v>0</v>
      </c>
    </row>
    <row r="286" spans="1:7" ht="15">
      <c r="A286" s="108" t="s">
        <v>846</v>
      </c>
      <c r="B286" s="107">
        <v>273</v>
      </c>
      <c r="C286" s="108" t="s">
        <v>524</v>
      </c>
      <c r="D286" s="108"/>
      <c r="E286" s="108"/>
      <c r="F286" s="108" t="s">
        <v>524</v>
      </c>
      <c r="G286" s="107">
        <v>0</v>
      </c>
    </row>
    <row r="287" spans="1:7" ht="15">
      <c r="A287" s="108" t="s">
        <v>847</v>
      </c>
      <c r="B287" s="107">
        <v>274</v>
      </c>
      <c r="C287" s="108" t="s">
        <v>524</v>
      </c>
      <c r="D287" s="108"/>
      <c r="E287" s="108"/>
      <c r="F287" s="108" t="s">
        <v>524</v>
      </c>
      <c r="G287" s="107">
        <v>0</v>
      </c>
    </row>
    <row r="288" spans="1:7" ht="30">
      <c r="A288" s="108" t="s">
        <v>848</v>
      </c>
      <c r="B288" s="107">
        <v>275</v>
      </c>
      <c r="C288" s="108" t="s">
        <v>524</v>
      </c>
      <c r="D288" s="108"/>
      <c r="E288" s="108"/>
      <c r="F288" s="108" t="s">
        <v>524</v>
      </c>
      <c r="G288" s="107">
        <v>0</v>
      </c>
    </row>
    <row r="289" spans="1:7" ht="45">
      <c r="A289" s="108" t="s">
        <v>849</v>
      </c>
      <c r="B289" s="107">
        <v>276</v>
      </c>
      <c r="C289" s="108" t="s">
        <v>524</v>
      </c>
      <c r="D289" s="108"/>
      <c r="E289" s="108"/>
      <c r="F289" s="108" t="s">
        <v>524</v>
      </c>
      <c r="G289" s="107">
        <v>0</v>
      </c>
    </row>
    <row r="290" spans="1:7" ht="15">
      <c r="A290" s="108" t="s">
        <v>850</v>
      </c>
      <c r="B290" s="107">
        <v>277</v>
      </c>
      <c r="C290" s="108" t="s">
        <v>524</v>
      </c>
      <c r="D290" s="108"/>
      <c r="E290" s="108"/>
      <c r="F290" s="108" t="s">
        <v>524</v>
      </c>
      <c r="G290" s="107">
        <v>0</v>
      </c>
    </row>
    <row r="291" spans="1:7" ht="15">
      <c r="A291" s="108" t="s">
        <v>851</v>
      </c>
      <c r="B291" s="107">
        <v>278</v>
      </c>
      <c r="C291" s="108" t="s">
        <v>524</v>
      </c>
      <c r="D291" s="108"/>
      <c r="E291" s="108"/>
      <c r="F291" s="108" t="s">
        <v>524</v>
      </c>
      <c r="G291" s="107">
        <v>0</v>
      </c>
    </row>
    <row r="292" spans="1:7" ht="30">
      <c r="A292" s="108" t="s">
        <v>852</v>
      </c>
      <c r="B292" s="107">
        <v>279</v>
      </c>
      <c r="C292" s="108" t="s">
        <v>524</v>
      </c>
      <c r="D292" s="108"/>
      <c r="E292" s="108"/>
      <c r="F292" s="108" t="s">
        <v>524</v>
      </c>
      <c r="G292" s="107">
        <v>0</v>
      </c>
    </row>
    <row r="293" spans="1:7" ht="15">
      <c r="A293" s="108" t="s">
        <v>853</v>
      </c>
      <c r="B293" s="107">
        <v>280</v>
      </c>
      <c r="C293" s="108" t="s">
        <v>524</v>
      </c>
      <c r="D293" s="108"/>
      <c r="E293" s="108"/>
      <c r="F293" s="108" t="s">
        <v>524</v>
      </c>
      <c r="G293" s="107">
        <v>0</v>
      </c>
    </row>
    <row r="294" spans="1:7" ht="30">
      <c r="A294" s="118" t="s">
        <v>854</v>
      </c>
      <c r="B294" s="111">
        <v>281</v>
      </c>
      <c r="C294" s="111">
        <v>0</v>
      </c>
      <c r="D294" s="111"/>
      <c r="E294" s="111"/>
      <c r="F294" s="111">
        <v>0</v>
      </c>
      <c r="G294" s="111">
        <v>0</v>
      </c>
    </row>
    <row r="295" spans="1:7" ht="45">
      <c r="A295" s="118" t="s">
        <v>855</v>
      </c>
      <c r="B295" s="111">
        <v>282</v>
      </c>
      <c r="C295" s="111">
        <v>3556000</v>
      </c>
      <c r="D295" s="111"/>
      <c r="E295" s="111">
        <f>SUM(E56+E92+E197+E233+E242+E268+E294)</f>
        <v>1492586</v>
      </c>
      <c r="F295" s="111">
        <v>5048586</v>
      </c>
      <c r="G295" s="111">
        <v>4159490</v>
      </c>
    </row>
    <row r="296" spans="1:7" ht="45">
      <c r="A296" s="105" t="s">
        <v>856</v>
      </c>
      <c r="B296" s="106">
        <v>1</v>
      </c>
      <c r="C296" s="106">
        <v>0</v>
      </c>
      <c r="D296" s="106"/>
      <c r="E296" s="106"/>
      <c r="F296" s="106">
        <v>0</v>
      </c>
      <c r="G296" s="106">
        <v>0</v>
      </c>
    </row>
    <row r="297" spans="1:7" ht="45">
      <c r="A297" s="105" t="s">
        <v>857</v>
      </c>
      <c r="B297" s="106">
        <v>2</v>
      </c>
      <c r="C297" s="106">
        <v>0</v>
      </c>
      <c r="D297" s="106"/>
      <c r="E297" s="106"/>
      <c r="F297" s="106">
        <v>0</v>
      </c>
      <c r="G297" s="106">
        <v>0</v>
      </c>
    </row>
    <row r="298" spans="1:7" ht="45">
      <c r="A298" s="105" t="s">
        <v>858</v>
      </c>
      <c r="B298" s="106">
        <v>3</v>
      </c>
      <c r="C298" s="106">
        <v>0</v>
      </c>
      <c r="D298" s="106"/>
      <c r="E298" s="106"/>
      <c r="F298" s="106">
        <v>0</v>
      </c>
      <c r="G298" s="106">
        <v>0</v>
      </c>
    </row>
    <row r="299" spans="1:7" ht="30">
      <c r="A299" s="109" t="s">
        <v>859</v>
      </c>
      <c r="B299" s="110">
        <v>4</v>
      </c>
      <c r="C299" s="110">
        <v>0</v>
      </c>
      <c r="D299" s="106"/>
      <c r="E299" s="110"/>
      <c r="F299" s="110">
        <v>0</v>
      </c>
      <c r="G299" s="110">
        <v>0</v>
      </c>
    </row>
    <row r="300" spans="1:7" ht="45">
      <c r="A300" s="105" t="s">
        <v>860</v>
      </c>
      <c r="B300" s="106">
        <v>5</v>
      </c>
      <c r="C300" s="106">
        <v>0</v>
      </c>
      <c r="D300" s="106"/>
      <c r="E300" s="106"/>
      <c r="F300" s="106">
        <v>0</v>
      </c>
      <c r="G300" s="106">
        <v>0</v>
      </c>
    </row>
    <row r="301" spans="1:7" ht="15">
      <c r="A301" s="105" t="s">
        <v>861</v>
      </c>
      <c r="B301" s="106">
        <v>6</v>
      </c>
      <c r="C301" s="105" t="s">
        <v>524</v>
      </c>
      <c r="D301" s="106"/>
      <c r="E301" s="105"/>
      <c r="F301" s="105" t="s">
        <v>524</v>
      </c>
      <c r="G301" s="106">
        <v>0</v>
      </c>
    </row>
    <row r="302" spans="1:7" ht="15">
      <c r="A302" s="105" t="s">
        <v>862</v>
      </c>
      <c r="B302" s="106">
        <v>7</v>
      </c>
      <c r="C302" s="105" t="s">
        <v>524</v>
      </c>
      <c r="D302" s="106"/>
      <c r="E302" s="105"/>
      <c r="F302" s="105" t="s">
        <v>524</v>
      </c>
      <c r="G302" s="106">
        <v>0</v>
      </c>
    </row>
    <row r="303" spans="1:7" ht="30">
      <c r="A303" s="105" t="s">
        <v>863</v>
      </c>
      <c r="B303" s="106">
        <v>8</v>
      </c>
      <c r="C303" s="106">
        <v>0</v>
      </c>
      <c r="D303" s="106"/>
      <c r="E303" s="106"/>
      <c r="F303" s="106">
        <v>0</v>
      </c>
      <c r="G303" s="106">
        <v>0</v>
      </c>
    </row>
    <row r="304" spans="1:7" ht="30">
      <c r="A304" s="105" t="s">
        <v>864</v>
      </c>
      <c r="B304" s="106">
        <v>9</v>
      </c>
      <c r="C304" s="106">
        <v>0</v>
      </c>
      <c r="D304" s="106"/>
      <c r="E304" s="106"/>
      <c r="F304" s="106">
        <v>0</v>
      </c>
      <c r="G304" s="106">
        <v>0</v>
      </c>
    </row>
    <row r="305" spans="1:7" ht="30">
      <c r="A305" s="105" t="s">
        <v>865</v>
      </c>
      <c r="B305" s="106">
        <v>10</v>
      </c>
      <c r="C305" s="106">
        <v>0</v>
      </c>
      <c r="D305" s="106"/>
      <c r="E305" s="106"/>
      <c r="F305" s="106">
        <v>0</v>
      </c>
      <c r="G305" s="106">
        <v>0</v>
      </c>
    </row>
    <row r="306" spans="1:7" ht="30">
      <c r="A306" s="109" t="s">
        <v>866</v>
      </c>
      <c r="B306" s="110">
        <v>11</v>
      </c>
      <c r="C306" s="110">
        <v>0</v>
      </c>
      <c r="D306" s="106"/>
      <c r="E306" s="110"/>
      <c r="F306" s="110">
        <v>0</v>
      </c>
      <c r="G306" s="110">
        <v>0</v>
      </c>
    </row>
    <row r="307" spans="1:7" ht="30">
      <c r="A307" s="105" t="s">
        <v>867</v>
      </c>
      <c r="B307" s="106">
        <v>12</v>
      </c>
      <c r="C307" s="106">
        <v>0</v>
      </c>
      <c r="D307" s="106">
        <v>517170</v>
      </c>
      <c r="E307" s="106"/>
      <c r="F307" s="106">
        <v>517170</v>
      </c>
      <c r="G307" s="106">
        <v>517170</v>
      </c>
    </row>
    <row r="308" spans="1:7" ht="30">
      <c r="A308" s="105" t="s">
        <v>868</v>
      </c>
      <c r="B308" s="106">
        <v>13</v>
      </c>
      <c r="C308" s="106">
        <v>0</v>
      </c>
      <c r="D308" s="106"/>
      <c r="E308" s="106"/>
      <c r="F308" s="106">
        <v>0</v>
      </c>
      <c r="G308" s="106">
        <v>0</v>
      </c>
    </row>
    <row r="309" spans="1:7" ht="30">
      <c r="A309" s="109" t="s">
        <v>869</v>
      </c>
      <c r="B309" s="110">
        <v>14</v>
      </c>
      <c r="C309" s="110">
        <v>0</v>
      </c>
      <c r="D309" s="106">
        <v>517170</v>
      </c>
      <c r="E309" s="110"/>
      <c r="F309" s="110">
        <v>517170</v>
      </c>
      <c r="G309" s="110">
        <v>517170</v>
      </c>
    </row>
    <row r="310" spans="1:7" ht="30">
      <c r="A310" s="105" t="s">
        <v>870</v>
      </c>
      <c r="B310" s="106">
        <v>15</v>
      </c>
      <c r="C310" s="106">
        <v>0</v>
      </c>
      <c r="D310" s="106"/>
      <c r="E310" s="106"/>
      <c r="F310" s="106">
        <v>0</v>
      </c>
      <c r="G310" s="106">
        <v>0</v>
      </c>
    </row>
    <row r="311" spans="1:7" ht="30">
      <c r="A311" s="105" t="s">
        <v>871</v>
      </c>
      <c r="B311" s="106">
        <v>16</v>
      </c>
      <c r="C311" s="105" t="s">
        <v>524</v>
      </c>
      <c r="D311" s="106"/>
      <c r="E311" s="105"/>
      <c r="F311" s="105" t="s">
        <v>524</v>
      </c>
      <c r="G311" s="105" t="s">
        <v>524</v>
      </c>
    </row>
    <row r="312" spans="1:7" ht="30">
      <c r="A312" s="105" t="s">
        <v>872</v>
      </c>
      <c r="B312" s="106">
        <v>17</v>
      </c>
      <c r="C312" s="106">
        <v>22393141</v>
      </c>
      <c r="D312" s="106"/>
      <c r="E312" s="106">
        <v>2950000</v>
      </c>
      <c r="F312" s="106">
        <v>25343141</v>
      </c>
      <c r="G312" s="106">
        <v>24426605</v>
      </c>
    </row>
    <row r="313" spans="1:7" ht="30">
      <c r="A313" s="105" t="s">
        <v>873</v>
      </c>
      <c r="B313" s="106">
        <v>18</v>
      </c>
      <c r="C313" s="106">
        <v>0</v>
      </c>
      <c r="D313" s="106"/>
      <c r="E313" s="105"/>
      <c r="F313" s="106">
        <v>0</v>
      </c>
      <c r="G313" s="106">
        <v>0</v>
      </c>
    </row>
    <row r="314" spans="1:7" ht="30">
      <c r="A314" s="105" t="s">
        <v>874</v>
      </c>
      <c r="B314" s="106">
        <v>19</v>
      </c>
      <c r="C314" s="105" t="s">
        <v>524</v>
      </c>
      <c r="D314" s="106"/>
      <c r="E314" s="105"/>
      <c r="F314" s="105" t="s">
        <v>524</v>
      </c>
      <c r="G314" s="105" t="s">
        <v>524</v>
      </c>
    </row>
    <row r="315" spans="1:7" ht="30">
      <c r="A315" s="105" t="s">
        <v>875</v>
      </c>
      <c r="B315" s="106">
        <v>20</v>
      </c>
      <c r="C315" s="105" t="s">
        <v>524</v>
      </c>
      <c r="D315" s="106"/>
      <c r="E315" s="105"/>
      <c r="F315" s="105" t="s">
        <v>524</v>
      </c>
      <c r="G315" s="105" t="s">
        <v>524</v>
      </c>
    </row>
    <row r="316" spans="1:7" ht="30">
      <c r="A316" s="105" t="s">
        <v>876</v>
      </c>
      <c r="B316" s="106">
        <v>21</v>
      </c>
      <c r="C316" s="105" t="s">
        <v>524</v>
      </c>
      <c r="D316" s="106"/>
      <c r="E316" s="105"/>
      <c r="F316" s="105" t="s">
        <v>524</v>
      </c>
      <c r="G316" s="105" t="s">
        <v>524</v>
      </c>
    </row>
    <row r="317" spans="1:7" ht="30">
      <c r="A317" s="105" t="s">
        <v>877</v>
      </c>
      <c r="B317" s="106">
        <v>22</v>
      </c>
      <c r="C317" s="105" t="s">
        <v>524</v>
      </c>
      <c r="D317" s="106"/>
      <c r="E317" s="105"/>
      <c r="F317" s="105" t="s">
        <v>524</v>
      </c>
      <c r="G317" s="105" t="s">
        <v>524</v>
      </c>
    </row>
    <row r="318" spans="1:7" ht="30">
      <c r="A318" s="109" t="s">
        <v>878</v>
      </c>
      <c r="B318" s="110">
        <v>23</v>
      </c>
      <c r="C318" s="110">
        <v>22393141</v>
      </c>
      <c r="D318" s="110">
        <f>SUM(D309)</f>
        <v>517170</v>
      </c>
      <c r="E318" s="110">
        <f>SUM(E309+E312)</f>
        <v>2950000</v>
      </c>
      <c r="F318" s="110">
        <v>25860311</v>
      </c>
      <c r="G318" s="110">
        <v>24943775</v>
      </c>
    </row>
    <row r="319" spans="1:7" ht="30">
      <c r="A319" s="105" t="s">
        <v>879</v>
      </c>
      <c r="B319" s="106">
        <v>24</v>
      </c>
      <c r="C319" s="106">
        <v>0</v>
      </c>
      <c r="D319" s="106"/>
      <c r="E319" s="106"/>
      <c r="F319" s="106">
        <v>0</v>
      </c>
      <c r="G319" s="106">
        <v>0</v>
      </c>
    </row>
    <row r="320" spans="1:7" ht="30">
      <c r="A320" s="105" t="s">
        <v>880</v>
      </c>
      <c r="B320" s="106">
        <v>25</v>
      </c>
      <c r="C320" s="106">
        <v>0</v>
      </c>
      <c r="D320" s="106"/>
      <c r="E320" s="106"/>
      <c r="F320" s="106">
        <v>0</v>
      </c>
      <c r="G320" s="106">
        <v>0</v>
      </c>
    </row>
    <row r="321" spans="1:7" ht="30">
      <c r="A321" s="105" t="s">
        <v>881</v>
      </c>
      <c r="B321" s="106">
        <v>26</v>
      </c>
      <c r="C321" s="106">
        <v>0</v>
      </c>
      <c r="D321" s="106"/>
      <c r="E321" s="106"/>
      <c r="F321" s="106">
        <v>0</v>
      </c>
      <c r="G321" s="106">
        <v>0</v>
      </c>
    </row>
    <row r="322" spans="1:7" ht="45">
      <c r="A322" s="105" t="s">
        <v>882</v>
      </c>
      <c r="B322" s="106">
        <v>27</v>
      </c>
      <c r="C322" s="106">
        <v>0</v>
      </c>
      <c r="D322" s="106"/>
      <c r="E322" s="106"/>
      <c r="F322" s="106">
        <v>0</v>
      </c>
      <c r="G322" s="106">
        <v>0</v>
      </c>
    </row>
    <row r="323" spans="1:7" ht="30">
      <c r="A323" s="105" t="s">
        <v>883</v>
      </c>
      <c r="B323" s="106">
        <v>28</v>
      </c>
      <c r="C323" s="106">
        <v>0</v>
      </c>
      <c r="D323" s="106"/>
      <c r="E323" s="106"/>
      <c r="F323" s="106">
        <v>0</v>
      </c>
      <c r="G323" s="106">
        <v>0</v>
      </c>
    </row>
    <row r="324" spans="1:7" ht="30">
      <c r="A324" s="109" t="s">
        <v>884</v>
      </c>
      <c r="B324" s="110">
        <v>29</v>
      </c>
      <c r="C324" s="110">
        <v>0</v>
      </c>
      <c r="D324" s="106"/>
      <c r="E324" s="110"/>
      <c r="F324" s="110">
        <v>0</v>
      </c>
      <c r="G324" s="110">
        <v>0</v>
      </c>
    </row>
    <row r="325" spans="1:7" ht="30">
      <c r="A325" s="105" t="s">
        <v>885</v>
      </c>
      <c r="B325" s="106">
        <v>30</v>
      </c>
      <c r="C325" s="106">
        <v>0</v>
      </c>
      <c r="D325" s="106"/>
      <c r="E325" s="106"/>
      <c r="F325" s="106">
        <v>0</v>
      </c>
      <c r="G325" s="106">
        <v>0</v>
      </c>
    </row>
    <row r="326" spans="1:7" ht="15">
      <c r="A326" s="105" t="s">
        <v>886</v>
      </c>
      <c r="B326" s="106">
        <v>31</v>
      </c>
      <c r="C326" s="106">
        <v>0</v>
      </c>
      <c r="D326" s="106"/>
      <c r="E326" s="106"/>
      <c r="F326" s="106">
        <v>0</v>
      </c>
      <c r="G326" s="106">
        <v>0</v>
      </c>
    </row>
    <row r="327" spans="1:7" ht="30">
      <c r="A327" s="112" t="s">
        <v>887</v>
      </c>
      <c r="B327" s="113">
        <v>32</v>
      </c>
      <c r="C327" s="113">
        <v>22393141</v>
      </c>
      <c r="D327" s="119">
        <f>SUM(D318)</f>
        <v>517170</v>
      </c>
      <c r="E327" s="113">
        <f>SUM(E318)</f>
        <v>2950000</v>
      </c>
      <c r="F327" s="113">
        <v>25860311</v>
      </c>
      <c r="G327" s="113">
        <v>24943775</v>
      </c>
    </row>
    <row r="328" spans="1:7" ht="15">
      <c r="A328" s="113" t="s">
        <v>888</v>
      </c>
      <c r="B328" s="113"/>
      <c r="C328" s="114">
        <f>SUM(C295+C327)</f>
        <v>25949141</v>
      </c>
      <c r="D328" s="114">
        <f>SUM(D295+D327)</f>
        <v>517170</v>
      </c>
      <c r="E328" s="114">
        <f>SUM(E295+E327)</f>
        <v>4442586</v>
      </c>
      <c r="F328" s="114">
        <f>SUM(F295+F327)</f>
        <v>30908897</v>
      </c>
      <c r="G328" s="114">
        <f>SUM(G295+G327)</f>
        <v>29103265</v>
      </c>
    </row>
  </sheetData>
  <sheetProtection/>
  <mergeCells count="1">
    <mergeCell ref="A4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339"/>
  <sheetViews>
    <sheetView zoomScalePageLayoutView="0" workbookViewId="0" topLeftCell="A291">
      <selection activeCell="B1" sqref="B1:B16384"/>
    </sheetView>
  </sheetViews>
  <sheetFormatPr defaultColWidth="9.140625" defaultRowHeight="15"/>
  <cols>
    <col min="1" max="1" width="38.00390625" style="0" customWidth="1"/>
    <col min="3" max="3" width="12.8515625" style="0" customWidth="1"/>
    <col min="4" max="4" width="13.140625" style="0" customWidth="1"/>
    <col min="5" max="6" width="10.8515625" style="0" customWidth="1"/>
    <col min="7" max="7" width="11.421875" style="0" customWidth="1"/>
  </cols>
  <sheetData>
    <row r="3" spans="1:7" ht="15">
      <c r="A3" s="246" t="s">
        <v>1262</v>
      </c>
      <c r="B3" s="247"/>
      <c r="C3" s="247"/>
      <c r="D3" s="247"/>
      <c r="E3" s="247"/>
      <c r="F3" s="247"/>
      <c r="G3" s="248"/>
    </row>
    <row r="4" spans="1:7" ht="15">
      <c r="A4" s="249"/>
      <c r="B4" s="250"/>
      <c r="C4" s="250"/>
      <c r="D4" s="250"/>
      <c r="E4" s="250"/>
      <c r="F4" s="250"/>
      <c r="G4" s="251"/>
    </row>
    <row r="5" spans="1:7" ht="15">
      <c r="A5" s="249"/>
      <c r="B5" s="250"/>
      <c r="C5" s="250"/>
      <c r="D5" s="250"/>
      <c r="E5" s="250"/>
      <c r="F5" s="250"/>
      <c r="G5" s="251"/>
    </row>
    <row r="6" spans="1:7" ht="15">
      <c r="A6" s="249"/>
      <c r="B6" s="250"/>
      <c r="C6" s="250"/>
      <c r="D6" s="250"/>
      <c r="E6" s="250"/>
      <c r="F6" s="250"/>
      <c r="G6" s="251"/>
    </row>
    <row r="7" spans="1:7" ht="15">
      <c r="A7" s="252"/>
      <c r="B7" s="253"/>
      <c r="C7" s="253"/>
      <c r="D7" s="253"/>
      <c r="E7" s="253"/>
      <c r="F7" s="253"/>
      <c r="G7" s="254"/>
    </row>
    <row r="9" spans="1:7" ht="45">
      <c r="A9" s="174" t="s">
        <v>12</v>
      </c>
      <c r="B9" s="174" t="s">
        <v>440</v>
      </c>
      <c r="C9" s="175" t="s">
        <v>520</v>
      </c>
      <c r="D9" s="176" t="s">
        <v>521</v>
      </c>
      <c r="E9" s="176" t="s">
        <v>522</v>
      </c>
      <c r="F9" s="175" t="s">
        <v>523</v>
      </c>
      <c r="G9" s="175" t="s">
        <v>1</v>
      </c>
    </row>
    <row r="10" spans="1:7" ht="15">
      <c r="A10" s="177">
        <v>1</v>
      </c>
      <c r="B10" s="177">
        <v>2</v>
      </c>
      <c r="C10" s="177">
        <v>3</v>
      </c>
      <c r="D10" s="177">
        <v>4</v>
      </c>
      <c r="E10" s="177">
        <v>5</v>
      </c>
      <c r="F10" s="177">
        <v>6</v>
      </c>
      <c r="G10" s="177">
        <v>7</v>
      </c>
    </row>
    <row r="11" spans="1:7" ht="30">
      <c r="A11" s="178" t="s">
        <v>166</v>
      </c>
      <c r="B11" s="179">
        <v>1</v>
      </c>
      <c r="C11" s="179">
        <v>45201806</v>
      </c>
      <c r="D11" s="179">
        <v>1606220</v>
      </c>
      <c r="E11" s="179">
        <v>11286906</v>
      </c>
      <c r="F11" s="179">
        <v>58094932</v>
      </c>
      <c r="G11" s="179">
        <v>56330662</v>
      </c>
    </row>
    <row r="12" spans="1:7" ht="15">
      <c r="A12" s="178" t="s">
        <v>167</v>
      </c>
      <c r="B12" s="179">
        <v>2</v>
      </c>
      <c r="C12" s="179">
        <v>0</v>
      </c>
      <c r="D12" s="179"/>
      <c r="E12" s="179"/>
      <c r="F12" s="179">
        <v>0</v>
      </c>
      <c r="G12" s="179">
        <v>0</v>
      </c>
    </row>
    <row r="13" spans="1:7" ht="15">
      <c r="A13" s="178" t="s">
        <v>168</v>
      </c>
      <c r="B13" s="179">
        <v>3</v>
      </c>
      <c r="C13" s="179">
        <v>0</v>
      </c>
      <c r="D13" s="179"/>
      <c r="E13" s="179"/>
      <c r="F13" s="179">
        <v>0</v>
      </c>
      <c r="G13" s="179">
        <v>0</v>
      </c>
    </row>
    <row r="14" spans="1:7" ht="30">
      <c r="A14" s="178" t="s">
        <v>169</v>
      </c>
      <c r="B14" s="179">
        <v>4</v>
      </c>
      <c r="C14" s="179">
        <v>0</v>
      </c>
      <c r="D14" s="179"/>
      <c r="E14" s="179"/>
      <c r="F14" s="179">
        <v>0</v>
      </c>
      <c r="G14" s="179">
        <v>0</v>
      </c>
    </row>
    <row r="15" spans="1:7" ht="15">
      <c r="A15" s="178" t="s">
        <v>170</v>
      </c>
      <c r="B15" s="179">
        <v>5</v>
      </c>
      <c r="C15" s="179">
        <v>0</v>
      </c>
      <c r="D15" s="179"/>
      <c r="E15" s="179"/>
      <c r="F15" s="179">
        <v>0</v>
      </c>
      <c r="G15" s="179">
        <v>0</v>
      </c>
    </row>
    <row r="16" spans="1:7" ht="15">
      <c r="A16" s="178" t="s">
        <v>171</v>
      </c>
      <c r="B16" s="179">
        <v>6</v>
      </c>
      <c r="C16" s="179">
        <v>0</v>
      </c>
      <c r="D16" s="179"/>
      <c r="E16" s="179"/>
      <c r="F16" s="179">
        <v>0</v>
      </c>
      <c r="G16" s="179">
        <v>0</v>
      </c>
    </row>
    <row r="17" spans="1:7" ht="15">
      <c r="A17" s="178" t="s">
        <v>172</v>
      </c>
      <c r="B17" s="179">
        <v>7</v>
      </c>
      <c r="C17" s="179">
        <v>0</v>
      </c>
      <c r="D17" s="179"/>
      <c r="E17" s="179"/>
      <c r="F17" s="179">
        <v>0</v>
      </c>
      <c r="G17" s="179">
        <v>0</v>
      </c>
    </row>
    <row r="18" spans="1:7" ht="15">
      <c r="A18" s="178" t="s">
        <v>173</v>
      </c>
      <c r="B18" s="179">
        <v>8</v>
      </c>
      <c r="C18" s="179">
        <v>0</v>
      </c>
      <c r="D18" s="179"/>
      <c r="E18" s="179"/>
      <c r="F18" s="179">
        <v>0</v>
      </c>
      <c r="G18" s="179">
        <v>0</v>
      </c>
    </row>
    <row r="19" spans="1:7" ht="15">
      <c r="A19" s="178" t="s">
        <v>174</v>
      </c>
      <c r="B19" s="179">
        <v>9</v>
      </c>
      <c r="C19" s="179">
        <v>0</v>
      </c>
      <c r="D19" s="179"/>
      <c r="E19" s="179"/>
      <c r="F19" s="179">
        <v>0</v>
      </c>
      <c r="G19" s="179">
        <v>0</v>
      </c>
    </row>
    <row r="20" spans="1:7" ht="15">
      <c r="A20" s="178" t="s">
        <v>175</v>
      </c>
      <c r="B20" s="179">
        <v>10</v>
      </c>
      <c r="C20" s="179">
        <v>0</v>
      </c>
      <c r="D20" s="179"/>
      <c r="E20" s="179"/>
      <c r="F20" s="179">
        <v>0</v>
      </c>
      <c r="G20" s="179">
        <v>0</v>
      </c>
    </row>
    <row r="21" spans="1:7" ht="15">
      <c r="A21" s="178" t="s">
        <v>176</v>
      </c>
      <c r="B21" s="179">
        <v>11</v>
      </c>
      <c r="C21" s="179">
        <v>0</v>
      </c>
      <c r="D21" s="179"/>
      <c r="E21" s="179"/>
      <c r="F21" s="179">
        <v>0</v>
      </c>
      <c r="G21" s="179">
        <v>0</v>
      </c>
    </row>
    <row r="22" spans="1:7" ht="15">
      <c r="A22" s="178" t="s">
        <v>177</v>
      </c>
      <c r="B22" s="179">
        <v>12</v>
      </c>
      <c r="C22" s="179">
        <v>0</v>
      </c>
      <c r="D22" s="179"/>
      <c r="E22" s="179"/>
      <c r="F22" s="179">
        <v>0</v>
      </c>
      <c r="G22" s="179">
        <v>0</v>
      </c>
    </row>
    <row r="23" spans="1:7" ht="30">
      <c r="A23" s="178" t="s">
        <v>178</v>
      </c>
      <c r="B23" s="179">
        <v>13</v>
      </c>
      <c r="C23" s="179">
        <v>0</v>
      </c>
      <c r="D23" s="179">
        <v>115689</v>
      </c>
      <c r="E23" s="179">
        <v>54816</v>
      </c>
      <c r="F23" s="179">
        <v>170505</v>
      </c>
      <c r="G23" s="179">
        <v>170148</v>
      </c>
    </row>
    <row r="24" spans="1:7" ht="15">
      <c r="A24" s="178" t="s">
        <v>179</v>
      </c>
      <c r="B24" s="179">
        <v>14</v>
      </c>
      <c r="C24" s="178" t="s">
        <v>524</v>
      </c>
      <c r="D24" s="178"/>
      <c r="E24" s="178"/>
      <c r="F24" s="178" t="s">
        <v>524</v>
      </c>
      <c r="G24" s="179">
        <v>0</v>
      </c>
    </row>
    <row r="25" spans="1:7" ht="30">
      <c r="A25" s="180" t="s">
        <v>180</v>
      </c>
      <c r="B25" s="181">
        <v>15</v>
      </c>
      <c r="C25" s="181">
        <v>45201806</v>
      </c>
      <c r="D25" s="123">
        <f>SUM(D11:D23)</f>
        <v>1721909</v>
      </c>
      <c r="E25" s="181">
        <v>11341722</v>
      </c>
      <c r="F25" s="181">
        <v>58265437</v>
      </c>
      <c r="G25" s="181">
        <v>56500810</v>
      </c>
    </row>
    <row r="26" spans="1:7" ht="30">
      <c r="A26" s="178" t="s">
        <v>181</v>
      </c>
      <c r="B26" s="179">
        <v>16</v>
      </c>
      <c r="C26" s="179">
        <v>4517285</v>
      </c>
      <c r="D26" s="179"/>
      <c r="E26" s="179">
        <v>77550</v>
      </c>
      <c r="F26" s="179">
        <v>4594835</v>
      </c>
      <c r="G26" s="179">
        <v>4594622</v>
      </c>
    </row>
    <row r="27" spans="1:7" ht="60">
      <c r="A27" s="178" t="s">
        <v>182</v>
      </c>
      <c r="B27" s="179">
        <v>17</v>
      </c>
      <c r="C27" s="179">
        <v>360000</v>
      </c>
      <c r="D27" s="179"/>
      <c r="E27" s="179">
        <v>135970</v>
      </c>
      <c r="F27" s="179">
        <v>495970</v>
      </c>
      <c r="G27" s="179">
        <v>495970</v>
      </c>
    </row>
    <row r="28" spans="1:7" ht="15">
      <c r="A28" s="178" t="s">
        <v>183</v>
      </c>
      <c r="B28" s="179">
        <v>18</v>
      </c>
      <c r="C28" s="179">
        <v>1000000</v>
      </c>
      <c r="D28" s="179"/>
      <c r="E28" s="179">
        <v>-980843</v>
      </c>
      <c r="F28" s="179">
        <v>19157</v>
      </c>
      <c r="G28" s="179">
        <v>19157</v>
      </c>
    </row>
    <row r="29" spans="1:7" ht="30">
      <c r="A29" s="180" t="s">
        <v>184</v>
      </c>
      <c r="B29" s="181">
        <v>19</v>
      </c>
      <c r="C29" s="181">
        <v>5877285</v>
      </c>
      <c r="D29" s="181"/>
      <c r="E29" s="181">
        <f>SUM(E26:E28)</f>
        <v>-767323</v>
      </c>
      <c r="F29" s="181">
        <v>5109962</v>
      </c>
      <c r="G29" s="181">
        <v>5109749</v>
      </c>
    </row>
    <row r="30" spans="1:7" ht="30">
      <c r="A30" s="180" t="s">
        <v>525</v>
      </c>
      <c r="B30" s="181">
        <v>20</v>
      </c>
      <c r="C30" s="181">
        <v>51079091</v>
      </c>
      <c r="D30" s="181">
        <f>SUM(D25+D29)</f>
        <v>1721909</v>
      </c>
      <c r="E30" s="181">
        <f>SUM(E25+E29)</f>
        <v>10574399</v>
      </c>
      <c r="F30" s="181">
        <v>63375399</v>
      </c>
      <c r="G30" s="181">
        <v>61610559</v>
      </c>
    </row>
    <row r="31" spans="1:7" ht="45">
      <c r="A31" s="180" t="s">
        <v>186</v>
      </c>
      <c r="B31" s="181">
        <v>21</v>
      </c>
      <c r="C31" s="181">
        <v>4712462</v>
      </c>
      <c r="D31" s="181"/>
      <c r="E31" s="181">
        <f>SUM(E32:E37)</f>
        <v>1800000</v>
      </c>
      <c r="F31" s="181">
        <v>6512462</v>
      </c>
      <c r="G31" s="181">
        <v>6414406</v>
      </c>
    </row>
    <row r="32" spans="1:7" ht="15">
      <c r="A32" s="178" t="s">
        <v>187</v>
      </c>
      <c r="B32" s="179">
        <v>22</v>
      </c>
      <c r="C32" s="178">
        <v>4686087</v>
      </c>
      <c r="D32" s="178"/>
      <c r="E32" s="178">
        <v>1715179</v>
      </c>
      <c r="F32" s="178">
        <v>6401266</v>
      </c>
      <c r="G32" s="179">
        <v>6306620</v>
      </c>
    </row>
    <row r="33" spans="1:7" ht="15">
      <c r="A33" s="178" t="s">
        <v>188</v>
      </c>
      <c r="B33" s="179">
        <v>23</v>
      </c>
      <c r="C33" s="178" t="s">
        <v>524</v>
      </c>
      <c r="D33" s="178"/>
      <c r="E33" s="178"/>
      <c r="F33" s="178"/>
      <c r="G33" s="179">
        <v>0</v>
      </c>
    </row>
    <row r="34" spans="1:7" ht="15">
      <c r="A34" s="178" t="s">
        <v>189</v>
      </c>
      <c r="B34" s="179">
        <v>24</v>
      </c>
      <c r="C34" s="178" t="s">
        <v>524</v>
      </c>
      <c r="D34" s="178"/>
      <c r="E34" s="178">
        <v>980</v>
      </c>
      <c r="F34" s="178">
        <v>980</v>
      </c>
      <c r="G34" s="179">
        <v>980</v>
      </c>
    </row>
    <row r="35" spans="1:7" ht="15">
      <c r="A35" s="178" t="s">
        <v>190</v>
      </c>
      <c r="B35" s="179">
        <v>25</v>
      </c>
      <c r="C35" s="178" t="s">
        <v>524</v>
      </c>
      <c r="D35" s="178"/>
      <c r="E35" s="178">
        <v>83841</v>
      </c>
      <c r="F35" s="178">
        <v>83841</v>
      </c>
      <c r="G35" s="179">
        <v>83841</v>
      </c>
    </row>
    <row r="36" spans="1:7" ht="60">
      <c r="A36" s="178" t="s">
        <v>191</v>
      </c>
      <c r="B36" s="179">
        <v>26</v>
      </c>
      <c r="C36" s="178" t="s">
        <v>524</v>
      </c>
      <c r="D36" s="178"/>
      <c r="E36" s="178"/>
      <c r="F36" s="178"/>
      <c r="G36" s="179">
        <v>0</v>
      </c>
    </row>
    <row r="37" spans="1:7" ht="30">
      <c r="A37" s="178" t="s">
        <v>192</v>
      </c>
      <c r="B37" s="179">
        <v>27</v>
      </c>
      <c r="C37" s="178">
        <v>26375</v>
      </c>
      <c r="D37" s="178"/>
      <c r="E37" s="178"/>
      <c r="F37" s="178">
        <v>26375</v>
      </c>
      <c r="G37" s="179">
        <v>22965</v>
      </c>
    </row>
    <row r="38" spans="1:7" ht="15">
      <c r="A38" s="178" t="s">
        <v>193</v>
      </c>
      <c r="B38" s="179">
        <v>28</v>
      </c>
      <c r="C38" s="179">
        <v>160690</v>
      </c>
      <c r="D38" s="179"/>
      <c r="E38" s="179"/>
      <c r="F38" s="179">
        <v>160690</v>
      </c>
      <c r="G38" s="179">
        <v>0</v>
      </c>
    </row>
    <row r="39" spans="1:7" ht="15">
      <c r="A39" s="178" t="s">
        <v>194</v>
      </c>
      <c r="B39" s="179">
        <v>29</v>
      </c>
      <c r="C39" s="179">
        <v>5204276</v>
      </c>
      <c r="D39" s="179">
        <f>SUM(D40:D44)</f>
        <v>318743</v>
      </c>
      <c r="E39" s="179">
        <f>SUM(E40:E44)</f>
        <v>4300000</v>
      </c>
      <c r="F39" s="179">
        <v>9823019</v>
      </c>
      <c r="G39" s="179">
        <v>9601179</v>
      </c>
    </row>
    <row r="40" spans="1:7" ht="15">
      <c r="A40" s="178" t="s">
        <v>890</v>
      </c>
      <c r="B40" s="179"/>
      <c r="C40" s="179"/>
      <c r="D40" s="179"/>
      <c r="E40" s="179">
        <v>71242</v>
      </c>
      <c r="F40" s="179">
        <v>71242</v>
      </c>
      <c r="G40" s="179">
        <v>71242</v>
      </c>
    </row>
    <row r="41" spans="1:7" ht="30">
      <c r="A41" s="178" t="s">
        <v>891</v>
      </c>
      <c r="B41" s="179"/>
      <c r="C41" s="179">
        <v>500000</v>
      </c>
      <c r="D41" s="179"/>
      <c r="E41" s="179">
        <v>-32195</v>
      </c>
      <c r="F41" s="179">
        <v>467805</v>
      </c>
      <c r="G41" s="179">
        <v>467805</v>
      </c>
    </row>
    <row r="42" spans="1:7" ht="30">
      <c r="A42" s="178" t="s">
        <v>892</v>
      </c>
      <c r="B42" s="179"/>
      <c r="C42" s="179">
        <v>1143400</v>
      </c>
      <c r="D42" s="179"/>
      <c r="E42" s="179">
        <v>74833</v>
      </c>
      <c r="F42" s="179">
        <v>1218233</v>
      </c>
      <c r="G42" s="179">
        <v>1218233</v>
      </c>
    </row>
    <row r="43" spans="1:7" ht="30">
      <c r="A43" s="178" t="s">
        <v>893</v>
      </c>
      <c r="B43" s="179"/>
      <c r="C43" s="179">
        <v>621260</v>
      </c>
      <c r="D43" s="179"/>
      <c r="E43" s="179">
        <v>24131</v>
      </c>
      <c r="F43" s="179">
        <v>645391</v>
      </c>
      <c r="G43" s="179">
        <v>645391</v>
      </c>
    </row>
    <row r="44" spans="1:7" ht="30">
      <c r="A44" s="178" t="s">
        <v>894</v>
      </c>
      <c r="B44" s="179"/>
      <c r="C44" s="179">
        <v>2939616</v>
      </c>
      <c r="D44" s="179">
        <v>318743</v>
      </c>
      <c r="E44" s="179">
        <v>4161989</v>
      </c>
      <c r="F44" s="179">
        <v>7420348</v>
      </c>
      <c r="G44" s="179">
        <v>7198508</v>
      </c>
    </row>
    <row r="45" spans="1:7" ht="15">
      <c r="A45" s="178" t="s">
        <v>195</v>
      </c>
      <c r="B45" s="179">
        <v>30</v>
      </c>
      <c r="C45" s="179">
        <v>0</v>
      </c>
      <c r="D45" s="179"/>
      <c r="E45" s="179"/>
      <c r="F45" s="179">
        <v>0</v>
      </c>
      <c r="G45" s="179">
        <v>0</v>
      </c>
    </row>
    <row r="46" spans="1:7" ht="15">
      <c r="A46" s="180" t="s">
        <v>196</v>
      </c>
      <c r="B46" s="181">
        <v>31</v>
      </c>
      <c r="C46" s="181">
        <v>5364966</v>
      </c>
      <c r="D46" s="181">
        <f>SUM(D38+D39)</f>
        <v>318743</v>
      </c>
      <c r="E46" s="181">
        <f>SUM(E38+E39)</f>
        <v>4300000</v>
      </c>
      <c r="F46" s="181">
        <v>9983709</v>
      </c>
      <c r="G46" s="181">
        <v>9601179</v>
      </c>
    </row>
    <row r="47" spans="1:7" ht="30">
      <c r="A47" s="178" t="s">
        <v>197</v>
      </c>
      <c r="B47" s="179">
        <v>32</v>
      </c>
      <c r="C47" s="179">
        <v>175000</v>
      </c>
      <c r="D47" s="179"/>
      <c r="E47" s="179">
        <v>26618</v>
      </c>
      <c r="F47" s="179">
        <v>201618</v>
      </c>
      <c r="G47" s="179">
        <v>182697</v>
      </c>
    </row>
    <row r="48" spans="1:7" ht="30">
      <c r="A48" s="178" t="s">
        <v>198</v>
      </c>
      <c r="B48" s="179">
        <v>33</v>
      </c>
      <c r="C48" s="179">
        <v>300000</v>
      </c>
      <c r="D48" s="179"/>
      <c r="E48" s="179">
        <v>-10000</v>
      </c>
      <c r="F48" s="179">
        <v>290000</v>
      </c>
      <c r="G48" s="179">
        <v>264248</v>
      </c>
    </row>
    <row r="49" spans="1:7" ht="30">
      <c r="A49" s="180" t="s">
        <v>199</v>
      </c>
      <c r="B49" s="181">
        <v>34</v>
      </c>
      <c r="C49" s="181">
        <v>475000</v>
      </c>
      <c r="D49" s="181"/>
      <c r="E49" s="181">
        <f>SUM(E47:E48)</f>
        <v>16618</v>
      </c>
      <c r="F49" s="181">
        <v>491618</v>
      </c>
      <c r="G49" s="181">
        <v>446945</v>
      </c>
    </row>
    <row r="50" spans="1:7" ht="15">
      <c r="A50" s="178" t="s">
        <v>200</v>
      </c>
      <c r="B50" s="179">
        <v>35</v>
      </c>
      <c r="C50" s="179">
        <v>2620000</v>
      </c>
      <c r="D50" s="179"/>
      <c r="E50" s="179">
        <f>SUM(E51:E53)</f>
        <v>670490</v>
      </c>
      <c r="F50" s="179">
        <v>3290490</v>
      </c>
      <c r="G50" s="179">
        <v>1989202</v>
      </c>
    </row>
    <row r="51" spans="1:7" ht="30">
      <c r="A51" s="178" t="s">
        <v>895</v>
      </c>
      <c r="B51" s="179"/>
      <c r="C51" s="179">
        <v>920000</v>
      </c>
      <c r="D51" s="179"/>
      <c r="E51" s="179">
        <v>670490</v>
      </c>
      <c r="F51" s="179">
        <v>1590490</v>
      </c>
      <c r="G51" s="179">
        <v>990095</v>
      </c>
    </row>
    <row r="52" spans="1:7" ht="30">
      <c r="A52" s="178" t="s">
        <v>896</v>
      </c>
      <c r="B52" s="179"/>
      <c r="C52" s="179">
        <v>1100000</v>
      </c>
      <c r="D52" s="179"/>
      <c r="E52" s="179"/>
      <c r="F52" s="179">
        <v>1100000</v>
      </c>
      <c r="G52" s="179">
        <v>678802</v>
      </c>
    </row>
    <row r="53" spans="1:7" ht="15">
      <c r="A53" s="178" t="s">
        <v>897</v>
      </c>
      <c r="B53" s="179"/>
      <c r="C53" s="179">
        <v>600000</v>
      </c>
      <c r="D53" s="179"/>
      <c r="E53" s="179"/>
      <c r="F53" s="179">
        <v>600000</v>
      </c>
      <c r="G53" s="179">
        <v>320305</v>
      </c>
    </row>
    <row r="54" spans="1:7" ht="15">
      <c r="A54" s="178" t="s">
        <v>201</v>
      </c>
      <c r="B54" s="179">
        <v>36</v>
      </c>
      <c r="C54" s="179">
        <v>0</v>
      </c>
      <c r="D54" s="179">
        <v>4012</v>
      </c>
      <c r="E54" s="179"/>
      <c r="F54" s="179">
        <v>4012</v>
      </c>
      <c r="G54" s="179">
        <v>0</v>
      </c>
    </row>
    <row r="55" spans="1:7" ht="15">
      <c r="A55" s="178" t="s">
        <v>202</v>
      </c>
      <c r="B55" s="179">
        <v>37</v>
      </c>
      <c r="C55" s="179">
        <v>0</v>
      </c>
      <c r="D55" s="179"/>
      <c r="E55" s="179"/>
      <c r="F55" s="179">
        <v>0</v>
      </c>
      <c r="G55" s="179">
        <v>0</v>
      </c>
    </row>
    <row r="56" spans="1:7" ht="45">
      <c r="A56" s="178" t="s">
        <v>203</v>
      </c>
      <c r="B56" s="179">
        <v>38</v>
      </c>
      <c r="C56" s="178" t="s">
        <v>524</v>
      </c>
      <c r="D56" s="178"/>
      <c r="E56" s="178"/>
      <c r="F56" s="178" t="s">
        <v>524</v>
      </c>
      <c r="G56" s="179">
        <v>0</v>
      </c>
    </row>
    <row r="57" spans="1:7" ht="30">
      <c r="A57" s="178" t="s">
        <v>204</v>
      </c>
      <c r="B57" s="179">
        <v>39</v>
      </c>
      <c r="C57" s="179">
        <v>800000</v>
      </c>
      <c r="D57" s="179"/>
      <c r="E57" s="179">
        <v>344836</v>
      </c>
      <c r="F57" s="179">
        <v>1144836</v>
      </c>
      <c r="G57" s="179">
        <v>1113340</v>
      </c>
    </row>
    <row r="58" spans="1:7" ht="15">
      <c r="A58" s="178" t="s">
        <v>205</v>
      </c>
      <c r="B58" s="179">
        <v>40</v>
      </c>
      <c r="C58" s="179">
        <v>1362500</v>
      </c>
      <c r="D58" s="179">
        <v>-200000</v>
      </c>
      <c r="E58" s="179">
        <v>-800000</v>
      </c>
      <c r="F58" s="179">
        <v>362500</v>
      </c>
      <c r="G58" s="179">
        <v>278347</v>
      </c>
    </row>
    <row r="59" spans="1:7" ht="15">
      <c r="A59" s="178" t="s">
        <v>206</v>
      </c>
      <c r="B59" s="179">
        <v>41</v>
      </c>
      <c r="C59" s="178" t="s">
        <v>524</v>
      </c>
      <c r="D59" s="178"/>
      <c r="E59" s="178"/>
      <c r="F59" s="178" t="s">
        <v>524</v>
      </c>
      <c r="G59" s="179">
        <v>161795</v>
      </c>
    </row>
    <row r="60" spans="1:7" ht="30">
      <c r="A60" s="178" t="s">
        <v>207</v>
      </c>
      <c r="B60" s="179">
        <v>42</v>
      </c>
      <c r="C60" s="179">
        <v>0</v>
      </c>
      <c r="D60" s="179"/>
      <c r="E60" s="179">
        <v>169700</v>
      </c>
      <c r="F60" s="179">
        <v>169700</v>
      </c>
      <c r="G60" s="179">
        <v>169700</v>
      </c>
    </row>
    <row r="61" spans="1:7" ht="15">
      <c r="A61" s="178" t="s">
        <v>208</v>
      </c>
      <c r="B61" s="179">
        <v>43</v>
      </c>
      <c r="C61" s="179">
        <v>3240000</v>
      </c>
      <c r="D61" s="179">
        <f>SUM(D62:D66)</f>
        <v>-123992</v>
      </c>
      <c r="E61" s="179">
        <f>SUM(E62:E66)</f>
        <v>1244300</v>
      </c>
      <c r="F61" s="179">
        <v>4360308</v>
      </c>
      <c r="G61" s="179">
        <f>SUM(G62:G67)</f>
        <v>4319743</v>
      </c>
    </row>
    <row r="62" spans="1:7" ht="30">
      <c r="A62" s="178" t="s">
        <v>898</v>
      </c>
      <c r="B62" s="179"/>
      <c r="C62" s="179">
        <v>550000</v>
      </c>
      <c r="D62" s="179"/>
      <c r="E62" s="179">
        <v>62335</v>
      </c>
      <c r="F62" s="179">
        <v>487665</v>
      </c>
      <c r="G62" s="179">
        <v>487665</v>
      </c>
    </row>
    <row r="63" spans="1:7" ht="30">
      <c r="A63" s="178" t="s">
        <v>899</v>
      </c>
      <c r="B63" s="179"/>
      <c r="C63" s="179"/>
      <c r="D63" s="179"/>
      <c r="E63" s="179">
        <v>240827</v>
      </c>
      <c r="F63" s="179">
        <v>240827</v>
      </c>
      <c r="G63" s="179">
        <v>240827</v>
      </c>
    </row>
    <row r="64" spans="1:7" ht="30">
      <c r="A64" s="178" t="s">
        <v>900</v>
      </c>
      <c r="B64" s="179"/>
      <c r="C64" s="179">
        <v>120000</v>
      </c>
      <c r="D64" s="179"/>
      <c r="E64" s="179">
        <v>43523</v>
      </c>
      <c r="F64" s="179">
        <v>163523</v>
      </c>
      <c r="G64" s="179">
        <v>163523</v>
      </c>
    </row>
    <row r="65" spans="1:7" ht="30">
      <c r="A65" s="178" t="s">
        <v>1263</v>
      </c>
      <c r="B65" s="179"/>
      <c r="C65" s="179">
        <v>1940000</v>
      </c>
      <c r="D65" s="179">
        <v>-123992</v>
      </c>
      <c r="E65" s="179">
        <v>897615</v>
      </c>
      <c r="F65" s="179">
        <v>714780</v>
      </c>
      <c r="G65" s="179">
        <v>3149008</v>
      </c>
    </row>
    <row r="66" spans="1:7" ht="15">
      <c r="A66" s="178" t="s">
        <v>901</v>
      </c>
      <c r="B66" s="179"/>
      <c r="C66" s="179">
        <v>300000</v>
      </c>
      <c r="D66" s="179"/>
      <c r="E66" s="179"/>
      <c r="F66" s="179">
        <v>300000</v>
      </c>
      <c r="G66" s="179"/>
    </row>
    <row r="67" spans="1:7" ht="15">
      <c r="A67" s="178" t="s">
        <v>209</v>
      </c>
      <c r="B67" s="179">
        <v>44</v>
      </c>
      <c r="C67" s="178" t="s">
        <v>524</v>
      </c>
      <c r="D67" s="178"/>
      <c r="E67" s="178"/>
      <c r="F67" s="178" t="s">
        <v>524</v>
      </c>
      <c r="G67" s="179">
        <v>278720</v>
      </c>
    </row>
    <row r="68" spans="1:7" ht="30">
      <c r="A68" s="180" t="s">
        <v>210</v>
      </c>
      <c r="B68" s="181">
        <v>45</v>
      </c>
      <c r="C68" s="181">
        <v>8022500</v>
      </c>
      <c r="D68" s="181">
        <f>SUM(D50+D54+D55+D57+D58+D61)</f>
        <v>-319980</v>
      </c>
      <c r="E68" s="181">
        <f>SUM(E50+E54+E55+E57+E58+E60+E61)</f>
        <v>1629326</v>
      </c>
      <c r="F68" s="181">
        <v>9331846</v>
      </c>
      <c r="G68" s="181">
        <f>SUM(G50+G57+G58+G61)</f>
        <v>7700632</v>
      </c>
    </row>
    <row r="69" spans="1:7" ht="15">
      <c r="A69" s="178" t="s">
        <v>211</v>
      </c>
      <c r="B69" s="179">
        <v>46</v>
      </c>
      <c r="C69" s="179">
        <v>0</v>
      </c>
      <c r="D69" s="179"/>
      <c r="E69" s="179"/>
      <c r="F69" s="179">
        <v>0</v>
      </c>
      <c r="G69" s="179">
        <v>0</v>
      </c>
    </row>
    <row r="70" spans="1:7" ht="15">
      <c r="A70" s="178" t="s">
        <v>212</v>
      </c>
      <c r="B70" s="179">
        <v>47</v>
      </c>
      <c r="C70" s="179">
        <v>0</v>
      </c>
      <c r="D70" s="179"/>
      <c r="E70" s="179"/>
      <c r="F70" s="179">
        <v>0</v>
      </c>
      <c r="G70" s="179">
        <v>0</v>
      </c>
    </row>
    <row r="71" spans="1:7" ht="30">
      <c r="A71" s="180" t="s">
        <v>213</v>
      </c>
      <c r="B71" s="181">
        <v>48</v>
      </c>
      <c r="C71" s="181">
        <v>0</v>
      </c>
      <c r="D71" s="181"/>
      <c r="E71" s="181"/>
      <c r="F71" s="181">
        <v>0</v>
      </c>
      <c r="G71" s="181">
        <v>0</v>
      </c>
    </row>
    <row r="72" spans="1:7" ht="30">
      <c r="A72" s="178" t="s">
        <v>214</v>
      </c>
      <c r="B72" s="179">
        <v>49</v>
      </c>
      <c r="C72" s="179">
        <v>3488000</v>
      </c>
      <c r="D72" s="179"/>
      <c r="E72" s="179">
        <v>480000</v>
      </c>
      <c r="F72" s="179">
        <v>3968000</v>
      </c>
      <c r="G72" s="179">
        <v>3920150</v>
      </c>
    </row>
    <row r="73" spans="1:7" ht="15">
      <c r="A73" s="178" t="s">
        <v>215</v>
      </c>
      <c r="B73" s="179">
        <v>50</v>
      </c>
      <c r="C73" s="179">
        <v>0</v>
      </c>
      <c r="D73" s="179"/>
      <c r="E73" s="179"/>
      <c r="F73" s="179">
        <v>0</v>
      </c>
      <c r="G73" s="179">
        <v>0</v>
      </c>
    </row>
    <row r="74" spans="1:7" ht="15">
      <c r="A74" s="178" t="s">
        <v>216</v>
      </c>
      <c r="B74" s="179">
        <v>51</v>
      </c>
      <c r="C74" s="179">
        <v>0</v>
      </c>
      <c r="D74" s="179">
        <v>35181</v>
      </c>
      <c r="E74" s="179"/>
      <c r="F74" s="179">
        <v>35181</v>
      </c>
      <c r="G74" s="179">
        <v>30202</v>
      </c>
    </row>
    <row r="75" spans="1:7" ht="15">
      <c r="A75" s="178" t="s">
        <v>217</v>
      </c>
      <c r="B75" s="179">
        <v>52</v>
      </c>
      <c r="C75" s="178" t="s">
        <v>524</v>
      </c>
      <c r="D75" s="178"/>
      <c r="E75" s="178"/>
      <c r="F75" s="178" t="s">
        <v>524</v>
      </c>
      <c r="G75" s="179">
        <v>27245</v>
      </c>
    </row>
    <row r="76" spans="1:7" ht="30">
      <c r="A76" s="178" t="s">
        <v>218</v>
      </c>
      <c r="B76" s="179">
        <v>53</v>
      </c>
      <c r="C76" s="178" t="s">
        <v>524</v>
      </c>
      <c r="D76" s="178"/>
      <c r="E76" s="178"/>
      <c r="F76" s="178" t="s">
        <v>524</v>
      </c>
      <c r="G76" s="179">
        <v>0</v>
      </c>
    </row>
    <row r="77" spans="1:7" ht="30">
      <c r="A77" s="178" t="s">
        <v>219</v>
      </c>
      <c r="B77" s="179">
        <v>54</v>
      </c>
      <c r="C77" s="179">
        <v>0</v>
      </c>
      <c r="D77" s="179"/>
      <c r="E77" s="179"/>
      <c r="F77" s="179">
        <v>0</v>
      </c>
      <c r="G77" s="179">
        <v>0</v>
      </c>
    </row>
    <row r="78" spans="1:7" ht="30">
      <c r="A78" s="178" t="s">
        <v>220</v>
      </c>
      <c r="B78" s="179">
        <v>55</v>
      </c>
      <c r="C78" s="178" t="s">
        <v>524</v>
      </c>
      <c r="D78" s="178"/>
      <c r="E78" s="178"/>
      <c r="F78" s="178" t="s">
        <v>524</v>
      </c>
      <c r="G78" s="179">
        <v>0</v>
      </c>
    </row>
    <row r="79" spans="1:7" ht="45">
      <c r="A79" s="178" t="s">
        <v>221</v>
      </c>
      <c r="B79" s="179">
        <v>56</v>
      </c>
      <c r="C79" s="178" t="s">
        <v>524</v>
      </c>
      <c r="D79" s="178"/>
      <c r="E79" s="178"/>
      <c r="F79" s="178" t="s">
        <v>524</v>
      </c>
      <c r="G79" s="179">
        <v>0</v>
      </c>
    </row>
    <row r="80" spans="1:7" ht="30">
      <c r="A80" s="178" t="s">
        <v>222</v>
      </c>
      <c r="B80" s="179">
        <v>57</v>
      </c>
      <c r="C80" s="178" t="s">
        <v>524</v>
      </c>
      <c r="D80" s="178"/>
      <c r="E80" s="178"/>
      <c r="F80" s="178" t="s">
        <v>524</v>
      </c>
      <c r="G80" s="179">
        <v>0</v>
      </c>
    </row>
    <row r="81" spans="1:7" ht="15">
      <c r="A81" s="178" t="s">
        <v>223</v>
      </c>
      <c r="B81" s="179">
        <v>58</v>
      </c>
      <c r="C81" s="179">
        <v>0</v>
      </c>
      <c r="D81" s="179">
        <v>123992</v>
      </c>
      <c r="E81" s="179">
        <v>412000</v>
      </c>
      <c r="F81" s="179">
        <v>535992</v>
      </c>
      <c r="G81" s="179">
        <v>498628</v>
      </c>
    </row>
    <row r="82" spans="1:7" ht="30">
      <c r="A82" s="180" t="s">
        <v>224</v>
      </c>
      <c r="B82" s="181">
        <v>59</v>
      </c>
      <c r="C82" s="181">
        <v>3488000</v>
      </c>
      <c r="D82" s="181">
        <f>SUM(D72+D73+D74+D77+D81)</f>
        <v>159173</v>
      </c>
      <c r="E82" s="181">
        <f>SUM(E72+E73+E74+E77+E81)</f>
        <v>892000</v>
      </c>
      <c r="F82" s="181">
        <v>4539173</v>
      </c>
      <c r="G82" s="181">
        <v>4448980</v>
      </c>
    </row>
    <row r="83" spans="1:7" ht="15">
      <c r="A83" s="180" t="s">
        <v>225</v>
      </c>
      <c r="B83" s="181">
        <v>60</v>
      </c>
      <c r="C83" s="181">
        <v>17350466</v>
      </c>
      <c r="D83" s="181">
        <f>SUM(D46+D49+D68+D71+D82)</f>
        <v>157936</v>
      </c>
      <c r="E83" s="181">
        <f>SUM(E46+E49+E68+E71+E82)</f>
        <v>6837944</v>
      </c>
      <c r="F83" s="181">
        <v>24346346</v>
      </c>
      <c r="G83" s="181">
        <v>22367436</v>
      </c>
    </row>
    <row r="84" spans="1:7" ht="15">
      <c r="A84" s="178" t="s">
        <v>226</v>
      </c>
      <c r="B84" s="179">
        <v>61</v>
      </c>
      <c r="C84" s="178" t="s">
        <v>524</v>
      </c>
      <c r="D84" s="178"/>
      <c r="E84" s="178"/>
      <c r="F84" s="178" t="s">
        <v>524</v>
      </c>
      <c r="G84" s="178" t="s">
        <v>524</v>
      </c>
    </row>
    <row r="85" spans="1:7" ht="15">
      <c r="A85" s="180" t="s">
        <v>227</v>
      </c>
      <c r="B85" s="181">
        <v>62</v>
      </c>
      <c r="C85" s="181">
        <v>0</v>
      </c>
      <c r="D85" s="181"/>
      <c r="E85" s="181"/>
      <c r="F85" s="181">
        <v>0</v>
      </c>
      <c r="G85" s="181">
        <v>0</v>
      </c>
    </row>
    <row r="86" spans="1:7" ht="15">
      <c r="A86" s="178" t="s">
        <v>228</v>
      </c>
      <c r="B86" s="179">
        <v>63</v>
      </c>
      <c r="C86" s="178" t="s">
        <v>524</v>
      </c>
      <c r="D86" s="178"/>
      <c r="E86" s="178"/>
      <c r="F86" s="178" t="s">
        <v>524</v>
      </c>
      <c r="G86" s="178" t="s">
        <v>524</v>
      </c>
    </row>
    <row r="87" spans="1:7" ht="15">
      <c r="A87" s="178" t="s">
        <v>229</v>
      </c>
      <c r="B87" s="179">
        <v>64</v>
      </c>
      <c r="C87" s="178" t="s">
        <v>524</v>
      </c>
      <c r="D87" s="178"/>
      <c r="E87" s="178"/>
      <c r="F87" s="178" t="s">
        <v>524</v>
      </c>
      <c r="G87" s="178" t="s">
        <v>524</v>
      </c>
    </row>
    <row r="88" spans="1:7" ht="30">
      <c r="A88" s="178" t="s">
        <v>230</v>
      </c>
      <c r="B88" s="179">
        <v>65</v>
      </c>
      <c r="C88" s="178" t="s">
        <v>524</v>
      </c>
      <c r="D88" s="178"/>
      <c r="E88" s="178"/>
      <c r="F88" s="178" t="s">
        <v>524</v>
      </c>
      <c r="G88" s="178" t="s">
        <v>524</v>
      </c>
    </row>
    <row r="89" spans="1:7" ht="15">
      <c r="A89" s="178" t="s">
        <v>231</v>
      </c>
      <c r="B89" s="179">
        <v>66</v>
      </c>
      <c r="C89" s="178" t="s">
        <v>524</v>
      </c>
      <c r="D89" s="178"/>
      <c r="E89" s="178"/>
      <c r="F89" s="178" t="s">
        <v>524</v>
      </c>
      <c r="G89" s="178" t="s">
        <v>524</v>
      </c>
    </row>
    <row r="90" spans="1:7" ht="30">
      <c r="A90" s="178" t="s">
        <v>232</v>
      </c>
      <c r="B90" s="179">
        <v>67</v>
      </c>
      <c r="C90" s="178" t="s">
        <v>524</v>
      </c>
      <c r="D90" s="178"/>
      <c r="E90" s="178"/>
      <c r="F90" s="178" t="s">
        <v>524</v>
      </c>
      <c r="G90" s="178" t="s">
        <v>524</v>
      </c>
    </row>
    <row r="91" spans="1:7" ht="15">
      <c r="A91" s="178" t="s">
        <v>233</v>
      </c>
      <c r="B91" s="179">
        <v>68</v>
      </c>
      <c r="C91" s="178" t="s">
        <v>524</v>
      </c>
      <c r="D91" s="178"/>
      <c r="E91" s="178"/>
      <c r="F91" s="178" t="s">
        <v>524</v>
      </c>
      <c r="G91" s="178" t="s">
        <v>524</v>
      </c>
    </row>
    <row r="92" spans="1:7" ht="15">
      <c r="A92" s="178" t="s">
        <v>234</v>
      </c>
      <c r="B92" s="179">
        <v>69</v>
      </c>
      <c r="C92" s="178" t="s">
        <v>524</v>
      </c>
      <c r="D92" s="178"/>
      <c r="E92" s="178"/>
      <c r="F92" s="178" t="s">
        <v>524</v>
      </c>
      <c r="G92" s="178" t="s">
        <v>524</v>
      </c>
    </row>
    <row r="93" spans="1:7" ht="30">
      <c r="A93" s="178" t="s">
        <v>235</v>
      </c>
      <c r="B93" s="179">
        <v>70</v>
      </c>
      <c r="C93" s="178" t="s">
        <v>524</v>
      </c>
      <c r="D93" s="178"/>
      <c r="E93" s="178"/>
      <c r="F93" s="178" t="s">
        <v>524</v>
      </c>
      <c r="G93" s="178" t="s">
        <v>524</v>
      </c>
    </row>
    <row r="94" spans="1:7" ht="45">
      <c r="A94" s="178" t="s">
        <v>236</v>
      </c>
      <c r="B94" s="179">
        <v>71</v>
      </c>
      <c r="C94" s="178" t="s">
        <v>524</v>
      </c>
      <c r="D94" s="178"/>
      <c r="E94" s="178"/>
      <c r="F94" s="178" t="s">
        <v>524</v>
      </c>
      <c r="G94" s="178" t="s">
        <v>524</v>
      </c>
    </row>
    <row r="95" spans="1:7" ht="45">
      <c r="A95" s="178" t="s">
        <v>237</v>
      </c>
      <c r="B95" s="179">
        <v>72</v>
      </c>
      <c r="C95" s="178" t="s">
        <v>524</v>
      </c>
      <c r="D95" s="178"/>
      <c r="E95" s="178"/>
      <c r="F95" s="178" t="s">
        <v>524</v>
      </c>
      <c r="G95" s="179">
        <v>0</v>
      </c>
    </row>
    <row r="96" spans="1:7" ht="15">
      <c r="A96" s="178" t="s">
        <v>238</v>
      </c>
      <c r="B96" s="179">
        <v>73</v>
      </c>
      <c r="C96" s="178" t="s">
        <v>524</v>
      </c>
      <c r="D96" s="178"/>
      <c r="E96" s="178"/>
      <c r="F96" s="178" t="s">
        <v>524</v>
      </c>
      <c r="G96" s="178" t="s">
        <v>524</v>
      </c>
    </row>
    <row r="97" spans="1:7" ht="45">
      <c r="A97" s="180" t="s">
        <v>545</v>
      </c>
      <c r="B97" s="181">
        <v>74</v>
      </c>
      <c r="C97" s="181">
        <v>0</v>
      </c>
      <c r="D97" s="181"/>
      <c r="E97" s="181"/>
      <c r="F97" s="181">
        <v>0</v>
      </c>
      <c r="G97" s="181">
        <v>0</v>
      </c>
    </row>
    <row r="98" spans="1:7" ht="15">
      <c r="A98" s="178" t="s">
        <v>239</v>
      </c>
      <c r="B98" s="179">
        <v>75</v>
      </c>
      <c r="C98" s="178" t="s">
        <v>524</v>
      </c>
      <c r="D98" s="178"/>
      <c r="E98" s="178"/>
      <c r="F98" s="178" t="s">
        <v>524</v>
      </c>
      <c r="G98" s="178" t="s">
        <v>524</v>
      </c>
    </row>
    <row r="99" spans="1:7" ht="30">
      <c r="A99" s="178" t="s">
        <v>240</v>
      </c>
      <c r="B99" s="179">
        <v>76</v>
      </c>
      <c r="C99" s="178" t="s">
        <v>524</v>
      </c>
      <c r="D99" s="178"/>
      <c r="E99" s="178"/>
      <c r="F99" s="178" t="s">
        <v>524</v>
      </c>
      <c r="G99" s="178" t="s">
        <v>524</v>
      </c>
    </row>
    <row r="100" spans="1:7" ht="30">
      <c r="A100" s="178" t="s">
        <v>241</v>
      </c>
      <c r="B100" s="179">
        <v>77</v>
      </c>
      <c r="C100" s="178" t="s">
        <v>524</v>
      </c>
      <c r="D100" s="178"/>
      <c r="E100" s="178"/>
      <c r="F100" s="178" t="s">
        <v>524</v>
      </c>
      <c r="G100" s="178" t="s">
        <v>524</v>
      </c>
    </row>
    <row r="101" spans="1:7" ht="30">
      <c r="A101" s="178" t="s">
        <v>242</v>
      </c>
      <c r="B101" s="179">
        <v>78</v>
      </c>
      <c r="C101" s="178" t="s">
        <v>524</v>
      </c>
      <c r="D101" s="178"/>
      <c r="E101" s="178"/>
      <c r="F101" s="178" t="s">
        <v>524</v>
      </c>
      <c r="G101" s="178" t="s">
        <v>524</v>
      </c>
    </row>
    <row r="102" spans="1:7" ht="45">
      <c r="A102" s="178" t="s">
        <v>243</v>
      </c>
      <c r="B102" s="179">
        <v>79</v>
      </c>
      <c r="C102" s="178" t="s">
        <v>524</v>
      </c>
      <c r="D102" s="178"/>
      <c r="E102" s="178"/>
      <c r="F102" s="178" t="s">
        <v>524</v>
      </c>
      <c r="G102" s="178" t="s">
        <v>524</v>
      </c>
    </row>
    <row r="103" spans="1:7" ht="30">
      <c r="A103" s="178" t="s">
        <v>244</v>
      </c>
      <c r="B103" s="179">
        <v>80</v>
      </c>
      <c r="C103" s="178" t="s">
        <v>524</v>
      </c>
      <c r="D103" s="178"/>
      <c r="E103" s="178"/>
      <c r="F103" s="178" t="s">
        <v>524</v>
      </c>
      <c r="G103" s="178" t="s">
        <v>524</v>
      </c>
    </row>
    <row r="104" spans="1:7" ht="15">
      <c r="A104" s="178" t="s">
        <v>245</v>
      </c>
      <c r="B104" s="179">
        <v>81</v>
      </c>
      <c r="C104" s="178" t="s">
        <v>524</v>
      </c>
      <c r="D104" s="178"/>
      <c r="E104" s="178"/>
      <c r="F104" s="178" t="s">
        <v>524</v>
      </c>
      <c r="G104" s="178" t="s">
        <v>524</v>
      </c>
    </row>
    <row r="105" spans="1:7" ht="30">
      <c r="A105" s="178" t="s">
        <v>546</v>
      </c>
      <c r="B105" s="179">
        <v>82</v>
      </c>
      <c r="C105" s="178" t="s">
        <v>524</v>
      </c>
      <c r="D105" s="178"/>
      <c r="E105" s="178"/>
      <c r="F105" s="178" t="s">
        <v>524</v>
      </c>
      <c r="G105" s="178" t="s">
        <v>524</v>
      </c>
    </row>
    <row r="106" spans="1:7" ht="45">
      <c r="A106" s="178" t="s">
        <v>547</v>
      </c>
      <c r="B106" s="179">
        <v>83</v>
      </c>
      <c r="C106" s="178" t="s">
        <v>524</v>
      </c>
      <c r="D106" s="178"/>
      <c r="E106" s="178"/>
      <c r="F106" s="178" t="s">
        <v>524</v>
      </c>
      <c r="G106" s="179">
        <v>0</v>
      </c>
    </row>
    <row r="107" spans="1:7" ht="30">
      <c r="A107" s="180" t="s">
        <v>548</v>
      </c>
      <c r="B107" s="181">
        <v>84</v>
      </c>
      <c r="C107" s="181">
        <v>0</v>
      </c>
      <c r="D107" s="181"/>
      <c r="E107" s="181"/>
      <c r="F107" s="181">
        <v>0</v>
      </c>
      <c r="G107" s="181">
        <v>0</v>
      </c>
    </row>
    <row r="108" spans="1:7" ht="105">
      <c r="A108" s="178" t="s">
        <v>247</v>
      </c>
      <c r="B108" s="179">
        <v>85</v>
      </c>
      <c r="C108" s="178" t="s">
        <v>524</v>
      </c>
      <c r="D108" s="178"/>
      <c r="E108" s="178"/>
      <c r="F108" s="178" t="s">
        <v>524</v>
      </c>
      <c r="G108" s="178" t="s">
        <v>524</v>
      </c>
    </row>
    <row r="109" spans="1:7" ht="45">
      <c r="A109" s="178" t="s">
        <v>248</v>
      </c>
      <c r="B109" s="179">
        <v>86</v>
      </c>
      <c r="C109" s="178" t="s">
        <v>524</v>
      </c>
      <c r="D109" s="178"/>
      <c r="E109" s="178"/>
      <c r="F109" s="178" t="s">
        <v>524</v>
      </c>
      <c r="G109" s="178" t="s">
        <v>524</v>
      </c>
    </row>
    <row r="110" spans="1:7" ht="15">
      <c r="A110" s="178" t="s">
        <v>249</v>
      </c>
      <c r="B110" s="179">
        <v>87</v>
      </c>
      <c r="C110" s="178" t="s">
        <v>524</v>
      </c>
      <c r="D110" s="178"/>
      <c r="E110" s="178"/>
      <c r="F110" s="178" t="s">
        <v>524</v>
      </c>
      <c r="G110" s="178" t="s">
        <v>524</v>
      </c>
    </row>
    <row r="111" spans="1:7" ht="30">
      <c r="A111" s="178" t="s">
        <v>250</v>
      </c>
      <c r="B111" s="179">
        <v>88</v>
      </c>
      <c r="C111" s="178" t="s">
        <v>524</v>
      </c>
      <c r="D111" s="178"/>
      <c r="E111" s="178"/>
      <c r="F111" s="178" t="s">
        <v>524</v>
      </c>
      <c r="G111" s="178" t="s">
        <v>524</v>
      </c>
    </row>
    <row r="112" spans="1:7" ht="45">
      <c r="A112" s="178" t="s">
        <v>251</v>
      </c>
      <c r="B112" s="179">
        <v>89</v>
      </c>
      <c r="C112" s="178" t="s">
        <v>524</v>
      </c>
      <c r="D112" s="178"/>
      <c r="E112" s="178"/>
      <c r="F112" s="178" t="s">
        <v>524</v>
      </c>
      <c r="G112" s="178" t="s">
        <v>524</v>
      </c>
    </row>
    <row r="113" spans="1:7" ht="15">
      <c r="A113" s="178" t="s">
        <v>252</v>
      </c>
      <c r="B113" s="179">
        <v>90</v>
      </c>
      <c r="C113" s="178" t="s">
        <v>524</v>
      </c>
      <c r="D113" s="178"/>
      <c r="E113" s="178"/>
      <c r="F113" s="178" t="s">
        <v>524</v>
      </c>
      <c r="G113" s="178" t="s">
        <v>524</v>
      </c>
    </row>
    <row r="114" spans="1:7" ht="30">
      <c r="A114" s="178" t="s">
        <v>253</v>
      </c>
      <c r="B114" s="179">
        <v>91</v>
      </c>
      <c r="C114" s="178" t="s">
        <v>524</v>
      </c>
      <c r="D114" s="178"/>
      <c r="E114" s="178"/>
      <c r="F114" s="178" t="s">
        <v>524</v>
      </c>
      <c r="G114" s="179">
        <v>0</v>
      </c>
    </row>
    <row r="115" spans="1:7" ht="30">
      <c r="A115" s="178" t="s">
        <v>254</v>
      </c>
      <c r="B115" s="179">
        <v>92</v>
      </c>
      <c r="C115" s="178" t="s">
        <v>524</v>
      </c>
      <c r="D115" s="178"/>
      <c r="E115" s="178"/>
      <c r="F115" s="178" t="s">
        <v>524</v>
      </c>
      <c r="G115" s="179">
        <v>0</v>
      </c>
    </row>
    <row r="116" spans="1:7" ht="30">
      <c r="A116" s="180" t="s">
        <v>549</v>
      </c>
      <c r="B116" s="181">
        <v>93</v>
      </c>
      <c r="C116" s="181">
        <v>0</v>
      </c>
      <c r="D116" s="181"/>
      <c r="E116" s="181"/>
      <c r="F116" s="181">
        <v>0</v>
      </c>
      <c r="G116" s="181">
        <v>0</v>
      </c>
    </row>
    <row r="117" spans="1:7" ht="30">
      <c r="A117" s="178" t="s">
        <v>255</v>
      </c>
      <c r="B117" s="179">
        <v>94</v>
      </c>
      <c r="C117" s="178" t="s">
        <v>524</v>
      </c>
      <c r="D117" s="178"/>
      <c r="E117" s="178"/>
      <c r="F117" s="178" t="s">
        <v>524</v>
      </c>
      <c r="G117" s="178" t="s">
        <v>524</v>
      </c>
    </row>
    <row r="118" spans="1:7" ht="15">
      <c r="A118" s="178" t="s">
        <v>256</v>
      </c>
      <c r="B118" s="179">
        <v>95</v>
      </c>
      <c r="C118" s="178" t="s">
        <v>524</v>
      </c>
      <c r="D118" s="178"/>
      <c r="E118" s="178"/>
      <c r="F118" s="178" t="s">
        <v>524</v>
      </c>
      <c r="G118" s="178" t="s">
        <v>524</v>
      </c>
    </row>
    <row r="119" spans="1:7" ht="30">
      <c r="A119" s="178" t="s">
        <v>550</v>
      </c>
      <c r="B119" s="179">
        <v>96</v>
      </c>
      <c r="C119" s="179">
        <v>0</v>
      </c>
      <c r="D119" s="179"/>
      <c r="E119" s="179">
        <v>25000</v>
      </c>
      <c r="F119" s="179">
        <v>25000</v>
      </c>
      <c r="G119" s="179">
        <v>0</v>
      </c>
    </row>
    <row r="120" spans="1:7" ht="30">
      <c r="A120" s="178" t="s">
        <v>257</v>
      </c>
      <c r="B120" s="179">
        <v>97</v>
      </c>
      <c r="C120" s="178" t="s">
        <v>524</v>
      </c>
      <c r="D120" s="178"/>
      <c r="E120" s="178"/>
      <c r="F120" s="178" t="s">
        <v>524</v>
      </c>
      <c r="G120" s="179">
        <v>0</v>
      </c>
    </row>
    <row r="121" spans="1:7" ht="30">
      <c r="A121" s="178" t="s">
        <v>258</v>
      </c>
      <c r="B121" s="179">
        <v>98</v>
      </c>
      <c r="C121" s="178" t="s">
        <v>524</v>
      </c>
      <c r="D121" s="178"/>
      <c r="E121" s="178"/>
      <c r="F121" s="178" t="s">
        <v>524</v>
      </c>
      <c r="G121" s="179">
        <v>0</v>
      </c>
    </row>
    <row r="122" spans="1:7" ht="30">
      <c r="A122" s="178" t="s">
        <v>551</v>
      </c>
      <c r="B122" s="179">
        <v>99</v>
      </c>
      <c r="C122" s="179">
        <v>13151000</v>
      </c>
      <c r="D122" s="179"/>
      <c r="E122" s="179">
        <v>-25000</v>
      </c>
      <c r="F122" s="179">
        <v>13126000</v>
      </c>
      <c r="G122" s="179">
        <v>10567803</v>
      </c>
    </row>
    <row r="123" spans="1:7" ht="15">
      <c r="A123" s="178" t="s">
        <v>260</v>
      </c>
      <c r="B123" s="179">
        <v>100</v>
      </c>
      <c r="C123" s="178" t="s">
        <v>524</v>
      </c>
      <c r="D123" s="178"/>
      <c r="E123" s="178"/>
      <c r="F123" s="178" t="s">
        <v>524</v>
      </c>
      <c r="G123" s="178" t="s">
        <v>524</v>
      </c>
    </row>
    <row r="124" spans="1:7" ht="30">
      <c r="A124" s="178" t="s">
        <v>261</v>
      </c>
      <c r="B124" s="179">
        <v>101</v>
      </c>
      <c r="C124" s="178" t="s">
        <v>524</v>
      </c>
      <c r="D124" s="178"/>
      <c r="E124" s="178"/>
      <c r="F124" s="178" t="s">
        <v>524</v>
      </c>
      <c r="G124" s="178" t="s">
        <v>524</v>
      </c>
    </row>
    <row r="125" spans="1:7" ht="30">
      <c r="A125" s="178" t="s">
        <v>262</v>
      </c>
      <c r="B125" s="179">
        <v>102</v>
      </c>
      <c r="C125" s="178" t="s">
        <v>524</v>
      </c>
      <c r="D125" s="178"/>
      <c r="E125" s="178"/>
      <c r="F125" s="178" t="s">
        <v>524</v>
      </c>
      <c r="G125" s="178" t="s">
        <v>524</v>
      </c>
    </row>
    <row r="126" spans="1:7" ht="30">
      <c r="A126" s="178" t="s">
        <v>263</v>
      </c>
      <c r="B126" s="179">
        <v>103</v>
      </c>
      <c r="C126" s="178" t="s">
        <v>524</v>
      </c>
      <c r="D126" s="178"/>
      <c r="E126" s="178"/>
      <c r="F126" s="178" t="s">
        <v>524</v>
      </c>
      <c r="G126" s="178" t="s">
        <v>524</v>
      </c>
    </row>
    <row r="127" spans="1:7" ht="30">
      <c r="A127" s="178" t="s">
        <v>264</v>
      </c>
      <c r="B127" s="179">
        <v>104</v>
      </c>
      <c r="C127" s="178" t="s">
        <v>524</v>
      </c>
      <c r="D127" s="178"/>
      <c r="E127" s="178"/>
      <c r="F127" s="178" t="s">
        <v>524</v>
      </c>
      <c r="G127" s="178" t="s">
        <v>524</v>
      </c>
    </row>
    <row r="128" spans="1:7" ht="45">
      <c r="A128" s="178" t="s">
        <v>265</v>
      </c>
      <c r="B128" s="179">
        <v>105</v>
      </c>
      <c r="C128" s="178" t="s">
        <v>524</v>
      </c>
      <c r="D128" s="178"/>
      <c r="E128" s="178"/>
      <c r="F128" s="178" t="s">
        <v>524</v>
      </c>
      <c r="G128" s="178" t="s">
        <v>524</v>
      </c>
    </row>
    <row r="129" spans="1:7" ht="45">
      <c r="A129" s="178" t="s">
        <v>266</v>
      </c>
      <c r="B129" s="179">
        <v>106</v>
      </c>
      <c r="C129" s="178" t="s">
        <v>524</v>
      </c>
      <c r="D129" s="178"/>
      <c r="E129" s="178"/>
      <c r="F129" s="178" t="s">
        <v>524</v>
      </c>
      <c r="G129" s="178" t="s">
        <v>524</v>
      </c>
    </row>
    <row r="130" spans="1:7" ht="60">
      <c r="A130" s="178" t="s">
        <v>267</v>
      </c>
      <c r="B130" s="179">
        <v>107</v>
      </c>
      <c r="C130" s="178" t="s">
        <v>524</v>
      </c>
      <c r="D130" s="178"/>
      <c r="E130" s="178"/>
      <c r="F130" s="178" t="s">
        <v>524</v>
      </c>
      <c r="G130" s="178" t="s">
        <v>524</v>
      </c>
    </row>
    <row r="131" spans="1:7" ht="45">
      <c r="A131" s="178" t="s">
        <v>268</v>
      </c>
      <c r="B131" s="179">
        <v>108</v>
      </c>
      <c r="C131" s="178" t="s">
        <v>524</v>
      </c>
      <c r="D131" s="178"/>
      <c r="E131" s="178"/>
      <c r="F131" s="178" t="s">
        <v>524</v>
      </c>
      <c r="G131" s="178" t="s">
        <v>524</v>
      </c>
    </row>
    <row r="132" spans="1:7" ht="45">
      <c r="A132" s="178" t="s">
        <v>269</v>
      </c>
      <c r="B132" s="179">
        <v>109</v>
      </c>
      <c r="C132" s="178" t="s">
        <v>524</v>
      </c>
      <c r="D132" s="178"/>
      <c r="E132" s="178"/>
      <c r="F132" s="178" t="s">
        <v>524</v>
      </c>
      <c r="G132" s="178" t="s">
        <v>524</v>
      </c>
    </row>
    <row r="133" spans="1:7" ht="15">
      <c r="A133" s="178" t="s">
        <v>270</v>
      </c>
      <c r="B133" s="179">
        <v>110</v>
      </c>
      <c r="C133" s="178" t="s">
        <v>524</v>
      </c>
      <c r="D133" s="178"/>
      <c r="E133" s="178"/>
      <c r="F133" s="178" t="s">
        <v>524</v>
      </c>
      <c r="G133" s="178" t="s">
        <v>524</v>
      </c>
    </row>
    <row r="134" spans="1:7" ht="30">
      <c r="A134" s="178" t="s">
        <v>271</v>
      </c>
      <c r="B134" s="179">
        <v>111</v>
      </c>
      <c r="C134" s="178" t="s">
        <v>524</v>
      </c>
      <c r="D134" s="178"/>
      <c r="E134" s="178"/>
      <c r="F134" s="178" t="s">
        <v>524</v>
      </c>
      <c r="G134" s="178" t="s">
        <v>524</v>
      </c>
    </row>
    <row r="135" spans="1:7" ht="30">
      <c r="A135" s="178" t="s">
        <v>272</v>
      </c>
      <c r="B135" s="179">
        <v>112</v>
      </c>
      <c r="C135" s="178" t="s">
        <v>524</v>
      </c>
      <c r="D135" s="178"/>
      <c r="E135" s="178"/>
      <c r="F135" s="178" t="s">
        <v>524</v>
      </c>
      <c r="G135" s="178" t="s">
        <v>524</v>
      </c>
    </row>
    <row r="136" spans="1:7" ht="30">
      <c r="A136" s="178" t="s">
        <v>273</v>
      </c>
      <c r="B136" s="179">
        <v>113</v>
      </c>
      <c r="C136" s="178" t="s">
        <v>524</v>
      </c>
      <c r="D136" s="178"/>
      <c r="E136" s="178"/>
      <c r="F136" s="178" t="s">
        <v>524</v>
      </c>
      <c r="G136" s="178" t="s">
        <v>524</v>
      </c>
    </row>
    <row r="137" spans="1:7" ht="45">
      <c r="A137" s="178" t="s">
        <v>274</v>
      </c>
      <c r="B137" s="179">
        <v>114</v>
      </c>
      <c r="C137" s="178">
        <f>SUM(C138:C146)</f>
        <v>13151000</v>
      </c>
      <c r="D137" s="178"/>
      <c r="E137" s="178">
        <f>SUM(E138:E146)</f>
        <v>-25000</v>
      </c>
      <c r="F137" s="178">
        <v>13126000</v>
      </c>
      <c r="G137" s="179">
        <v>9298972</v>
      </c>
    </row>
    <row r="138" spans="1:7" ht="15">
      <c r="A138" s="178" t="s">
        <v>902</v>
      </c>
      <c r="B138" s="179"/>
      <c r="C138" s="178">
        <v>490000</v>
      </c>
      <c r="D138" s="178"/>
      <c r="E138" s="178">
        <v>-490000</v>
      </c>
      <c r="F138" s="178">
        <v>0</v>
      </c>
      <c r="G138" s="179"/>
    </row>
    <row r="139" spans="1:7" ht="15">
      <c r="A139" s="178" t="s">
        <v>903</v>
      </c>
      <c r="B139" s="179"/>
      <c r="C139" s="178">
        <v>1800000</v>
      </c>
      <c r="D139" s="178"/>
      <c r="E139" s="178">
        <v>-1623000</v>
      </c>
      <c r="F139" s="178">
        <v>177000</v>
      </c>
      <c r="G139" s="179">
        <v>177000</v>
      </c>
    </row>
    <row r="140" spans="1:7" ht="15">
      <c r="A140" s="178" t="s">
        <v>904</v>
      </c>
      <c r="B140" s="179"/>
      <c r="C140" s="178">
        <v>300000</v>
      </c>
      <c r="D140" s="178"/>
      <c r="E140" s="178">
        <v>30000</v>
      </c>
      <c r="F140" s="178">
        <v>330000</v>
      </c>
      <c r="G140" s="179">
        <v>330000</v>
      </c>
    </row>
    <row r="141" spans="1:7" ht="15">
      <c r="A141" s="178" t="s">
        <v>905</v>
      </c>
      <c r="B141" s="179"/>
      <c r="C141" s="178">
        <v>1600000</v>
      </c>
      <c r="D141" s="178"/>
      <c r="E141" s="178">
        <v>-522708</v>
      </c>
      <c r="F141" s="178">
        <v>1077292</v>
      </c>
      <c r="G141" s="179">
        <v>711000</v>
      </c>
    </row>
    <row r="142" spans="1:7" ht="15">
      <c r="A142" s="178" t="s">
        <v>906</v>
      </c>
      <c r="B142" s="179"/>
      <c r="C142" s="178">
        <v>2200000</v>
      </c>
      <c r="D142" s="178"/>
      <c r="E142" s="178">
        <v>328708</v>
      </c>
      <c r="F142" s="178">
        <v>2528708</v>
      </c>
      <c r="G142" s="179">
        <v>2528708</v>
      </c>
    </row>
    <row r="143" spans="1:7" ht="15">
      <c r="A143" s="178" t="s">
        <v>907</v>
      </c>
      <c r="B143" s="179"/>
      <c r="C143" s="178">
        <v>500000</v>
      </c>
      <c r="D143" s="178"/>
      <c r="E143" s="178">
        <v>740000</v>
      </c>
      <c r="F143" s="178">
        <v>1240000</v>
      </c>
      <c r="G143" s="179">
        <v>1240000</v>
      </c>
    </row>
    <row r="144" spans="1:7" ht="15">
      <c r="A144" s="178" t="s">
        <v>908</v>
      </c>
      <c r="B144" s="179"/>
      <c r="C144" s="178">
        <v>2111000</v>
      </c>
      <c r="D144" s="178"/>
      <c r="E144" s="178">
        <v>-488000</v>
      </c>
      <c r="F144" s="178">
        <v>1623000</v>
      </c>
      <c r="G144" s="179"/>
    </row>
    <row r="145" spans="1:7" ht="30">
      <c r="A145" s="178" t="s">
        <v>909</v>
      </c>
      <c r="B145" s="179"/>
      <c r="C145" s="178">
        <v>2000000</v>
      </c>
      <c r="D145" s="178"/>
      <c r="E145" s="178"/>
      <c r="F145" s="178">
        <v>2000000</v>
      </c>
      <c r="G145" s="179">
        <v>1012264</v>
      </c>
    </row>
    <row r="146" spans="1:7" ht="30">
      <c r="A146" s="178" t="s">
        <v>910</v>
      </c>
      <c r="B146" s="179"/>
      <c r="C146" s="178">
        <v>2150000</v>
      </c>
      <c r="D146" s="178"/>
      <c r="E146" s="178">
        <v>2000000</v>
      </c>
      <c r="F146" s="178">
        <v>4150000</v>
      </c>
      <c r="G146" s="179">
        <v>3300000</v>
      </c>
    </row>
    <row r="147" spans="1:7" ht="15">
      <c r="A147" s="178" t="s">
        <v>275</v>
      </c>
      <c r="B147" s="179">
        <v>115</v>
      </c>
      <c r="C147" s="178" t="s">
        <v>524</v>
      </c>
      <c r="D147" s="178"/>
      <c r="E147" s="178"/>
      <c r="F147" s="178" t="s">
        <v>524</v>
      </c>
      <c r="G147" s="179">
        <v>0</v>
      </c>
    </row>
    <row r="148" spans="1:7" ht="30">
      <c r="A148" s="178" t="s">
        <v>911</v>
      </c>
      <c r="B148" s="179">
        <v>116</v>
      </c>
      <c r="C148" s="178" t="s">
        <v>524</v>
      </c>
      <c r="D148" s="178"/>
      <c r="E148" s="178"/>
      <c r="F148" s="178"/>
      <c r="G148" s="179">
        <v>1170000</v>
      </c>
    </row>
    <row r="149" spans="1:7" ht="45">
      <c r="A149" s="178" t="s">
        <v>277</v>
      </c>
      <c r="B149" s="179">
        <v>117</v>
      </c>
      <c r="C149" s="178" t="s">
        <v>524</v>
      </c>
      <c r="D149" s="178"/>
      <c r="E149" s="178"/>
      <c r="F149" s="178"/>
      <c r="G149" s="179">
        <v>0</v>
      </c>
    </row>
    <row r="150" spans="1:7" ht="60">
      <c r="A150" s="178" t="s">
        <v>278</v>
      </c>
      <c r="B150" s="179">
        <v>118</v>
      </c>
      <c r="C150" s="178" t="s">
        <v>524</v>
      </c>
      <c r="D150" s="178"/>
      <c r="E150" s="178"/>
      <c r="F150" s="178"/>
      <c r="G150" s="179">
        <v>98831</v>
      </c>
    </row>
    <row r="151" spans="1:7" ht="30">
      <c r="A151" s="180" t="s">
        <v>552</v>
      </c>
      <c r="B151" s="181">
        <v>119</v>
      </c>
      <c r="C151" s="181">
        <f>SUM(C85+C97+C107+C116+C119+C122)</f>
        <v>13151000</v>
      </c>
      <c r="D151" s="181"/>
      <c r="E151" s="181">
        <f>SUM(E84+E85+E96+E97+E107+E116+E119+E122)</f>
        <v>0</v>
      </c>
      <c r="F151" s="181">
        <v>13151000</v>
      </c>
      <c r="G151" s="181">
        <v>10567803</v>
      </c>
    </row>
    <row r="152" spans="1:7" ht="30">
      <c r="A152" s="178" t="s">
        <v>553</v>
      </c>
      <c r="B152" s="179">
        <v>120</v>
      </c>
      <c r="C152" s="179">
        <v>0</v>
      </c>
      <c r="D152" s="179"/>
      <c r="E152" s="179"/>
      <c r="F152" s="179">
        <v>0</v>
      </c>
      <c r="G152" s="179">
        <v>0</v>
      </c>
    </row>
    <row r="153" spans="1:7" ht="15">
      <c r="A153" s="178" t="s">
        <v>279</v>
      </c>
      <c r="B153" s="179">
        <v>121</v>
      </c>
      <c r="C153" s="178" t="s">
        <v>524</v>
      </c>
      <c r="D153" s="178"/>
      <c r="E153" s="178"/>
      <c r="F153" s="178" t="s">
        <v>524</v>
      </c>
      <c r="G153" s="179">
        <v>0</v>
      </c>
    </row>
    <row r="154" spans="1:7" ht="45">
      <c r="A154" s="178" t="s">
        <v>280</v>
      </c>
      <c r="B154" s="179">
        <v>122</v>
      </c>
      <c r="C154" s="179">
        <v>0</v>
      </c>
      <c r="D154" s="179">
        <v>1252920</v>
      </c>
      <c r="E154" s="179"/>
      <c r="F154" s="179">
        <v>1252920</v>
      </c>
      <c r="G154" s="179">
        <v>1252920</v>
      </c>
    </row>
    <row r="155" spans="1:7" ht="30">
      <c r="A155" s="178" t="s">
        <v>554</v>
      </c>
      <c r="B155" s="179">
        <v>123</v>
      </c>
      <c r="C155" s="179">
        <v>0</v>
      </c>
      <c r="D155" s="179"/>
      <c r="E155" s="179"/>
      <c r="F155" s="179">
        <v>0</v>
      </c>
      <c r="G155" s="179">
        <v>0</v>
      </c>
    </row>
    <row r="156" spans="1:7" ht="15">
      <c r="A156" s="178" t="s">
        <v>282</v>
      </c>
      <c r="B156" s="179">
        <v>124</v>
      </c>
      <c r="C156" s="179">
        <v>0</v>
      </c>
      <c r="D156" s="179"/>
      <c r="E156" s="179">
        <v>155158</v>
      </c>
      <c r="F156" s="179">
        <v>155158</v>
      </c>
      <c r="G156" s="179">
        <v>155158</v>
      </c>
    </row>
    <row r="157" spans="1:7" ht="30">
      <c r="A157" s="180" t="s">
        <v>555</v>
      </c>
      <c r="B157" s="181">
        <v>125</v>
      </c>
      <c r="C157" s="181">
        <v>0</v>
      </c>
      <c r="D157" s="181">
        <v>1252920</v>
      </c>
      <c r="E157" s="181">
        <f>SUM(E154:E156)</f>
        <v>155158</v>
      </c>
      <c r="F157" s="181">
        <v>1408078</v>
      </c>
      <c r="G157" s="181">
        <v>1408078</v>
      </c>
    </row>
    <row r="158" spans="1:7" ht="45">
      <c r="A158" s="178" t="s">
        <v>283</v>
      </c>
      <c r="B158" s="179">
        <v>126</v>
      </c>
      <c r="C158" s="179">
        <v>0</v>
      </c>
      <c r="D158" s="179"/>
      <c r="E158" s="179"/>
      <c r="F158" s="179">
        <v>0</v>
      </c>
      <c r="G158" s="179">
        <v>0</v>
      </c>
    </row>
    <row r="159" spans="1:7" ht="60">
      <c r="A159" s="180" t="s">
        <v>556</v>
      </c>
      <c r="B159" s="181">
        <v>127</v>
      </c>
      <c r="C159" s="181">
        <v>0</v>
      </c>
      <c r="D159" s="181"/>
      <c r="E159" s="181"/>
      <c r="F159" s="181">
        <v>0</v>
      </c>
      <c r="G159" s="181">
        <v>0</v>
      </c>
    </row>
    <row r="160" spans="1:7" ht="30">
      <c r="A160" s="178" t="s">
        <v>284</v>
      </c>
      <c r="B160" s="179">
        <v>128</v>
      </c>
      <c r="C160" s="178" t="s">
        <v>524</v>
      </c>
      <c r="D160" s="178"/>
      <c r="E160" s="178"/>
      <c r="F160" s="178" t="s">
        <v>524</v>
      </c>
      <c r="G160" s="179">
        <v>0</v>
      </c>
    </row>
    <row r="161" spans="1:7" ht="30">
      <c r="A161" s="178" t="s">
        <v>285</v>
      </c>
      <c r="B161" s="179">
        <v>129</v>
      </c>
      <c r="C161" s="178" t="s">
        <v>524</v>
      </c>
      <c r="D161" s="178"/>
      <c r="E161" s="178"/>
      <c r="F161" s="178" t="s">
        <v>524</v>
      </c>
      <c r="G161" s="179">
        <v>0</v>
      </c>
    </row>
    <row r="162" spans="1:7" ht="45">
      <c r="A162" s="178" t="s">
        <v>286</v>
      </c>
      <c r="B162" s="179">
        <v>130</v>
      </c>
      <c r="C162" s="178" t="s">
        <v>524</v>
      </c>
      <c r="D162" s="178"/>
      <c r="E162" s="178"/>
      <c r="F162" s="178" t="s">
        <v>524</v>
      </c>
      <c r="G162" s="179">
        <v>0</v>
      </c>
    </row>
    <row r="163" spans="1:7" ht="30">
      <c r="A163" s="178" t="s">
        <v>287</v>
      </c>
      <c r="B163" s="179">
        <v>131</v>
      </c>
      <c r="C163" s="178" t="s">
        <v>524</v>
      </c>
      <c r="D163" s="178"/>
      <c r="E163" s="178"/>
      <c r="F163" s="178" t="s">
        <v>524</v>
      </c>
      <c r="G163" s="179">
        <v>0</v>
      </c>
    </row>
    <row r="164" spans="1:7" ht="30">
      <c r="A164" s="178" t="s">
        <v>288</v>
      </c>
      <c r="B164" s="179">
        <v>132</v>
      </c>
      <c r="C164" s="178" t="s">
        <v>524</v>
      </c>
      <c r="D164" s="178"/>
      <c r="E164" s="178"/>
      <c r="F164" s="178" t="s">
        <v>524</v>
      </c>
      <c r="G164" s="179">
        <v>0</v>
      </c>
    </row>
    <row r="165" spans="1:7" ht="30">
      <c r="A165" s="178" t="s">
        <v>289</v>
      </c>
      <c r="B165" s="179">
        <v>133</v>
      </c>
      <c r="C165" s="178" t="s">
        <v>524</v>
      </c>
      <c r="D165" s="178"/>
      <c r="E165" s="178"/>
      <c r="F165" s="178" t="s">
        <v>524</v>
      </c>
      <c r="G165" s="179">
        <v>0</v>
      </c>
    </row>
    <row r="166" spans="1:7" ht="30">
      <c r="A166" s="178" t="s">
        <v>290</v>
      </c>
      <c r="B166" s="179">
        <v>134</v>
      </c>
      <c r="C166" s="178" t="s">
        <v>524</v>
      </c>
      <c r="D166" s="178"/>
      <c r="E166" s="178"/>
      <c r="F166" s="178" t="s">
        <v>524</v>
      </c>
      <c r="G166" s="179">
        <v>0</v>
      </c>
    </row>
    <row r="167" spans="1:7" ht="30">
      <c r="A167" s="178" t="s">
        <v>291</v>
      </c>
      <c r="B167" s="179">
        <v>135</v>
      </c>
      <c r="C167" s="178" t="s">
        <v>524</v>
      </c>
      <c r="D167" s="178"/>
      <c r="E167" s="178"/>
      <c r="F167" s="178" t="s">
        <v>524</v>
      </c>
      <c r="G167" s="179">
        <v>0</v>
      </c>
    </row>
    <row r="168" spans="1:7" ht="30">
      <c r="A168" s="178" t="s">
        <v>292</v>
      </c>
      <c r="B168" s="179">
        <v>136</v>
      </c>
      <c r="C168" s="178" t="s">
        <v>524</v>
      </c>
      <c r="D168" s="178"/>
      <c r="E168" s="178"/>
      <c r="F168" s="178" t="s">
        <v>524</v>
      </c>
      <c r="G168" s="179">
        <v>0</v>
      </c>
    </row>
    <row r="169" spans="1:7" ht="30">
      <c r="A169" s="178" t="s">
        <v>293</v>
      </c>
      <c r="B169" s="179">
        <v>137</v>
      </c>
      <c r="C169" s="178" t="s">
        <v>524</v>
      </c>
      <c r="D169" s="178"/>
      <c r="E169" s="178"/>
      <c r="F169" s="178" t="s">
        <v>524</v>
      </c>
      <c r="G169" s="179">
        <v>0</v>
      </c>
    </row>
    <row r="170" spans="1:7" ht="60">
      <c r="A170" s="180" t="s">
        <v>557</v>
      </c>
      <c r="B170" s="181">
        <v>138</v>
      </c>
      <c r="C170" s="181">
        <v>0</v>
      </c>
      <c r="D170" s="181"/>
      <c r="E170" s="181"/>
      <c r="F170" s="181">
        <v>0</v>
      </c>
      <c r="G170" s="181">
        <v>0</v>
      </c>
    </row>
    <row r="171" spans="1:7" ht="30">
      <c r="A171" s="178" t="s">
        <v>294</v>
      </c>
      <c r="B171" s="179">
        <v>139</v>
      </c>
      <c r="C171" s="178" t="s">
        <v>524</v>
      </c>
      <c r="D171" s="178"/>
      <c r="E171" s="178"/>
      <c r="F171" s="178" t="s">
        <v>524</v>
      </c>
      <c r="G171" s="179">
        <v>0</v>
      </c>
    </row>
    <row r="172" spans="1:7" ht="30">
      <c r="A172" s="178" t="s">
        <v>295</v>
      </c>
      <c r="B172" s="179">
        <v>140</v>
      </c>
      <c r="C172" s="178" t="s">
        <v>524</v>
      </c>
      <c r="D172" s="178"/>
      <c r="E172" s="178"/>
      <c r="F172" s="178" t="s">
        <v>524</v>
      </c>
      <c r="G172" s="179">
        <v>0</v>
      </c>
    </row>
    <row r="173" spans="1:7" ht="45">
      <c r="A173" s="178" t="s">
        <v>296</v>
      </c>
      <c r="B173" s="179">
        <v>141</v>
      </c>
      <c r="C173" s="178" t="s">
        <v>524</v>
      </c>
      <c r="D173" s="178"/>
      <c r="E173" s="178"/>
      <c r="F173" s="178" t="s">
        <v>524</v>
      </c>
      <c r="G173" s="179">
        <v>0</v>
      </c>
    </row>
    <row r="174" spans="1:7" ht="30">
      <c r="A174" s="178" t="s">
        <v>297</v>
      </c>
      <c r="B174" s="179">
        <v>142</v>
      </c>
      <c r="C174" s="178" t="s">
        <v>524</v>
      </c>
      <c r="D174" s="178"/>
      <c r="E174" s="178"/>
      <c r="F174" s="178" t="s">
        <v>524</v>
      </c>
      <c r="G174" s="179">
        <v>0</v>
      </c>
    </row>
    <row r="175" spans="1:7" ht="30">
      <c r="A175" s="178" t="s">
        <v>298</v>
      </c>
      <c r="B175" s="179">
        <v>143</v>
      </c>
      <c r="C175" s="178" t="s">
        <v>524</v>
      </c>
      <c r="D175" s="178"/>
      <c r="E175" s="178"/>
      <c r="F175" s="178" t="s">
        <v>524</v>
      </c>
      <c r="G175" s="179">
        <v>0</v>
      </c>
    </row>
    <row r="176" spans="1:7" ht="30">
      <c r="A176" s="178" t="s">
        <v>299</v>
      </c>
      <c r="B176" s="179">
        <v>144</v>
      </c>
      <c r="C176" s="178" t="s">
        <v>524</v>
      </c>
      <c r="D176" s="178"/>
      <c r="E176" s="178"/>
      <c r="F176" s="178" t="s">
        <v>524</v>
      </c>
      <c r="G176" s="179">
        <v>0</v>
      </c>
    </row>
    <row r="177" spans="1:7" ht="30">
      <c r="A177" s="178" t="s">
        <v>300</v>
      </c>
      <c r="B177" s="179">
        <v>145</v>
      </c>
      <c r="C177" s="178" t="s">
        <v>524</v>
      </c>
      <c r="D177" s="178"/>
      <c r="E177" s="178"/>
      <c r="F177" s="178" t="s">
        <v>524</v>
      </c>
      <c r="G177" s="179">
        <v>0</v>
      </c>
    </row>
    <row r="178" spans="1:7" ht="30">
      <c r="A178" s="178" t="s">
        <v>301</v>
      </c>
      <c r="B178" s="179">
        <v>146</v>
      </c>
      <c r="C178" s="178" t="s">
        <v>524</v>
      </c>
      <c r="D178" s="178"/>
      <c r="E178" s="178"/>
      <c r="F178" s="178" t="s">
        <v>524</v>
      </c>
      <c r="G178" s="179">
        <v>0</v>
      </c>
    </row>
    <row r="179" spans="1:7" ht="30">
      <c r="A179" s="178" t="s">
        <v>302</v>
      </c>
      <c r="B179" s="179">
        <v>147</v>
      </c>
      <c r="C179" s="178" t="s">
        <v>524</v>
      </c>
      <c r="D179" s="178"/>
      <c r="E179" s="178"/>
      <c r="F179" s="178" t="s">
        <v>524</v>
      </c>
      <c r="G179" s="179">
        <v>0</v>
      </c>
    </row>
    <row r="180" spans="1:7" ht="30">
      <c r="A180" s="178" t="s">
        <v>303</v>
      </c>
      <c r="B180" s="179">
        <v>148</v>
      </c>
      <c r="C180" s="178" t="s">
        <v>524</v>
      </c>
      <c r="D180" s="178"/>
      <c r="E180" s="178"/>
      <c r="F180" s="178" t="s">
        <v>524</v>
      </c>
      <c r="G180" s="179">
        <v>0</v>
      </c>
    </row>
    <row r="181" spans="1:7" ht="45">
      <c r="A181" s="180" t="s">
        <v>558</v>
      </c>
      <c r="B181" s="181">
        <v>149</v>
      </c>
      <c r="C181" s="181">
        <v>470000</v>
      </c>
      <c r="D181" s="181">
        <v>-100000</v>
      </c>
      <c r="E181" s="181">
        <v>-105000</v>
      </c>
      <c r="F181" s="181">
        <v>265000</v>
      </c>
      <c r="G181" s="181">
        <v>205140</v>
      </c>
    </row>
    <row r="182" spans="1:7" ht="30">
      <c r="A182" s="178" t="s">
        <v>304</v>
      </c>
      <c r="B182" s="179">
        <v>150</v>
      </c>
      <c r="C182" s="178" t="s">
        <v>524</v>
      </c>
      <c r="D182" s="178"/>
      <c r="E182" s="178"/>
      <c r="F182" s="178" t="s">
        <v>524</v>
      </c>
      <c r="G182" s="179">
        <v>0</v>
      </c>
    </row>
    <row r="183" spans="1:7" ht="30">
      <c r="A183" s="178" t="s">
        <v>305</v>
      </c>
      <c r="B183" s="179">
        <v>151</v>
      </c>
      <c r="C183" s="178" t="s">
        <v>524</v>
      </c>
      <c r="D183" s="178"/>
      <c r="E183" s="178"/>
      <c r="F183" s="178" t="s">
        <v>524</v>
      </c>
      <c r="G183" s="179">
        <v>0</v>
      </c>
    </row>
    <row r="184" spans="1:7" ht="45">
      <c r="A184" s="178" t="s">
        <v>306</v>
      </c>
      <c r="B184" s="179">
        <v>152</v>
      </c>
      <c r="C184" s="178" t="s">
        <v>524</v>
      </c>
      <c r="D184" s="178"/>
      <c r="E184" s="178"/>
      <c r="F184" s="178" t="s">
        <v>524</v>
      </c>
      <c r="G184" s="179">
        <v>0</v>
      </c>
    </row>
    <row r="185" spans="1:7" ht="30">
      <c r="A185" s="178" t="s">
        <v>307</v>
      </c>
      <c r="B185" s="179">
        <v>153</v>
      </c>
      <c r="C185" s="178" t="s">
        <v>524</v>
      </c>
      <c r="D185" s="178"/>
      <c r="E185" s="178"/>
      <c r="F185" s="178" t="s">
        <v>524</v>
      </c>
      <c r="G185" s="179">
        <v>0</v>
      </c>
    </row>
    <row r="186" spans="1:7" ht="30">
      <c r="A186" s="178" t="s">
        <v>308</v>
      </c>
      <c r="B186" s="179">
        <v>154</v>
      </c>
      <c r="C186" s="178" t="s">
        <v>524</v>
      </c>
      <c r="D186" s="178"/>
      <c r="E186" s="178"/>
      <c r="F186" s="178" t="s">
        <v>524</v>
      </c>
      <c r="G186" s="179">
        <v>0</v>
      </c>
    </row>
    <row r="187" spans="1:7" ht="30">
      <c r="A187" s="178" t="s">
        <v>309</v>
      </c>
      <c r="B187" s="179">
        <v>155</v>
      </c>
      <c r="C187" s="178" t="s">
        <v>524</v>
      </c>
      <c r="D187" s="178"/>
      <c r="E187" s="178"/>
      <c r="F187" s="178" t="s">
        <v>524</v>
      </c>
      <c r="G187" s="179">
        <v>0</v>
      </c>
    </row>
    <row r="188" spans="1:7" ht="30">
      <c r="A188" s="178" t="s">
        <v>310</v>
      </c>
      <c r="B188" s="179">
        <v>156</v>
      </c>
      <c r="C188" s="178" t="s">
        <v>524</v>
      </c>
      <c r="D188" s="178"/>
      <c r="E188" s="178"/>
      <c r="F188" s="178" t="s">
        <v>524</v>
      </c>
      <c r="G188" s="179">
        <v>0</v>
      </c>
    </row>
    <row r="189" spans="1:7" ht="30">
      <c r="A189" s="178" t="s">
        <v>311</v>
      </c>
      <c r="B189" s="179">
        <v>157</v>
      </c>
      <c r="C189" s="178" t="s">
        <v>524</v>
      </c>
      <c r="D189" s="178"/>
      <c r="E189" s="178"/>
      <c r="F189" s="178" t="s">
        <v>524</v>
      </c>
      <c r="G189" s="179">
        <v>205140</v>
      </c>
    </row>
    <row r="190" spans="1:7" ht="30">
      <c r="A190" s="178" t="s">
        <v>312</v>
      </c>
      <c r="B190" s="179">
        <v>158</v>
      </c>
      <c r="C190" s="178" t="s">
        <v>524</v>
      </c>
      <c r="D190" s="178"/>
      <c r="E190" s="178"/>
      <c r="F190" s="178" t="s">
        <v>524</v>
      </c>
      <c r="G190" s="179">
        <v>0</v>
      </c>
    </row>
    <row r="191" spans="1:7" ht="30">
      <c r="A191" s="178" t="s">
        <v>313</v>
      </c>
      <c r="B191" s="179">
        <v>159</v>
      </c>
      <c r="C191" s="178" t="s">
        <v>524</v>
      </c>
      <c r="D191" s="178"/>
      <c r="E191" s="178"/>
      <c r="F191" s="178" t="s">
        <v>524</v>
      </c>
      <c r="G191" s="179">
        <v>0</v>
      </c>
    </row>
    <row r="192" spans="1:7" ht="45">
      <c r="A192" s="178" t="s">
        <v>559</v>
      </c>
      <c r="B192" s="179">
        <v>160</v>
      </c>
      <c r="C192" s="179">
        <v>0</v>
      </c>
      <c r="D192" s="179"/>
      <c r="E192" s="179"/>
      <c r="F192" s="179">
        <v>0</v>
      </c>
      <c r="G192" s="179">
        <v>0</v>
      </c>
    </row>
    <row r="193" spans="1:7" ht="45">
      <c r="A193" s="178" t="s">
        <v>314</v>
      </c>
      <c r="B193" s="179">
        <v>161</v>
      </c>
      <c r="C193" s="178" t="s">
        <v>524</v>
      </c>
      <c r="D193" s="178"/>
      <c r="E193" s="178"/>
      <c r="F193" s="178" t="s">
        <v>524</v>
      </c>
      <c r="G193" s="179">
        <v>0</v>
      </c>
    </row>
    <row r="194" spans="1:7" ht="60">
      <c r="A194" s="180" t="s">
        <v>560</v>
      </c>
      <c r="B194" s="181">
        <v>162</v>
      </c>
      <c r="C194" s="181">
        <v>0</v>
      </c>
      <c r="D194" s="181"/>
      <c r="E194" s="181">
        <v>450000</v>
      </c>
      <c r="F194" s="181">
        <v>450000</v>
      </c>
      <c r="G194" s="181">
        <v>450000</v>
      </c>
    </row>
    <row r="195" spans="1:7" ht="15">
      <c r="A195" s="178" t="s">
        <v>315</v>
      </c>
      <c r="B195" s="179">
        <v>163</v>
      </c>
      <c r="C195" s="178" t="s">
        <v>524</v>
      </c>
      <c r="D195" s="178"/>
      <c r="E195" s="178"/>
      <c r="F195" s="178" t="s">
        <v>524</v>
      </c>
      <c r="G195" s="179">
        <v>0</v>
      </c>
    </row>
    <row r="196" spans="1:7" ht="30">
      <c r="A196" s="178" t="s">
        <v>316</v>
      </c>
      <c r="B196" s="179">
        <v>164</v>
      </c>
      <c r="C196" s="178" t="s">
        <v>524</v>
      </c>
      <c r="D196" s="178"/>
      <c r="E196" s="178"/>
      <c r="F196" s="178" t="s">
        <v>524</v>
      </c>
      <c r="G196" s="179">
        <v>0</v>
      </c>
    </row>
    <row r="197" spans="1:7" ht="15">
      <c r="A197" s="178" t="s">
        <v>317</v>
      </c>
      <c r="B197" s="179">
        <v>165</v>
      </c>
      <c r="C197" s="178" t="s">
        <v>524</v>
      </c>
      <c r="D197" s="178"/>
      <c r="E197" s="178"/>
      <c r="F197" s="178" t="s">
        <v>524</v>
      </c>
      <c r="G197" s="179">
        <v>0</v>
      </c>
    </row>
    <row r="198" spans="1:7" ht="15">
      <c r="A198" s="178" t="s">
        <v>318</v>
      </c>
      <c r="B198" s="179">
        <v>166</v>
      </c>
      <c r="C198" s="178" t="s">
        <v>524</v>
      </c>
      <c r="D198" s="178"/>
      <c r="E198" s="178"/>
      <c r="F198" s="178" t="s">
        <v>524</v>
      </c>
      <c r="G198" s="179">
        <v>450000</v>
      </c>
    </row>
    <row r="199" spans="1:7" ht="15">
      <c r="A199" s="178" t="s">
        <v>319</v>
      </c>
      <c r="B199" s="179">
        <v>167</v>
      </c>
      <c r="C199" s="178" t="s">
        <v>524</v>
      </c>
      <c r="D199" s="178"/>
      <c r="E199" s="178"/>
      <c r="F199" s="178" t="s">
        <v>524</v>
      </c>
      <c r="G199" s="179">
        <v>0</v>
      </c>
    </row>
    <row r="200" spans="1:7" ht="30">
      <c r="A200" s="178" t="s">
        <v>320</v>
      </c>
      <c r="B200" s="179">
        <v>168</v>
      </c>
      <c r="C200" s="178" t="s">
        <v>524</v>
      </c>
      <c r="D200" s="178"/>
      <c r="E200" s="178"/>
      <c r="F200" s="178" t="s">
        <v>524</v>
      </c>
      <c r="G200" s="179">
        <v>0</v>
      </c>
    </row>
    <row r="201" spans="1:7" ht="30">
      <c r="A201" s="178" t="s">
        <v>321</v>
      </c>
      <c r="B201" s="179">
        <v>169</v>
      </c>
      <c r="C201" s="178" t="s">
        <v>524</v>
      </c>
      <c r="D201" s="178"/>
      <c r="E201" s="178"/>
      <c r="F201" s="178" t="s">
        <v>524</v>
      </c>
      <c r="G201" s="179">
        <v>0</v>
      </c>
    </row>
    <row r="202" spans="1:7" ht="15">
      <c r="A202" s="178" t="s">
        <v>322</v>
      </c>
      <c r="B202" s="179">
        <v>170</v>
      </c>
      <c r="C202" s="178" t="s">
        <v>524</v>
      </c>
      <c r="D202" s="178"/>
      <c r="E202" s="178"/>
      <c r="F202" s="178" t="s">
        <v>524</v>
      </c>
      <c r="G202" s="179">
        <v>0</v>
      </c>
    </row>
    <row r="203" spans="1:7" ht="15">
      <c r="A203" s="178" t="s">
        <v>323</v>
      </c>
      <c r="B203" s="179">
        <v>171</v>
      </c>
      <c r="C203" s="178" t="s">
        <v>524</v>
      </c>
      <c r="D203" s="178"/>
      <c r="E203" s="178"/>
      <c r="F203" s="178" t="s">
        <v>524</v>
      </c>
      <c r="G203" s="179">
        <v>0</v>
      </c>
    </row>
    <row r="204" spans="1:7" ht="30">
      <c r="A204" s="178" t="s">
        <v>324</v>
      </c>
      <c r="B204" s="179">
        <v>172</v>
      </c>
      <c r="C204" s="178" t="s">
        <v>524</v>
      </c>
      <c r="D204" s="178"/>
      <c r="E204" s="178"/>
      <c r="F204" s="178" t="s">
        <v>524</v>
      </c>
      <c r="G204" s="179">
        <v>0</v>
      </c>
    </row>
    <row r="205" spans="1:7" ht="15">
      <c r="A205" s="178" t="s">
        <v>325</v>
      </c>
      <c r="B205" s="179">
        <v>173</v>
      </c>
      <c r="C205" s="178" t="s">
        <v>524</v>
      </c>
      <c r="D205" s="178"/>
      <c r="E205" s="178"/>
      <c r="F205" s="178" t="s">
        <v>524</v>
      </c>
      <c r="G205" s="179">
        <v>0</v>
      </c>
    </row>
    <row r="206" spans="1:7" ht="15">
      <c r="A206" s="178" t="s">
        <v>326</v>
      </c>
      <c r="B206" s="179">
        <v>174</v>
      </c>
      <c r="C206" s="179">
        <v>0</v>
      </c>
      <c r="D206" s="179"/>
      <c r="E206" s="179"/>
      <c r="F206" s="179">
        <v>0</v>
      </c>
      <c r="G206" s="179">
        <v>0</v>
      </c>
    </row>
    <row r="207" spans="1:7" ht="15">
      <c r="A207" s="178" t="s">
        <v>327</v>
      </c>
      <c r="B207" s="179">
        <v>175</v>
      </c>
      <c r="C207" s="179">
        <v>0</v>
      </c>
      <c r="D207" s="179"/>
      <c r="E207" s="179"/>
      <c r="F207" s="179">
        <v>0</v>
      </c>
      <c r="G207" s="179">
        <v>0</v>
      </c>
    </row>
    <row r="208" spans="1:7" ht="30">
      <c r="A208" s="178" t="s">
        <v>328</v>
      </c>
      <c r="B208" s="179">
        <v>176</v>
      </c>
      <c r="C208" s="179">
        <v>0</v>
      </c>
      <c r="D208" s="179"/>
      <c r="E208" s="179"/>
      <c r="F208" s="179">
        <v>0</v>
      </c>
      <c r="G208" s="179">
        <v>0</v>
      </c>
    </row>
    <row r="209" spans="1:7" ht="45">
      <c r="A209" s="180" t="s">
        <v>561</v>
      </c>
      <c r="B209" s="181">
        <v>177</v>
      </c>
      <c r="C209" s="181">
        <v>400000</v>
      </c>
      <c r="D209" s="181">
        <v>363820</v>
      </c>
      <c r="E209" s="181">
        <v>1201580</v>
      </c>
      <c r="F209" s="181">
        <v>1965400</v>
      </c>
      <c r="G209" s="181">
        <v>1299590</v>
      </c>
    </row>
    <row r="210" spans="1:7" ht="15">
      <c r="A210" s="178" t="s">
        <v>329</v>
      </c>
      <c r="B210" s="179">
        <v>178</v>
      </c>
      <c r="C210" s="178" t="s">
        <v>524</v>
      </c>
      <c r="D210" s="178"/>
      <c r="E210" s="178"/>
      <c r="F210" s="178" t="s">
        <v>524</v>
      </c>
      <c r="G210" s="179">
        <v>0</v>
      </c>
    </row>
    <row r="211" spans="1:7" ht="30">
      <c r="A211" s="178" t="s">
        <v>330</v>
      </c>
      <c r="B211" s="179">
        <v>179</v>
      </c>
      <c r="C211" s="178" t="s">
        <v>524</v>
      </c>
      <c r="D211" s="178"/>
      <c r="E211" s="178"/>
      <c r="F211" s="178" t="s">
        <v>524</v>
      </c>
      <c r="G211" s="179">
        <v>365890</v>
      </c>
    </row>
    <row r="212" spans="1:7" ht="15">
      <c r="A212" s="178" t="s">
        <v>331</v>
      </c>
      <c r="B212" s="179">
        <v>180</v>
      </c>
      <c r="C212" s="178" t="s">
        <v>524</v>
      </c>
      <c r="D212" s="178"/>
      <c r="E212" s="178"/>
      <c r="F212" s="178" t="s">
        <v>524</v>
      </c>
      <c r="G212" s="179">
        <v>908700</v>
      </c>
    </row>
    <row r="213" spans="1:7" ht="15">
      <c r="A213" s="178" t="s">
        <v>332</v>
      </c>
      <c r="B213" s="179">
        <v>181</v>
      </c>
      <c r="C213" s="178" t="s">
        <v>524</v>
      </c>
      <c r="D213" s="178"/>
      <c r="E213" s="178"/>
      <c r="F213" s="178" t="s">
        <v>524</v>
      </c>
      <c r="G213" s="179">
        <v>25000</v>
      </c>
    </row>
    <row r="214" spans="1:7" ht="15">
      <c r="A214" s="178" t="s">
        <v>333</v>
      </c>
      <c r="B214" s="179">
        <v>182</v>
      </c>
      <c r="C214" s="178" t="s">
        <v>524</v>
      </c>
      <c r="D214" s="178"/>
      <c r="E214" s="178"/>
      <c r="F214" s="178" t="s">
        <v>524</v>
      </c>
      <c r="G214" s="179">
        <v>0</v>
      </c>
    </row>
    <row r="215" spans="1:7" ht="30">
      <c r="A215" s="178" t="s">
        <v>334</v>
      </c>
      <c r="B215" s="179">
        <v>183</v>
      </c>
      <c r="C215" s="178" t="s">
        <v>524</v>
      </c>
      <c r="D215" s="178"/>
      <c r="E215" s="178"/>
      <c r="F215" s="178" t="s">
        <v>524</v>
      </c>
      <c r="G215" s="179">
        <v>0</v>
      </c>
    </row>
    <row r="216" spans="1:7" ht="30">
      <c r="A216" s="178" t="s">
        <v>335</v>
      </c>
      <c r="B216" s="179">
        <v>184</v>
      </c>
      <c r="C216" s="178" t="s">
        <v>524</v>
      </c>
      <c r="D216" s="178"/>
      <c r="E216" s="178"/>
      <c r="F216" s="178" t="s">
        <v>524</v>
      </c>
      <c r="G216" s="179">
        <v>0</v>
      </c>
    </row>
    <row r="217" spans="1:7" ht="15">
      <c r="A217" s="178" t="s">
        <v>336</v>
      </c>
      <c r="B217" s="179">
        <v>185</v>
      </c>
      <c r="C217" s="178" t="s">
        <v>524</v>
      </c>
      <c r="D217" s="178"/>
      <c r="E217" s="178"/>
      <c r="F217" s="178" t="s">
        <v>524</v>
      </c>
      <c r="G217" s="179">
        <v>0</v>
      </c>
    </row>
    <row r="218" spans="1:7" ht="30">
      <c r="A218" s="178" t="s">
        <v>337</v>
      </c>
      <c r="B218" s="179">
        <v>186</v>
      </c>
      <c r="C218" s="178" t="s">
        <v>524</v>
      </c>
      <c r="D218" s="178"/>
      <c r="E218" s="178"/>
      <c r="F218" s="178" t="s">
        <v>524</v>
      </c>
      <c r="G218" s="179">
        <v>0</v>
      </c>
    </row>
    <row r="219" spans="1:7" ht="15">
      <c r="A219" s="178" t="s">
        <v>338</v>
      </c>
      <c r="B219" s="179">
        <v>187</v>
      </c>
      <c r="C219" s="178" t="s">
        <v>524</v>
      </c>
      <c r="D219" s="178"/>
      <c r="E219" s="178"/>
      <c r="F219" s="178" t="s">
        <v>524</v>
      </c>
      <c r="G219" s="179">
        <v>0</v>
      </c>
    </row>
    <row r="220" spans="1:7" ht="15">
      <c r="A220" s="178" t="s">
        <v>339</v>
      </c>
      <c r="B220" s="179">
        <v>188</v>
      </c>
      <c r="C220" s="179">
        <v>804742</v>
      </c>
      <c r="D220" s="179">
        <v>-100000</v>
      </c>
      <c r="E220" s="179"/>
      <c r="F220" s="179">
        <v>704742</v>
      </c>
      <c r="G220" s="178" t="s">
        <v>524</v>
      </c>
    </row>
    <row r="221" spans="1:7" ht="45">
      <c r="A221" s="180" t="s">
        <v>562</v>
      </c>
      <c r="B221" s="181">
        <v>189</v>
      </c>
      <c r="C221" s="181">
        <v>1674742</v>
      </c>
      <c r="D221" s="181">
        <f>SUM(D152+D157+D158+D159+D170+D181+D192+D194+D206+D207+D208+D209+D220)</f>
        <v>1416740</v>
      </c>
      <c r="E221" s="181">
        <f>SUM(E152+E157+E158+E159+E170+E181+E193+E194+E206+E207+E208+E209)</f>
        <v>1701738</v>
      </c>
      <c r="F221" s="181">
        <v>4793220</v>
      </c>
      <c r="G221" s="181">
        <v>3362808</v>
      </c>
    </row>
    <row r="222" spans="1:7" ht="30">
      <c r="A222" s="178" t="s">
        <v>340</v>
      </c>
      <c r="B222" s="179">
        <v>190</v>
      </c>
      <c r="C222" s="179">
        <v>0</v>
      </c>
      <c r="D222" s="179"/>
      <c r="E222" s="179"/>
      <c r="F222" s="179">
        <v>0</v>
      </c>
      <c r="G222" s="179">
        <v>0</v>
      </c>
    </row>
    <row r="223" spans="1:7" ht="30">
      <c r="A223" s="178" t="s">
        <v>563</v>
      </c>
      <c r="B223" s="179">
        <v>191</v>
      </c>
      <c r="C223" s="179">
        <v>0</v>
      </c>
      <c r="D223" s="179"/>
      <c r="E223" s="179"/>
      <c r="F223" s="179">
        <v>0</v>
      </c>
      <c r="G223" s="179">
        <v>0</v>
      </c>
    </row>
    <row r="224" spans="1:7" ht="15">
      <c r="A224" s="178" t="s">
        <v>341</v>
      </c>
      <c r="B224" s="179">
        <v>192</v>
      </c>
      <c r="C224" s="178" t="s">
        <v>524</v>
      </c>
      <c r="D224" s="178"/>
      <c r="E224" s="178"/>
      <c r="F224" s="178" t="s">
        <v>524</v>
      </c>
      <c r="G224" s="179">
        <v>0</v>
      </c>
    </row>
    <row r="225" spans="1:7" ht="30">
      <c r="A225" s="178" t="s">
        <v>342</v>
      </c>
      <c r="B225" s="179">
        <v>193</v>
      </c>
      <c r="C225" s="179">
        <v>0</v>
      </c>
      <c r="D225" s="179"/>
      <c r="E225" s="179"/>
      <c r="F225" s="179">
        <v>0</v>
      </c>
      <c r="G225" s="179">
        <v>0</v>
      </c>
    </row>
    <row r="226" spans="1:7" ht="30">
      <c r="A226" s="178" t="s">
        <v>343</v>
      </c>
      <c r="B226" s="179">
        <v>194</v>
      </c>
      <c r="C226" s="179">
        <v>1727170</v>
      </c>
      <c r="D226" s="179">
        <v>328490</v>
      </c>
      <c r="E226" s="179">
        <v>3414354</v>
      </c>
      <c r="F226" s="179">
        <v>5470014</v>
      </c>
      <c r="G226" s="179">
        <v>5470014</v>
      </c>
    </row>
    <row r="227" spans="1:7" ht="15">
      <c r="A227" s="178" t="s">
        <v>344</v>
      </c>
      <c r="B227" s="179">
        <v>195</v>
      </c>
      <c r="C227" s="179">
        <v>0</v>
      </c>
      <c r="D227" s="179"/>
      <c r="E227" s="179"/>
      <c r="F227" s="179">
        <v>0</v>
      </c>
      <c r="G227" s="179">
        <v>0</v>
      </c>
    </row>
    <row r="228" spans="1:7" ht="30">
      <c r="A228" s="178" t="s">
        <v>345</v>
      </c>
      <c r="B228" s="179">
        <v>196</v>
      </c>
      <c r="C228" s="179">
        <v>0</v>
      </c>
      <c r="D228" s="179"/>
      <c r="E228" s="179"/>
      <c r="F228" s="179">
        <v>0</v>
      </c>
      <c r="G228" s="179">
        <v>0</v>
      </c>
    </row>
    <row r="229" spans="1:7" ht="30">
      <c r="A229" s="178" t="s">
        <v>346</v>
      </c>
      <c r="B229" s="179">
        <v>197</v>
      </c>
      <c r="C229" s="179">
        <v>466336</v>
      </c>
      <c r="D229" s="179">
        <v>88692</v>
      </c>
      <c r="E229" s="179">
        <v>921876</v>
      </c>
      <c r="F229" s="179">
        <v>1476904</v>
      </c>
      <c r="G229" s="179">
        <v>1476904</v>
      </c>
    </row>
    <row r="230" spans="1:7" ht="15">
      <c r="A230" s="180" t="s">
        <v>564</v>
      </c>
      <c r="B230" s="181">
        <v>198</v>
      </c>
      <c r="C230" s="181">
        <v>2193506</v>
      </c>
      <c r="D230" s="181">
        <f>SUM(D222:D229)</f>
        <v>417182</v>
      </c>
      <c r="E230" s="181">
        <f>SUM(E222:E229)</f>
        <v>4336230</v>
      </c>
      <c r="F230" s="181">
        <v>6946918</v>
      </c>
      <c r="G230" s="181">
        <v>6946918</v>
      </c>
    </row>
    <row r="231" spans="1:7" ht="15">
      <c r="A231" s="178" t="s">
        <v>347</v>
      </c>
      <c r="B231" s="179">
        <v>199</v>
      </c>
      <c r="C231" s="179">
        <v>50775391</v>
      </c>
      <c r="D231" s="179"/>
      <c r="E231" s="179">
        <v>-951029</v>
      </c>
      <c r="F231" s="179">
        <v>49824362</v>
      </c>
      <c r="G231" s="179">
        <v>39985518</v>
      </c>
    </row>
    <row r="232" spans="1:7" ht="15">
      <c r="A232" s="178" t="s">
        <v>348</v>
      </c>
      <c r="B232" s="179">
        <v>200</v>
      </c>
      <c r="C232" s="179">
        <v>0</v>
      </c>
      <c r="D232" s="179"/>
      <c r="E232" s="179"/>
      <c r="F232" s="179">
        <v>0</v>
      </c>
      <c r="G232" s="179">
        <v>0</v>
      </c>
    </row>
    <row r="233" spans="1:7" ht="15">
      <c r="A233" s="178" t="s">
        <v>349</v>
      </c>
      <c r="B233" s="179">
        <v>201</v>
      </c>
      <c r="C233" s="179">
        <v>0</v>
      </c>
      <c r="D233" s="179"/>
      <c r="E233" s="179"/>
      <c r="F233" s="179">
        <v>0</v>
      </c>
      <c r="G233" s="179">
        <v>0</v>
      </c>
    </row>
    <row r="234" spans="1:7" ht="30">
      <c r="A234" s="178" t="s">
        <v>350</v>
      </c>
      <c r="B234" s="179">
        <v>202</v>
      </c>
      <c r="C234" s="179">
        <v>13709356</v>
      </c>
      <c r="D234" s="179"/>
      <c r="E234" s="179"/>
      <c r="F234" s="179">
        <v>13709356</v>
      </c>
      <c r="G234" s="179">
        <v>10503851</v>
      </c>
    </row>
    <row r="235" spans="1:7" ht="15">
      <c r="A235" s="180" t="s">
        <v>565</v>
      </c>
      <c r="B235" s="181">
        <v>203</v>
      </c>
      <c r="C235" s="181">
        <f>SUM(C231:C234)</f>
        <v>64484747</v>
      </c>
      <c r="D235" s="181"/>
      <c r="E235" s="181">
        <f>SUM(E231:E234)</f>
        <v>-951029</v>
      </c>
      <c r="F235" s="181">
        <v>63533718</v>
      </c>
      <c r="G235" s="181">
        <v>50489369</v>
      </c>
    </row>
    <row r="236" spans="1:7" ht="45">
      <c r="A236" s="178" t="s">
        <v>351</v>
      </c>
      <c r="B236" s="179">
        <v>204</v>
      </c>
      <c r="C236" s="179">
        <v>0</v>
      </c>
      <c r="D236" s="179"/>
      <c r="E236" s="179"/>
      <c r="F236" s="179">
        <v>0</v>
      </c>
      <c r="G236" s="179">
        <v>0</v>
      </c>
    </row>
    <row r="237" spans="1:7" ht="60">
      <c r="A237" s="180" t="s">
        <v>566</v>
      </c>
      <c r="B237" s="181">
        <v>205</v>
      </c>
      <c r="C237" s="181">
        <v>0</v>
      </c>
      <c r="D237" s="181"/>
      <c r="E237" s="181"/>
      <c r="F237" s="181">
        <v>0</v>
      </c>
      <c r="G237" s="181">
        <v>0</v>
      </c>
    </row>
    <row r="238" spans="1:7" ht="30">
      <c r="A238" s="178" t="s">
        <v>352</v>
      </c>
      <c r="B238" s="179">
        <v>206</v>
      </c>
      <c r="C238" s="178" t="s">
        <v>524</v>
      </c>
      <c r="D238" s="178"/>
      <c r="E238" s="178"/>
      <c r="F238" s="178" t="s">
        <v>524</v>
      </c>
      <c r="G238" s="179">
        <v>0</v>
      </c>
    </row>
    <row r="239" spans="1:7" ht="30">
      <c r="A239" s="178" t="s">
        <v>353</v>
      </c>
      <c r="B239" s="179">
        <v>207</v>
      </c>
      <c r="C239" s="178" t="s">
        <v>524</v>
      </c>
      <c r="D239" s="178"/>
      <c r="E239" s="178"/>
      <c r="F239" s="178" t="s">
        <v>524</v>
      </c>
      <c r="G239" s="179">
        <v>0</v>
      </c>
    </row>
    <row r="240" spans="1:7" ht="45">
      <c r="A240" s="178" t="s">
        <v>354</v>
      </c>
      <c r="B240" s="179">
        <v>208</v>
      </c>
      <c r="C240" s="178" t="s">
        <v>524</v>
      </c>
      <c r="D240" s="178"/>
      <c r="E240" s="178"/>
      <c r="F240" s="178" t="s">
        <v>524</v>
      </c>
      <c r="G240" s="179">
        <v>0</v>
      </c>
    </row>
    <row r="241" spans="1:7" ht="30">
      <c r="A241" s="178" t="s">
        <v>355</v>
      </c>
      <c r="B241" s="179">
        <v>209</v>
      </c>
      <c r="C241" s="178" t="s">
        <v>524</v>
      </c>
      <c r="D241" s="178"/>
      <c r="E241" s="178"/>
      <c r="F241" s="178" t="s">
        <v>524</v>
      </c>
      <c r="G241" s="179">
        <v>0</v>
      </c>
    </row>
    <row r="242" spans="1:7" ht="30">
      <c r="A242" s="178" t="s">
        <v>356</v>
      </c>
      <c r="B242" s="179">
        <v>210</v>
      </c>
      <c r="C242" s="178" t="s">
        <v>524</v>
      </c>
      <c r="D242" s="178"/>
      <c r="E242" s="178"/>
      <c r="F242" s="178" t="s">
        <v>524</v>
      </c>
      <c r="G242" s="179">
        <v>0</v>
      </c>
    </row>
    <row r="243" spans="1:7" ht="30">
      <c r="A243" s="178" t="s">
        <v>357</v>
      </c>
      <c r="B243" s="179">
        <v>211</v>
      </c>
      <c r="C243" s="178" t="s">
        <v>524</v>
      </c>
      <c r="D243" s="178"/>
      <c r="E243" s="178"/>
      <c r="F243" s="178" t="s">
        <v>524</v>
      </c>
      <c r="G243" s="179">
        <v>0</v>
      </c>
    </row>
    <row r="244" spans="1:7" ht="30">
      <c r="A244" s="178" t="s">
        <v>358</v>
      </c>
      <c r="B244" s="179">
        <v>212</v>
      </c>
      <c r="C244" s="178" t="s">
        <v>524</v>
      </c>
      <c r="D244" s="178"/>
      <c r="E244" s="178"/>
      <c r="F244" s="178" t="s">
        <v>524</v>
      </c>
      <c r="G244" s="179">
        <v>0</v>
      </c>
    </row>
    <row r="245" spans="1:7" ht="30">
      <c r="A245" s="178" t="s">
        <v>359</v>
      </c>
      <c r="B245" s="179">
        <v>213</v>
      </c>
      <c r="C245" s="178" t="s">
        <v>524</v>
      </c>
      <c r="D245" s="178"/>
      <c r="E245" s="178"/>
      <c r="F245" s="178" t="s">
        <v>524</v>
      </c>
      <c r="G245" s="179">
        <v>0</v>
      </c>
    </row>
    <row r="246" spans="1:7" ht="30">
      <c r="A246" s="178" t="s">
        <v>360</v>
      </c>
      <c r="B246" s="179">
        <v>214</v>
      </c>
      <c r="C246" s="178" t="s">
        <v>524</v>
      </c>
      <c r="D246" s="178"/>
      <c r="E246" s="178"/>
      <c r="F246" s="178" t="s">
        <v>524</v>
      </c>
      <c r="G246" s="179">
        <v>0</v>
      </c>
    </row>
    <row r="247" spans="1:7" ht="30">
      <c r="A247" s="178" t="s">
        <v>361</v>
      </c>
      <c r="B247" s="179">
        <v>215</v>
      </c>
      <c r="C247" s="178" t="s">
        <v>524</v>
      </c>
      <c r="D247" s="178"/>
      <c r="E247" s="178"/>
      <c r="F247" s="178" t="s">
        <v>524</v>
      </c>
      <c r="G247" s="179">
        <v>0</v>
      </c>
    </row>
    <row r="248" spans="1:7" ht="60">
      <c r="A248" s="180" t="s">
        <v>567</v>
      </c>
      <c r="B248" s="181">
        <v>216</v>
      </c>
      <c r="C248" s="181">
        <v>0</v>
      </c>
      <c r="D248" s="181"/>
      <c r="E248" s="181"/>
      <c r="F248" s="181">
        <v>0</v>
      </c>
      <c r="G248" s="181">
        <v>0</v>
      </c>
    </row>
    <row r="249" spans="1:7" ht="30">
      <c r="A249" s="178" t="s">
        <v>362</v>
      </c>
      <c r="B249" s="179">
        <v>217</v>
      </c>
      <c r="C249" s="178" t="s">
        <v>524</v>
      </c>
      <c r="D249" s="178"/>
      <c r="E249" s="178"/>
      <c r="F249" s="178" t="s">
        <v>524</v>
      </c>
      <c r="G249" s="179">
        <v>0</v>
      </c>
    </row>
    <row r="250" spans="1:7" ht="30">
      <c r="A250" s="178" t="s">
        <v>363</v>
      </c>
      <c r="B250" s="179">
        <v>218</v>
      </c>
      <c r="C250" s="178" t="s">
        <v>524</v>
      </c>
      <c r="D250" s="178"/>
      <c r="E250" s="178"/>
      <c r="F250" s="178" t="s">
        <v>524</v>
      </c>
      <c r="G250" s="179">
        <v>0</v>
      </c>
    </row>
    <row r="251" spans="1:7" ht="45">
      <c r="A251" s="178" t="s">
        <v>364</v>
      </c>
      <c r="B251" s="179">
        <v>219</v>
      </c>
      <c r="C251" s="178" t="s">
        <v>524</v>
      </c>
      <c r="D251" s="178"/>
      <c r="E251" s="178"/>
      <c r="F251" s="178" t="s">
        <v>524</v>
      </c>
      <c r="G251" s="179">
        <v>0</v>
      </c>
    </row>
    <row r="252" spans="1:7" ht="30">
      <c r="A252" s="178" t="s">
        <v>365</v>
      </c>
      <c r="B252" s="179">
        <v>220</v>
      </c>
      <c r="C252" s="178" t="s">
        <v>524</v>
      </c>
      <c r="D252" s="178"/>
      <c r="E252" s="178"/>
      <c r="F252" s="178" t="s">
        <v>524</v>
      </c>
      <c r="G252" s="179">
        <v>0</v>
      </c>
    </row>
    <row r="253" spans="1:7" ht="30">
      <c r="A253" s="178" t="s">
        <v>366</v>
      </c>
      <c r="B253" s="179">
        <v>221</v>
      </c>
      <c r="C253" s="178" t="s">
        <v>524</v>
      </c>
      <c r="D253" s="178"/>
      <c r="E253" s="178"/>
      <c r="F253" s="178" t="s">
        <v>524</v>
      </c>
      <c r="G253" s="179">
        <v>0</v>
      </c>
    </row>
    <row r="254" spans="1:7" ht="30">
      <c r="A254" s="178" t="s">
        <v>367</v>
      </c>
      <c r="B254" s="179">
        <v>222</v>
      </c>
      <c r="C254" s="178" t="s">
        <v>524</v>
      </c>
      <c r="D254" s="178"/>
      <c r="E254" s="178"/>
      <c r="F254" s="178" t="s">
        <v>524</v>
      </c>
      <c r="G254" s="179">
        <v>0</v>
      </c>
    </row>
    <row r="255" spans="1:7" ht="30">
      <c r="A255" s="178" t="s">
        <v>368</v>
      </c>
      <c r="B255" s="179">
        <v>223</v>
      </c>
      <c r="C255" s="178" t="s">
        <v>524</v>
      </c>
      <c r="D255" s="178"/>
      <c r="E255" s="178"/>
      <c r="F255" s="178" t="s">
        <v>524</v>
      </c>
      <c r="G255" s="179">
        <v>0</v>
      </c>
    </row>
    <row r="256" spans="1:7" ht="30">
      <c r="A256" s="178" t="s">
        <v>369</v>
      </c>
      <c r="B256" s="179">
        <v>224</v>
      </c>
      <c r="C256" s="178" t="s">
        <v>524</v>
      </c>
      <c r="D256" s="178"/>
      <c r="E256" s="178"/>
      <c r="F256" s="178" t="s">
        <v>524</v>
      </c>
      <c r="G256" s="179">
        <v>0</v>
      </c>
    </row>
    <row r="257" spans="1:7" ht="30">
      <c r="A257" s="178" t="s">
        <v>370</v>
      </c>
      <c r="B257" s="179">
        <v>225</v>
      </c>
      <c r="C257" s="178" t="s">
        <v>524</v>
      </c>
      <c r="D257" s="178"/>
      <c r="E257" s="178"/>
      <c r="F257" s="178" t="s">
        <v>524</v>
      </c>
      <c r="G257" s="179">
        <v>0</v>
      </c>
    </row>
    <row r="258" spans="1:7" ht="30">
      <c r="A258" s="178" t="s">
        <v>371</v>
      </c>
      <c r="B258" s="179">
        <v>226</v>
      </c>
      <c r="C258" s="178" t="s">
        <v>524</v>
      </c>
      <c r="D258" s="178"/>
      <c r="E258" s="178"/>
      <c r="F258" s="178" t="s">
        <v>524</v>
      </c>
      <c r="G258" s="179">
        <v>0</v>
      </c>
    </row>
    <row r="259" spans="1:7" ht="45">
      <c r="A259" s="180" t="s">
        <v>568</v>
      </c>
      <c r="B259" s="181">
        <v>227</v>
      </c>
      <c r="C259" s="181">
        <v>0</v>
      </c>
      <c r="D259" s="181"/>
      <c r="E259" s="181"/>
      <c r="F259" s="181">
        <v>0</v>
      </c>
      <c r="G259" s="181">
        <v>0</v>
      </c>
    </row>
    <row r="260" spans="1:7" ht="30">
      <c r="A260" s="178" t="s">
        <v>372</v>
      </c>
      <c r="B260" s="179">
        <v>228</v>
      </c>
      <c r="C260" s="178" t="s">
        <v>524</v>
      </c>
      <c r="D260" s="178"/>
      <c r="E260" s="178"/>
      <c r="F260" s="178" t="s">
        <v>524</v>
      </c>
      <c r="G260" s="179">
        <v>0</v>
      </c>
    </row>
    <row r="261" spans="1:7" ht="30">
      <c r="A261" s="178" t="s">
        <v>373</v>
      </c>
      <c r="B261" s="179">
        <v>229</v>
      </c>
      <c r="C261" s="178" t="s">
        <v>524</v>
      </c>
      <c r="D261" s="178"/>
      <c r="E261" s="178"/>
      <c r="F261" s="178" t="s">
        <v>524</v>
      </c>
      <c r="G261" s="179">
        <v>0</v>
      </c>
    </row>
    <row r="262" spans="1:7" ht="45">
      <c r="A262" s="178" t="s">
        <v>374</v>
      </c>
      <c r="B262" s="179">
        <v>230</v>
      </c>
      <c r="C262" s="178" t="s">
        <v>524</v>
      </c>
      <c r="D262" s="178"/>
      <c r="E262" s="178"/>
      <c r="F262" s="178" t="s">
        <v>524</v>
      </c>
      <c r="G262" s="179">
        <v>0</v>
      </c>
    </row>
    <row r="263" spans="1:7" ht="30">
      <c r="A263" s="178" t="s">
        <v>375</v>
      </c>
      <c r="B263" s="179">
        <v>231</v>
      </c>
      <c r="C263" s="178" t="s">
        <v>524</v>
      </c>
      <c r="D263" s="178"/>
      <c r="E263" s="178"/>
      <c r="F263" s="178" t="s">
        <v>524</v>
      </c>
      <c r="G263" s="179">
        <v>0</v>
      </c>
    </row>
    <row r="264" spans="1:7" ht="30">
      <c r="A264" s="178" t="s">
        <v>376</v>
      </c>
      <c r="B264" s="179">
        <v>232</v>
      </c>
      <c r="C264" s="178" t="s">
        <v>524</v>
      </c>
      <c r="D264" s="178"/>
      <c r="E264" s="178"/>
      <c r="F264" s="178" t="s">
        <v>524</v>
      </c>
      <c r="G264" s="179">
        <v>0</v>
      </c>
    </row>
    <row r="265" spans="1:7" ht="30">
      <c r="A265" s="178" t="s">
        <v>377</v>
      </c>
      <c r="B265" s="179">
        <v>233</v>
      </c>
      <c r="C265" s="178" t="s">
        <v>524</v>
      </c>
      <c r="D265" s="178"/>
      <c r="E265" s="178"/>
      <c r="F265" s="178" t="s">
        <v>524</v>
      </c>
      <c r="G265" s="179">
        <v>0</v>
      </c>
    </row>
    <row r="266" spans="1:7" ht="30">
      <c r="A266" s="178" t="s">
        <v>378</v>
      </c>
      <c r="B266" s="179">
        <v>234</v>
      </c>
      <c r="C266" s="178" t="s">
        <v>524</v>
      </c>
      <c r="D266" s="178"/>
      <c r="E266" s="178"/>
      <c r="F266" s="178" t="s">
        <v>524</v>
      </c>
      <c r="G266" s="179">
        <v>0</v>
      </c>
    </row>
    <row r="267" spans="1:7" ht="30">
      <c r="A267" s="178" t="s">
        <v>379</v>
      </c>
      <c r="B267" s="179">
        <v>235</v>
      </c>
      <c r="C267" s="178" t="s">
        <v>524</v>
      </c>
      <c r="D267" s="178"/>
      <c r="E267" s="178"/>
      <c r="F267" s="178" t="s">
        <v>524</v>
      </c>
      <c r="G267" s="179">
        <v>0</v>
      </c>
    </row>
    <row r="268" spans="1:7" ht="30">
      <c r="A268" s="178" t="s">
        <v>380</v>
      </c>
      <c r="B268" s="179">
        <v>236</v>
      </c>
      <c r="C268" s="178" t="s">
        <v>524</v>
      </c>
      <c r="D268" s="178"/>
      <c r="E268" s="178"/>
      <c r="F268" s="178" t="s">
        <v>524</v>
      </c>
      <c r="G268" s="179">
        <v>0</v>
      </c>
    </row>
    <row r="269" spans="1:7" ht="30">
      <c r="A269" s="178" t="s">
        <v>381</v>
      </c>
      <c r="B269" s="179">
        <v>237</v>
      </c>
      <c r="C269" s="178" t="s">
        <v>524</v>
      </c>
      <c r="D269" s="178"/>
      <c r="E269" s="178"/>
      <c r="F269" s="178" t="s">
        <v>524</v>
      </c>
      <c r="G269" s="179">
        <v>0</v>
      </c>
    </row>
    <row r="270" spans="1:7" ht="45">
      <c r="A270" s="178" t="s">
        <v>569</v>
      </c>
      <c r="B270" s="179">
        <v>238</v>
      </c>
      <c r="C270" s="179">
        <v>0</v>
      </c>
      <c r="D270" s="179"/>
      <c r="E270" s="179"/>
      <c r="F270" s="179">
        <v>0</v>
      </c>
      <c r="G270" s="179">
        <v>0</v>
      </c>
    </row>
    <row r="271" spans="1:7" ht="45">
      <c r="A271" s="178" t="s">
        <v>382</v>
      </c>
      <c r="B271" s="179">
        <v>239</v>
      </c>
      <c r="C271" s="178" t="s">
        <v>524</v>
      </c>
      <c r="D271" s="178"/>
      <c r="E271" s="178"/>
      <c r="F271" s="178" t="s">
        <v>524</v>
      </c>
      <c r="G271" s="179">
        <v>0</v>
      </c>
    </row>
    <row r="272" spans="1:7" ht="60">
      <c r="A272" s="180" t="s">
        <v>570</v>
      </c>
      <c r="B272" s="181">
        <v>240</v>
      </c>
      <c r="C272" s="181">
        <v>0</v>
      </c>
      <c r="D272" s="181"/>
      <c r="E272" s="181"/>
      <c r="F272" s="181">
        <v>0</v>
      </c>
      <c r="G272" s="181">
        <v>0</v>
      </c>
    </row>
    <row r="273" spans="1:7" ht="15">
      <c r="A273" s="178" t="s">
        <v>383</v>
      </c>
      <c r="B273" s="179">
        <v>241</v>
      </c>
      <c r="C273" s="178" t="s">
        <v>524</v>
      </c>
      <c r="D273" s="178"/>
      <c r="E273" s="178"/>
      <c r="F273" s="178" t="s">
        <v>524</v>
      </c>
      <c r="G273" s="179">
        <v>0</v>
      </c>
    </row>
    <row r="274" spans="1:7" ht="30">
      <c r="A274" s="178" t="s">
        <v>384</v>
      </c>
      <c r="B274" s="179">
        <v>242</v>
      </c>
      <c r="C274" s="178" t="s">
        <v>524</v>
      </c>
      <c r="D274" s="178"/>
      <c r="E274" s="178"/>
      <c r="F274" s="178" t="s">
        <v>524</v>
      </c>
      <c r="G274" s="179">
        <v>0</v>
      </c>
    </row>
    <row r="275" spans="1:7" ht="15">
      <c r="A275" s="178" t="s">
        <v>385</v>
      </c>
      <c r="B275" s="179">
        <v>243</v>
      </c>
      <c r="C275" s="178" t="s">
        <v>524</v>
      </c>
      <c r="D275" s="178"/>
      <c r="E275" s="178"/>
      <c r="F275" s="178" t="s">
        <v>524</v>
      </c>
      <c r="G275" s="179">
        <v>0</v>
      </c>
    </row>
    <row r="276" spans="1:7" ht="15">
      <c r="A276" s="178" t="s">
        <v>386</v>
      </c>
      <c r="B276" s="179">
        <v>244</v>
      </c>
      <c r="C276" s="178" t="s">
        <v>524</v>
      </c>
      <c r="D276" s="178"/>
      <c r="E276" s="178"/>
      <c r="F276" s="178" t="s">
        <v>524</v>
      </c>
      <c r="G276" s="179">
        <v>0</v>
      </c>
    </row>
    <row r="277" spans="1:7" ht="15">
      <c r="A277" s="178" t="s">
        <v>387</v>
      </c>
      <c r="B277" s="179">
        <v>245</v>
      </c>
      <c r="C277" s="178" t="s">
        <v>524</v>
      </c>
      <c r="D277" s="178"/>
      <c r="E277" s="178"/>
      <c r="F277" s="178" t="s">
        <v>524</v>
      </c>
      <c r="G277" s="179">
        <v>0</v>
      </c>
    </row>
    <row r="278" spans="1:7" ht="30">
      <c r="A278" s="178" t="s">
        <v>388</v>
      </c>
      <c r="B278" s="179">
        <v>246</v>
      </c>
      <c r="C278" s="178" t="s">
        <v>524</v>
      </c>
      <c r="D278" s="178"/>
      <c r="E278" s="178"/>
      <c r="F278" s="178" t="s">
        <v>524</v>
      </c>
      <c r="G278" s="179">
        <v>0</v>
      </c>
    </row>
    <row r="279" spans="1:7" ht="30">
      <c r="A279" s="178" t="s">
        <v>389</v>
      </c>
      <c r="B279" s="179">
        <v>247</v>
      </c>
      <c r="C279" s="178" t="s">
        <v>524</v>
      </c>
      <c r="D279" s="178"/>
      <c r="E279" s="178"/>
      <c r="F279" s="178" t="s">
        <v>524</v>
      </c>
      <c r="G279" s="179">
        <v>0</v>
      </c>
    </row>
    <row r="280" spans="1:7" ht="15">
      <c r="A280" s="178" t="s">
        <v>390</v>
      </c>
      <c r="B280" s="179">
        <v>248</v>
      </c>
      <c r="C280" s="178" t="s">
        <v>524</v>
      </c>
      <c r="D280" s="178"/>
      <c r="E280" s="178"/>
      <c r="F280" s="178" t="s">
        <v>524</v>
      </c>
      <c r="G280" s="179">
        <v>0</v>
      </c>
    </row>
    <row r="281" spans="1:7" ht="15">
      <c r="A281" s="178" t="s">
        <v>391</v>
      </c>
      <c r="B281" s="179">
        <v>249</v>
      </c>
      <c r="C281" s="178" t="s">
        <v>524</v>
      </c>
      <c r="D281" s="178"/>
      <c r="E281" s="178"/>
      <c r="F281" s="178" t="s">
        <v>524</v>
      </c>
      <c r="G281" s="179">
        <v>0</v>
      </c>
    </row>
    <row r="282" spans="1:7" ht="30">
      <c r="A282" s="178" t="s">
        <v>392</v>
      </c>
      <c r="B282" s="179">
        <v>250</v>
      </c>
      <c r="C282" s="178" t="s">
        <v>524</v>
      </c>
      <c r="D282" s="178"/>
      <c r="E282" s="178"/>
      <c r="F282" s="178" t="s">
        <v>524</v>
      </c>
      <c r="G282" s="179">
        <v>0</v>
      </c>
    </row>
    <row r="283" spans="1:7" ht="15">
      <c r="A283" s="178" t="s">
        <v>393</v>
      </c>
      <c r="B283" s="179">
        <v>251</v>
      </c>
      <c r="C283" s="178" t="s">
        <v>524</v>
      </c>
      <c r="D283" s="178"/>
      <c r="E283" s="178"/>
      <c r="F283" s="178" t="s">
        <v>524</v>
      </c>
      <c r="G283" s="179">
        <v>0</v>
      </c>
    </row>
    <row r="284" spans="1:7" ht="15">
      <c r="A284" s="178" t="s">
        <v>394</v>
      </c>
      <c r="B284" s="179">
        <v>252</v>
      </c>
      <c r="C284" s="179">
        <v>0</v>
      </c>
      <c r="D284" s="179"/>
      <c r="E284" s="179"/>
      <c r="F284" s="179">
        <v>0</v>
      </c>
      <c r="G284" s="179">
        <v>0</v>
      </c>
    </row>
    <row r="285" spans="1:7" ht="30">
      <c r="A285" s="178" t="s">
        <v>395</v>
      </c>
      <c r="B285" s="179">
        <v>253</v>
      </c>
      <c r="C285" s="179">
        <v>0</v>
      </c>
      <c r="D285" s="179"/>
      <c r="E285" s="179"/>
      <c r="F285" s="179">
        <v>0</v>
      </c>
      <c r="G285" s="179">
        <v>0</v>
      </c>
    </row>
    <row r="286" spans="1:7" ht="45">
      <c r="A286" s="180" t="s">
        <v>571</v>
      </c>
      <c r="B286" s="181">
        <v>254</v>
      </c>
      <c r="C286" s="181">
        <v>0</v>
      </c>
      <c r="D286" s="181"/>
      <c r="E286" s="181"/>
      <c r="F286" s="181">
        <v>0</v>
      </c>
      <c r="G286" s="181">
        <v>0</v>
      </c>
    </row>
    <row r="287" spans="1:7" ht="15">
      <c r="A287" s="178" t="s">
        <v>396</v>
      </c>
      <c r="B287" s="179">
        <v>255</v>
      </c>
      <c r="C287" s="178" t="s">
        <v>524</v>
      </c>
      <c r="D287" s="178"/>
      <c r="E287" s="178"/>
      <c r="F287" s="178" t="s">
        <v>524</v>
      </c>
      <c r="G287" s="179">
        <v>0</v>
      </c>
    </row>
    <row r="288" spans="1:7" ht="30">
      <c r="A288" s="178" t="s">
        <v>397</v>
      </c>
      <c r="B288" s="179">
        <v>256</v>
      </c>
      <c r="C288" s="178" t="s">
        <v>524</v>
      </c>
      <c r="D288" s="178"/>
      <c r="E288" s="178"/>
      <c r="F288" s="178" t="s">
        <v>524</v>
      </c>
      <c r="G288" s="179">
        <v>0</v>
      </c>
    </row>
    <row r="289" spans="1:7" ht="15">
      <c r="A289" s="178" t="s">
        <v>398</v>
      </c>
      <c r="B289" s="179">
        <v>257</v>
      </c>
      <c r="C289" s="178" t="s">
        <v>524</v>
      </c>
      <c r="D289" s="178"/>
      <c r="E289" s="178"/>
      <c r="F289" s="178" t="s">
        <v>524</v>
      </c>
      <c r="G289" s="179">
        <v>0</v>
      </c>
    </row>
    <row r="290" spans="1:7" ht="15">
      <c r="A290" s="178" t="s">
        <v>399</v>
      </c>
      <c r="B290" s="179">
        <v>258</v>
      </c>
      <c r="C290" s="178" t="s">
        <v>524</v>
      </c>
      <c r="D290" s="178"/>
      <c r="E290" s="178"/>
      <c r="F290" s="178" t="s">
        <v>524</v>
      </c>
      <c r="G290" s="179">
        <v>0</v>
      </c>
    </row>
    <row r="291" spans="1:7" ht="15">
      <c r="A291" s="178" t="s">
        <v>400</v>
      </c>
      <c r="B291" s="179">
        <v>259</v>
      </c>
      <c r="C291" s="178" t="s">
        <v>524</v>
      </c>
      <c r="D291" s="178"/>
      <c r="E291" s="178"/>
      <c r="F291" s="178" t="s">
        <v>524</v>
      </c>
      <c r="G291" s="179">
        <v>0</v>
      </c>
    </row>
    <row r="292" spans="1:7" ht="30">
      <c r="A292" s="178" t="s">
        <v>401</v>
      </c>
      <c r="B292" s="179">
        <v>260</v>
      </c>
      <c r="C292" s="178" t="s">
        <v>524</v>
      </c>
      <c r="D292" s="178"/>
      <c r="E292" s="178"/>
      <c r="F292" s="178" t="s">
        <v>524</v>
      </c>
      <c r="G292" s="179">
        <v>0</v>
      </c>
    </row>
    <row r="293" spans="1:7" ht="30">
      <c r="A293" s="178" t="s">
        <v>402</v>
      </c>
      <c r="B293" s="179">
        <v>261</v>
      </c>
      <c r="C293" s="178" t="s">
        <v>524</v>
      </c>
      <c r="D293" s="178"/>
      <c r="E293" s="178"/>
      <c r="F293" s="178" t="s">
        <v>524</v>
      </c>
      <c r="G293" s="179">
        <v>0</v>
      </c>
    </row>
    <row r="294" spans="1:7" ht="15">
      <c r="A294" s="178" t="s">
        <v>403</v>
      </c>
      <c r="B294" s="179">
        <v>262</v>
      </c>
      <c r="C294" s="178" t="s">
        <v>524</v>
      </c>
      <c r="D294" s="178"/>
      <c r="E294" s="178"/>
      <c r="F294" s="178" t="s">
        <v>524</v>
      </c>
      <c r="G294" s="179">
        <v>0</v>
      </c>
    </row>
    <row r="295" spans="1:7" ht="30">
      <c r="A295" s="178" t="s">
        <v>404</v>
      </c>
      <c r="B295" s="179">
        <v>263</v>
      </c>
      <c r="C295" s="178" t="s">
        <v>524</v>
      </c>
      <c r="D295" s="178"/>
      <c r="E295" s="178"/>
      <c r="F295" s="178" t="s">
        <v>524</v>
      </c>
      <c r="G295" s="179">
        <v>0</v>
      </c>
    </row>
    <row r="296" spans="1:7" ht="15">
      <c r="A296" s="178" t="s">
        <v>405</v>
      </c>
      <c r="B296" s="179">
        <v>264</v>
      </c>
      <c r="C296" s="178" t="s">
        <v>524</v>
      </c>
      <c r="D296" s="178"/>
      <c r="E296" s="178"/>
      <c r="F296" s="178" t="s">
        <v>524</v>
      </c>
      <c r="G296" s="179">
        <v>0</v>
      </c>
    </row>
    <row r="297" spans="1:7" ht="45">
      <c r="A297" s="180" t="s">
        <v>572</v>
      </c>
      <c r="B297" s="181">
        <v>265</v>
      </c>
      <c r="C297" s="181">
        <v>0</v>
      </c>
      <c r="D297" s="181"/>
      <c r="E297" s="181"/>
      <c r="F297" s="181">
        <v>0</v>
      </c>
      <c r="G297" s="181">
        <v>0</v>
      </c>
    </row>
    <row r="298" spans="1:7" ht="45">
      <c r="A298" s="180" t="s">
        <v>573</v>
      </c>
      <c r="B298" s="181">
        <v>266</v>
      </c>
      <c r="C298" s="182">
        <f>SUM(C30+C31+C83+C151+C221+C230+C235)</f>
        <v>154646014</v>
      </c>
      <c r="D298" s="182">
        <f>SUM(D30+D31+D83+D151+D221+D230+D235+D297)</f>
        <v>3713767</v>
      </c>
      <c r="E298" s="182">
        <f>SUM(E30+E31+E83+E151+E221+E230+E235)</f>
        <v>24299282</v>
      </c>
      <c r="F298" s="182">
        <v>182659063</v>
      </c>
      <c r="G298" s="182">
        <v>161759299</v>
      </c>
    </row>
    <row r="299" spans="1:7" ht="45">
      <c r="A299" s="178" t="s">
        <v>912</v>
      </c>
      <c r="B299" s="179">
        <v>267</v>
      </c>
      <c r="C299" s="179">
        <v>0</v>
      </c>
      <c r="D299" s="179"/>
      <c r="E299" s="179"/>
      <c r="F299" s="179">
        <v>0</v>
      </c>
      <c r="G299" s="179">
        <v>0</v>
      </c>
    </row>
    <row r="300" spans="1:7" ht="30">
      <c r="A300" s="178" t="s">
        <v>406</v>
      </c>
      <c r="B300" s="179">
        <v>268</v>
      </c>
      <c r="C300" s="178" t="s">
        <v>524</v>
      </c>
      <c r="D300" s="178"/>
      <c r="E300" s="178"/>
      <c r="F300" s="178" t="s">
        <v>524</v>
      </c>
      <c r="G300" s="179">
        <v>0</v>
      </c>
    </row>
    <row r="301" spans="1:7" ht="45">
      <c r="A301" s="178" t="s">
        <v>407</v>
      </c>
      <c r="B301" s="179">
        <v>269</v>
      </c>
      <c r="C301" s="179">
        <v>0</v>
      </c>
      <c r="D301" s="179"/>
      <c r="E301" s="179"/>
      <c r="F301" s="179">
        <v>0</v>
      </c>
      <c r="G301" s="179">
        <v>0</v>
      </c>
    </row>
    <row r="302" spans="1:7" ht="45">
      <c r="A302" s="178" t="s">
        <v>913</v>
      </c>
      <c r="B302" s="179">
        <v>270</v>
      </c>
      <c r="C302" s="179">
        <v>0</v>
      </c>
      <c r="D302" s="179"/>
      <c r="E302" s="179"/>
      <c r="F302" s="179">
        <v>0</v>
      </c>
      <c r="G302" s="179">
        <v>0</v>
      </c>
    </row>
    <row r="303" spans="1:7" ht="30">
      <c r="A303" s="178" t="s">
        <v>408</v>
      </c>
      <c r="B303" s="179">
        <v>271</v>
      </c>
      <c r="C303" s="178" t="s">
        <v>524</v>
      </c>
      <c r="D303" s="178"/>
      <c r="E303" s="178"/>
      <c r="F303" s="178" t="s">
        <v>524</v>
      </c>
      <c r="G303" s="179">
        <v>0</v>
      </c>
    </row>
    <row r="304" spans="1:7" ht="45">
      <c r="A304" s="180" t="s">
        <v>914</v>
      </c>
      <c r="B304" s="181">
        <v>272</v>
      </c>
      <c r="C304" s="181">
        <v>0</v>
      </c>
      <c r="D304" s="181"/>
      <c r="E304" s="181"/>
      <c r="F304" s="181">
        <v>0</v>
      </c>
      <c r="G304" s="181">
        <v>0</v>
      </c>
    </row>
    <row r="305" spans="1:7" ht="30">
      <c r="A305" s="178" t="s">
        <v>915</v>
      </c>
      <c r="B305" s="179">
        <v>273</v>
      </c>
      <c r="C305" s="179">
        <v>0</v>
      </c>
      <c r="D305" s="179"/>
      <c r="E305" s="179"/>
      <c r="F305" s="179">
        <v>0</v>
      </c>
      <c r="G305" s="179">
        <v>0</v>
      </c>
    </row>
    <row r="306" spans="1:7" ht="15">
      <c r="A306" s="178" t="s">
        <v>409</v>
      </c>
      <c r="B306" s="179">
        <v>274</v>
      </c>
      <c r="C306" s="178" t="s">
        <v>524</v>
      </c>
      <c r="D306" s="178"/>
      <c r="E306" s="178"/>
      <c r="F306" s="178" t="s">
        <v>524</v>
      </c>
      <c r="G306" s="179">
        <v>0</v>
      </c>
    </row>
    <row r="307" spans="1:7" ht="15">
      <c r="A307" s="178" t="s">
        <v>410</v>
      </c>
      <c r="B307" s="179">
        <v>275</v>
      </c>
      <c r="C307" s="178" t="s">
        <v>524</v>
      </c>
      <c r="D307" s="178"/>
      <c r="E307" s="178"/>
      <c r="F307" s="178" t="s">
        <v>524</v>
      </c>
      <c r="G307" s="179">
        <v>0</v>
      </c>
    </row>
    <row r="308" spans="1:7" ht="30">
      <c r="A308" s="178" t="s">
        <v>411</v>
      </c>
      <c r="B308" s="179">
        <v>276</v>
      </c>
      <c r="C308" s="179">
        <v>0</v>
      </c>
      <c r="D308" s="179"/>
      <c r="E308" s="179"/>
      <c r="F308" s="179">
        <v>0</v>
      </c>
      <c r="G308" s="179">
        <v>0</v>
      </c>
    </row>
    <row r="309" spans="1:7" ht="15">
      <c r="A309" s="178" t="s">
        <v>412</v>
      </c>
      <c r="B309" s="179">
        <v>277</v>
      </c>
      <c r="C309" s="178" t="s">
        <v>524</v>
      </c>
      <c r="D309" s="178"/>
      <c r="E309" s="178"/>
      <c r="F309" s="178" t="s">
        <v>524</v>
      </c>
      <c r="G309" s="178" t="s">
        <v>524</v>
      </c>
    </row>
    <row r="310" spans="1:7" ht="45">
      <c r="A310" s="178" t="s">
        <v>916</v>
      </c>
      <c r="B310" s="179">
        <v>278</v>
      </c>
      <c r="C310" s="179">
        <v>0</v>
      </c>
      <c r="D310" s="179"/>
      <c r="E310" s="179"/>
      <c r="F310" s="179">
        <v>0</v>
      </c>
      <c r="G310" s="179">
        <v>0</v>
      </c>
    </row>
    <row r="311" spans="1:7" ht="30">
      <c r="A311" s="178" t="s">
        <v>413</v>
      </c>
      <c r="B311" s="179">
        <v>279</v>
      </c>
      <c r="C311" s="178" t="s">
        <v>524</v>
      </c>
      <c r="D311" s="178"/>
      <c r="E311" s="178"/>
      <c r="F311" s="178" t="s">
        <v>524</v>
      </c>
      <c r="G311" s="179">
        <v>0</v>
      </c>
    </row>
    <row r="312" spans="1:7" ht="15">
      <c r="A312" s="178" t="s">
        <v>414</v>
      </c>
      <c r="B312" s="179">
        <v>280</v>
      </c>
      <c r="C312" s="178" t="s">
        <v>524</v>
      </c>
      <c r="D312" s="178"/>
      <c r="E312" s="178"/>
      <c r="F312" s="178" t="s">
        <v>524</v>
      </c>
      <c r="G312" s="179">
        <v>0</v>
      </c>
    </row>
    <row r="313" spans="1:7" ht="15">
      <c r="A313" s="178" t="s">
        <v>415</v>
      </c>
      <c r="B313" s="179">
        <v>281</v>
      </c>
      <c r="C313" s="178" t="s">
        <v>524</v>
      </c>
      <c r="D313" s="178"/>
      <c r="E313" s="178"/>
      <c r="F313" s="178" t="s">
        <v>524</v>
      </c>
      <c r="G313" s="179">
        <v>0</v>
      </c>
    </row>
    <row r="314" spans="1:7" ht="15">
      <c r="A314" s="178" t="s">
        <v>416</v>
      </c>
      <c r="B314" s="179">
        <v>282</v>
      </c>
      <c r="C314" s="179">
        <v>0</v>
      </c>
      <c r="D314" s="179"/>
      <c r="E314" s="179"/>
      <c r="F314" s="179">
        <v>0</v>
      </c>
      <c r="G314" s="179">
        <v>0</v>
      </c>
    </row>
    <row r="315" spans="1:7" ht="30">
      <c r="A315" s="178" t="s">
        <v>917</v>
      </c>
      <c r="B315" s="179">
        <v>283</v>
      </c>
      <c r="C315" s="179">
        <v>0</v>
      </c>
      <c r="D315" s="179"/>
      <c r="E315" s="179"/>
      <c r="F315" s="179">
        <v>0</v>
      </c>
      <c r="G315" s="179">
        <v>0</v>
      </c>
    </row>
    <row r="316" spans="1:7" ht="30">
      <c r="A316" s="178" t="s">
        <v>418</v>
      </c>
      <c r="B316" s="179">
        <v>284</v>
      </c>
      <c r="C316" s="178" t="s">
        <v>524</v>
      </c>
      <c r="D316" s="178"/>
      <c r="E316" s="178"/>
      <c r="F316" s="178" t="s">
        <v>524</v>
      </c>
      <c r="G316" s="179">
        <v>0</v>
      </c>
    </row>
    <row r="317" spans="1:7" ht="30">
      <c r="A317" s="180" t="s">
        <v>918</v>
      </c>
      <c r="B317" s="181">
        <v>285</v>
      </c>
      <c r="C317" s="181">
        <v>0</v>
      </c>
      <c r="D317" s="181"/>
      <c r="E317" s="181"/>
      <c r="F317" s="181">
        <v>0</v>
      </c>
      <c r="G317" s="181">
        <v>0</v>
      </c>
    </row>
    <row r="318" spans="1:7" ht="30">
      <c r="A318" s="178" t="s">
        <v>419</v>
      </c>
      <c r="B318" s="179">
        <v>286</v>
      </c>
      <c r="C318" s="178" t="s">
        <v>524</v>
      </c>
      <c r="D318" s="178"/>
      <c r="E318" s="178"/>
      <c r="F318" s="178" t="s">
        <v>524</v>
      </c>
      <c r="G318" s="178" t="s">
        <v>524</v>
      </c>
    </row>
    <row r="319" spans="1:7" ht="30">
      <c r="A319" s="178" t="s">
        <v>420</v>
      </c>
      <c r="B319" s="179">
        <v>287</v>
      </c>
      <c r="C319" s="179">
        <v>0</v>
      </c>
      <c r="D319" s="179">
        <v>1630991</v>
      </c>
      <c r="E319" s="179"/>
      <c r="F319" s="179">
        <v>1630991</v>
      </c>
      <c r="G319" s="179">
        <v>1630991</v>
      </c>
    </row>
    <row r="320" spans="1:7" ht="30">
      <c r="A320" s="178" t="s">
        <v>421</v>
      </c>
      <c r="B320" s="179">
        <v>288</v>
      </c>
      <c r="C320" s="179">
        <v>22393141</v>
      </c>
      <c r="D320" s="179"/>
      <c r="E320" s="179">
        <v>2950000</v>
      </c>
      <c r="F320" s="179">
        <v>25343141</v>
      </c>
      <c r="G320" s="179">
        <v>24426605</v>
      </c>
    </row>
    <row r="321" spans="1:7" ht="30">
      <c r="A321" s="178" t="s">
        <v>422</v>
      </c>
      <c r="B321" s="179">
        <v>289</v>
      </c>
      <c r="C321" s="179">
        <v>0</v>
      </c>
      <c r="D321" s="179"/>
      <c r="E321" s="179"/>
      <c r="F321" s="179">
        <v>0</v>
      </c>
      <c r="G321" s="179">
        <v>0</v>
      </c>
    </row>
    <row r="322" spans="1:7" ht="15">
      <c r="A322" s="178" t="s">
        <v>423</v>
      </c>
      <c r="B322" s="179">
        <v>290</v>
      </c>
      <c r="C322" s="179">
        <v>0</v>
      </c>
      <c r="D322" s="179"/>
      <c r="E322" s="179"/>
      <c r="F322" s="179">
        <v>0</v>
      </c>
      <c r="G322" s="179">
        <v>0</v>
      </c>
    </row>
    <row r="323" spans="1:7" ht="30">
      <c r="A323" s="178" t="s">
        <v>424</v>
      </c>
      <c r="B323" s="179">
        <v>291</v>
      </c>
      <c r="C323" s="178" t="s">
        <v>524</v>
      </c>
      <c r="D323" s="178"/>
      <c r="E323" s="178"/>
      <c r="F323" s="178" t="s">
        <v>524</v>
      </c>
      <c r="G323" s="178" t="s">
        <v>524</v>
      </c>
    </row>
    <row r="324" spans="1:7" ht="30">
      <c r="A324" s="178" t="s">
        <v>425</v>
      </c>
      <c r="B324" s="179">
        <v>292</v>
      </c>
      <c r="C324" s="178" t="s">
        <v>524</v>
      </c>
      <c r="D324" s="178"/>
      <c r="E324" s="178"/>
      <c r="F324" s="178" t="s">
        <v>524</v>
      </c>
      <c r="G324" s="178" t="s">
        <v>524</v>
      </c>
    </row>
    <row r="325" spans="1:7" ht="30">
      <c r="A325" s="178" t="s">
        <v>426</v>
      </c>
      <c r="B325" s="179">
        <v>293</v>
      </c>
      <c r="C325" s="178" t="s">
        <v>524</v>
      </c>
      <c r="D325" s="178"/>
      <c r="E325" s="178"/>
      <c r="F325" s="178" t="s">
        <v>524</v>
      </c>
      <c r="G325" s="178" t="s">
        <v>524</v>
      </c>
    </row>
    <row r="326" spans="1:7" ht="30">
      <c r="A326" s="178" t="s">
        <v>919</v>
      </c>
      <c r="B326" s="179">
        <v>294</v>
      </c>
      <c r="C326" s="178" t="s">
        <v>524</v>
      </c>
      <c r="D326" s="178"/>
      <c r="E326" s="178"/>
      <c r="F326" s="178" t="s">
        <v>524</v>
      </c>
      <c r="G326" s="178" t="s">
        <v>524</v>
      </c>
    </row>
    <row r="327" spans="1:7" ht="30">
      <c r="A327" s="180" t="s">
        <v>920</v>
      </c>
      <c r="B327" s="181">
        <v>295</v>
      </c>
      <c r="C327" s="181">
        <v>22393141</v>
      </c>
      <c r="D327" s="181">
        <f>SUM(D319)</f>
        <v>1630991</v>
      </c>
      <c r="E327" s="181">
        <v>2950000</v>
      </c>
      <c r="F327" s="181">
        <v>26974132</v>
      </c>
      <c r="G327" s="181">
        <v>26057596</v>
      </c>
    </row>
    <row r="328" spans="1:7" ht="30">
      <c r="A328" s="178" t="s">
        <v>427</v>
      </c>
      <c r="B328" s="179">
        <v>296</v>
      </c>
      <c r="C328" s="179">
        <v>0</v>
      </c>
      <c r="D328" s="179"/>
      <c r="E328" s="179"/>
      <c r="F328" s="179">
        <v>0</v>
      </c>
      <c r="G328" s="179">
        <v>0</v>
      </c>
    </row>
    <row r="329" spans="1:7" ht="30">
      <c r="A329" s="178" t="s">
        <v>428</v>
      </c>
      <c r="B329" s="179">
        <v>297</v>
      </c>
      <c r="C329" s="179">
        <v>0</v>
      </c>
      <c r="D329" s="179"/>
      <c r="E329" s="179"/>
      <c r="F329" s="179">
        <v>0</v>
      </c>
      <c r="G329" s="179">
        <v>0</v>
      </c>
    </row>
    <row r="330" spans="1:7" ht="30">
      <c r="A330" s="178" t="s">
        <v>921</v>
      </c>
      <c r="B330" s="179">
        <v>298</v>
      </c>
      <c r="C330" s="179">
        <v>0</v>
      </c>
      <c r="D330" s="179"/>
      <c r="E330" s="179"/>
      <c r="F330" s="179">
        <v>0</v>
      </c>
      <c r="G330" s="179">
        <v>0</v>
      </c>
    </row>
    <row r="331" spans="1:7" ht="30">
      <c r="A331" s="178" t="s">
        <v>429</v>
      </c>
      <c r="B331" s="179">
        <v>299</v>
      </c>
      <c r="C331" s="178" t="s">
        <v>524</v>
      </c>
      <c r="D331" s="178"/>
      <c r="E331" s="178"/>
      <c r="F331" s="178" t="s">
        <v>524</v>
      </c>
      <c r="G331" s="179">
        <v>0</v>
      </c>
    </row>
    <row r="332" spans="1:7" ht="45">
      <c r="A332" s="178" t="s">
        <v>430</v>
      </c>
      <c r="B332" s="179">
        <v>300</v>
      </c>
      <c r="C332" s="179">
        <v>0</v>
      </c>
      <c r="D332" s="179"/>
      <c r="E332" s="179"/>
      <c r="F332" s="179">
        <v>0</v>
      </c>
      <c r="G332" s="179">
        <v>0</v>
      </c>
    </row>
    <row r="333" spans="1:7" ht="30">
      <c r="A333" s="178" t="s">
        <v>922</v>
      </c>
      <c r="B333" s="179">
        <v>301</v>
      </c>
      <c r="C333" s="179">
        <v>0</v>
      </c>
      <c r="D333" s="179"/>
      <c r="E333" s="179"/>
      <c r="F333" s="179">
        <v>0</v>
      </c>
      <c r="G333" s="179">
        <v>0</v>
      </c>
    </row>
    <row r="334" spans="1:7" ht="30">
      <c r="A334" s="178" t="s">
        <v>431</v>
      </c>
      <c r="B334" s="179">
        <v>302</v>
      </c>
      <c r="C334" s="178" t="s">
        <v>524</v>
      </c>
      <c r="D334" s="178"/>
      <c r="E334" s="178"/>
      <c r="F334" s="178" t="s">
        <v>524</v>
      </c>
      <c r="G334" s="179">
        <v>0</v>
      </c>
    </row>
    <row r="335" spans="1:7" ht="30">
      <c r="A335" s="180" t="s">
        <v>923</v>
      </c>
      <c r="B335" s="181">
        <v>303</v>
      </c>
      <c r="C335" s="181">
        <v>0</v>
      </c>
      <c r="D335" s="181"/>
      <c r="E335" s="181"/>
      <c r="F335" s="181">
        <v>0</v>
      </c>
      <c r="G335" s="181">
        <v>0</v>
      </c>
    </row>
    <row r="336" spans="1:7" ht="30">
      <c r="A336" s="178" t="s">
        <v>432</v>
      </c>
      <c r="B336" s="179">
        <v>304</v>
      </c>
      <c r="C336" s="179">
        <v>0</v>
      </c>
      <c r="D336" s="179"/>
      <c r="E336" s="179"/>
      <c r="F336" s="179">
        <v>0</v>
      </c>
      <c r="G336" s="179">
        <v>0</v>
      </c>
    </row>
    <row r="337" spans="1:7" ht="15">
      <c r="A337" s="178" t="s">
        <v>433</v>
      </c>
      <c r="B337" s="179">
        <v>305</v>
      </c>
      <c r="C337" s="179">
        <v>0</v>
      </c>
      <c r="D337" s="179"/>
      <c r="E337" s="179"/>
      <c r="F337" s="179">
        <v>0</v>
      </c>
      <c r="G337" s="179">
        <v>0</v>
      </c>
    </row>
    <row r="338" spans="1:7" ht="30">
      <c r="A338" s="183" t="s">
        <v>924</v>
      </c>
      <c r="B338" s="184">
        <v>306</v>
      </c>
      <c r="C338" s="184">
        <v>22393141</v>
      </c>
      <c r="D338" s="184">
        <f>SUM(D327)</f>
        <v>1630991</v>
      </c>
      <c r="E338" s="184">
        <f>SUM(E327)</f>
        <v>2950000</v>
      </c>
      <c r="F338" s="184">
        <v>26974132</v>
      </c>
      <c r="G338" s="184">
        <v>26057596</v>
      </c>
    </row>
    <row r="339" spans="1:7" ht="15">
      <c r="A339" s="185" t="s">
        <v>925</v>
      </c>
      <c r="B339" s="185"/>
      <c r="C339" s="184">
        <f>SUM(C298+C338)</f>
        <v>177039155</v>
      </c>
      <c r="D339" s="184">
        <f>SUM(D298+D338)</f>
        <v>5344758</v>
      </c>
      <c r="E339" s="184">
        <f>SUM(E298+E338)</f>
        <v>27249282</v>
      </c>
      <c r="F339" s="184">
        <f>SUM(F298+F338)</f>
        <v>209633195</v>
      </c>
      <c r="G339" s="184">
        <f>SUM(G298+G338)</f>
        <v>187816895</v>
      </c>
    </row>
  </sheetData>
  <sheetProtection/>
  <mergeCells count="1">
    <mergeCell ref="A3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Tiszamogyorós-01</dc:creator>
  <cp:keywords/>
  <dc:description/>
  <cp:lastModifiedBy>Admin</cp:lastModifiedBy>
  <cp:lastPrinted>2019-05-02T10:56:56Z</cp:lastPrinted>
  <dcterms:created xsi:type="dcterms:W3CDTF">2016-02-09T07:25:02Z</dcterms:created>
  <dcterms:modified xsi:type="dcterms:W3CDTF">2020-07-22T05:19:17Z</dcterms:modified>
  <cp:category/>
  <cp:version/>
  <cp:contentType/>
  <cp:contentStatus/>
</cp:coreProperties>
</file>