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845" windowWidth="15195" windowHeight="8370" activeTab="1"/>
  </bookViews>
  <sheets>
    <sheet name="Címrend" sheetId="17" r:id="rId1"/>
    <sheet name="2.sz mell." sheetId="30" r:id="rId2"/>
    <sheet name="3.számú melléklet" sheetId="10" r:id="rId3"/>
    <sheet name="4 sz mell" sheetId="29" r:id="rId4"/>
    <sheet name="5..sz.mell" sheetId="27" r:id="rId5"/>
    <sheet name="6.sz m" sheetId="40" r:id="rId6"/>
    <sheet name="7.sz mell." sheetId="4" r:id="rId7"/>
    <sheet name="8.sz.mell. " sheetId="6" r:id="rId8"/>
    <sheet name="9.sz m" sheetId="25" r:id="rId9"/>
    <sheet name="10.sz.m" sheetId="31" r:id="rId10"/>
    <sheet name="11.sz.m." sheetId="22" r:id="rId11"/>
    <sheet name="12.sz.mell" sheetId="38" r:id="rId12"/>
    <sheet name="13.sz.m." sheetId="33" r:id="rId13"/>
    <sheet name="14.sz m" sheetId="39" r:id="rId14"/>
    <sheet name="15. sz.m." sheetId="23" r:id="rId15"/>
    <sheet name="16.sz.m" sheetId="16" r:id="rId16"/>
    <sheet name="17.sz.m" sheetId="19" r:id="rId17"/>
    <sheet name="18.sz.m." sheetId="37" r:id="rId18"/>
    <sheet name="Munka1" sheetId="41" r:id="rId19"/>
  </sheets>
  <definedNames>
    <definedName name="_xlnm.Print_Area" localSheetId="14">'15. sz.m.'!$A$1:$N$22</definedName>
    <definedName name="_xlnm.Print_Area" localSheetId="2">'3.számú melléklet'!$A$1:$F$53</definedName>
  </definedNames>
  <calcPr calcId="124519"/>
</workbook>
</file>

<file path=xl/calcChain.xml><?xml version="1.0" encoding="utf-8"?>
<calcChain xmlns="http://schemas.openxmlformats.org/spreadsheetml/2006/main">
  <c r="N21" i="23"/>
  <c r="M21"/>
  <c r="I21"/>
  <c r="H21"/>
  <c r="G21"/>
  <c r="E21"/>
  <c r="D21"/>
  <c r="K10" i="27" l="1"/>
  <c r="I32"/>
  <c r="I40" s="1"/>
  <c r="I44"/>
  <c r="I51" s="1"/>
  <c r="E46" i="30"/>
  <c r="V9" i="38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L42" i="27"/>
  <c r="K41"/>
  <c r="E11" i="25"/>
  <c r="L32" i="27"/>
  <c r="E53"/>
  <c r="D53"/>
  <c r="J57"/>
  <c r="K34"/>
  <c r="K35"/>
  <c r="K36"/>
  <c r="K37"/>
  <c r="K38"/>
  <c r="K33"/>
  <c r="E32"/>
  <c r="F32"/>
  <c r="G32"/>
  <c r="H32"/>
  <c r="J32"/>
  <c r="J40" s="1"/>
  <c r="D32"/>
  <c r="K7"/>
  <c r="K8"/>
  <c r="K9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31"/>
  <c r="K6"/>
  <c r="K48"/>
  <c r="C12" i="19"/>
  <c r="K56" i="27"/>
  <c r="K57" s="1"/>
  <c r="H39"/>
  <c r="G39"/>
  <c r="F39"/>
  <c r="F40" s="1"/>
  <c r="C10" i="33"/>
  <c r="C20" i="16"/>
  <c r="E12" i="22"/>
  <c r="D12"/>
  <c r="C12"/>
  <c r="O9" i="29"/>
  <c r="O10"/>
  <c r="K11"/>
  <c r="L11"/>
  <c r="M11"/>
  <c r="N11"/>
  <c r="J11"/>
  <c r="I11"/>
  <c r="H9"/>
  <c r="H10"/>
  <c r="D11"/>
  <c r="E11"/>
  <c r="F11"/>
  <c r="G11"/>
  <c r="C11"/>
  <c r="D47" i="10"/>
  <c r="D37"/>
  <c r="D23"/>
  <c r="E55" i="30"/>
  <c r="E50"/>
  <c r="E74"/>
  <c r="E70"/>
  <c r="E35"/>
  <c r="E28"/>
  <c r="E25"/>
  <c r="L44" i="27"/>
  <c r="L51" s="1"/>
  <c r="L39"/>
  <c r="L40"/>
  <c r="F53"/>
  <c r="K52"/>
  <c r="F50"/>
  <c r="K49"/>
  <c r="K47"/>
  <c r="K46"/>
  <c r="K50" s="1"/>
  <c r="K45"/>
  <c r="F44"/>
  <c r="D44"/>
  <c r="D51" s="1"/>
  <c r="K43"/>
  <c r="E39"/>
  <c r="D39"/>
  <c r="E15" i="25"/>
  <c r="C21" i="23"/>
  <c r="F21"/>
  <c r="J21"/>
  <c r="L21"/>
  <c r="C21" i="4"/>
  <c r="C9"/>
  <c r="F23" i="10"/>
  <c r="F47"/>
  <c r="F51" i="27"/>
  <c r="O11" i="29"/>
  <c r="H11"/>
  <c r="K32" i="27"/>
  <c r="H40"/>
  <c r="D40"/>
  <c r="G40"/>
  <c r="E40"/>
  <c r="K53"/>
  <c r="K39" l="1"/>
  <c r="K44"/>
  <c r="K40"/>
</calcChain>
</file>

<file path=xl/comments1.xml><?xml version="1.0" encoding="utf-8"?>
<comments xmlns="http://schemas.openxmlformats.org/spreadsheetml/2006/main">
  <authors>
    <author>Önkormányzat</author>
  </authors>
  <commentList>
    <comment ref="E145" authorId="0">
      <text>
        <r>
          <rPr>
            <b/>
            <sz val="8"/>
            <color indexed="81"/>
            <rFont val="Tahoma"/>
            <family val="2"/>
            <charset val="238"/>
          </rPr>
          <t>Önkormányzat: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Kadarkút PM. Hivatal</author>
  </authors>
  <commentList>
    <comment ref="A41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<sst xmlns="http://schemas.openxmlformats.org/spreadsheetml/2006/main" count="544" uniqueCount="460">
  <si>
    <t>I.</t>
  </si>
  <si>
    <t>II.</t>
  </si>
  <si>
    <t>Intézmény</t>
  </si>
  <si>
    <t>Szakfeladat</t>
  </si>
  <si>
    <t>Céltartalék</t>
  </si>
  <si>
    <t>Összesen:</t>
  </si>
  <si>
    <t>Saját bevételek</t>
  </si>
  <si>
    <t>1.</t>
  </si>
  <si>
    <t>2.</t>
  </si>
  <si>
    <t>3.</t>
  </si>
  <si>
    <t>4.</t>
  </si>
  <si>
    <t>5.</t>
  </si>
  <si>
    <t>Fejlesztési célú átvett pénzeszközök</t>
  </si>
  <si>
    <t>III.</t>
  </si>
  <si>
    <t>Kölcsönvisszatérítés</t>
  </si>
  <si>
    <t>IV.</t>
  </si>
  <si>
    <t>Pénzmaradvány</t>
  </si>
  <si>
    <t>MINDÖSSZESEN:</t>
  </si>
  <si>
    <t>Dologi kiadások</t>
  </si>
  <si>
    <t xml:space="preserve">Eredeti ei. </t>
  </si>
  <si>
    <t>Fejlesztés</t>
  </si>
  <si>
    <t>Hiteltörlesztés</t>
  </si>
  <si>
    <t>Összesen</t>
  </si>
  <si>
    <t>Kiemelt előirányzatok</t>
  </si>
  <si>
    <t>Működési célú saját bevétel</t>
  </si>
  <si>
    <t>Működési célú átvett pénzeszköz</t>
  </si>
  <si>
    <t xml:space="preserve">               -ebből OEP-től átvett</t>
  </si>
  <si>
    <t>Működési célú hitelfelvétel</t>
  </si>
  <si>
    <t>Működési célú bevételek összesen:</t>
  </si>
  <si>
    <t>Felhalmozási és tőkejellegű bevétel</t>
  </si>
  <si>
    <t>Felhalmozási célú átvett pénzeszköz</t>
  </si>
  <si>
    <t>Felhalmozási célú költségvetési támogatás</t>
  </si>
  <si>
    <t>Fejlesztési hitel</t>
  </si>
  <si>
    <t>Felhalmozási pénzmaradvány</t>
  </si>
  <si>
    <t>Felhalmozási célú bevételek összesen:</t>
  </si>
  <si>
    <t>BEVÉTELI ELŐIRÁNYZAT MINDÖSSZESEN:</t>
  </si>
  <si>
    <t>Személyi juttatások</t>
  </si>
  <si>
    <t>Munkaadókat terhelő járulékok</t>
  </si>
  <si>
    <t>Működési célú pénzeszközátadás, támogatás</t>
  </si>
  <si>
    <t>Működési célú kiadások összesen:</t>
  </si>
  <si>
    <t>Felújítás - áfával</t>
  </si>
  <si>
    <t>Fejlesztés - áfával</t>
  </si>
  <si>
    <t xml:space="preserve">Felhalmozási célú kölcsönnyújtás </t>
  </si>
  <si>
    <t>Felhalmozási célú kiadások összesen:</t>
  </si>
  <si>
    <t>KIADÁSI ELŐIRÁNYZAT MINDÖSSZESEN:</t>
  </si>
  <si>
    <t>KIMUTATÁS</t>
  </si>
  <si>
    <t>MŰKÖDÉSI ÁTADÁS</t>
  </si>
  <si>
    <t>Nem kötelező feladatokhoz támogatás</t>
  </si>
  <si>
    <t>Cím</t>
  </si>
  <si>
    <t>Kedvezmények miatti csökkentés:</t>
  </si>
  <si>
    <t>Kedvezmények miatti csökkentés</t>
  </si>
  <si>
    <t>Mentességek miatti csökkentés:</t>
  </si>
  <si>
    <t>Helyi adónál, gépjárműadónál biztosított kedvezmény, mentesség összege adónemenként:</t>
  </si>
  <si>
    <t>Kommunális adó</t>
  </si>
  <si>
    <t>Tervezett bevétel összesen:</t>
  </si>
  <si>
    <t>Gépjárműadó</t>
  </si>
  <si>
    <t>Közvetett támogatás összesen:</t>
  </si>
  <si>
    <t>Ellátottak térítési díjának, ill. kártérítésének méltányossági alapon történő elengedése:</t>
  </si>
  <si>
    <t>Térítési díj támogatás</t>
  </si>
  <si>
    <t>Helyiségek, eszközök hasznosításából származó bevételből nyújtott kedvezmény, mentesség:</t>
  </si>
  <si>
    <t>Lakosság részére lakásépítéshez, lakásfelújításhoz nyújtott kölcsönök elengedése: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</si>
  <si>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</si>
  <si>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</si>
  <si>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</si>
  <si>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</si>
  <si>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</si>
  <si>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</si>
  <si>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</si>
  <si>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</si>
  <si>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</si>
  <si>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</si>
  <si>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</si>
  <si>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</si>
  <si>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</si>
  <si>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</si>
  <si>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</si>
  <si>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</si>
  <si>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Kadarkút Város Önkormányzatának címrendje</t>
  </si>
  <si>
    <t>Helyiségek bérbeadása, hasznosítása (………... ingatlanok):</t>
  </si>
  <si>
    <t>Városi Könyvtár</t>
  </si>
  <si>
    <t>Könyvtár</t>
  </si>
  <si>
    <t>Sajátos működési bevétel</t>
  </si>
  <si>
    <t>Működési célú költségvetési támogatás és SZJA</t>
  </si>
  <si>
    <t>Működési célú pénzmaradvány</t>
  </si>
  <si>
    <t>Sajátos felhalmozási és tőkejellegű bevétel</t>
  </si>
  <si>
    <t>Felhalmozási célú kölcsöntörlesztés</t>
  </si>
  <si>
    <t>Szociális juttatások</t>
  </si>
  <si>
    <t>Rendszeres szociális segély</t>
  </si>
  <si>
    <t>Közfoglalkoztatás</t>
  </si>
  <si>
    <t>adatok e Ft-ban</t>
  </si>
  <si>
    <t>Lakossági kamatmentes kölcsön</t>
  </si>
  <si>
    <t>Projekt megnevezése</t>
  </si>
  <si>
    <t>Előirányzat e Ft-ban</t>
  </si>
  <si>
    <t>Bevétel</t>
  </si>
  <si>
    <t>Támogatási igény</t>
  </si>
  <si>
    <t>Kiadás</t>
  </si>
  <si>
    <t>Önerő</t>
  </si>
  <si>
    <t>ÖSSZESEN</t>
  </si>
  <si>
    <t>adatok eFt-ban</t>
  </si>
  <si>
    <t>MEGNEVEZÉS</t>
  </si>
  <si>
    <t>Sportegyesület támogatása</t>
  </si>
  <si>
    <t>Szabadidősport támogatás</t>
  </si>
  <si>
    <t>Népdalkör</t>
  </si>
  <si>
    <t>Kötelező feladatokhoz támogatás</t>
  </si>
  <si>
    <t>Hulladékkezelési rekultivációs program</t>
  </si>
  <si>
    <t>MINDÖSSZESEN :</t>
  </si>
  <si>
    <t>Megnevezés</t>
  </si>
  <si>
    <t>Város-és közsséggazdálkodás</t>
  </si>
  <si>
    <t>Labor</t>
  </si>
  <si>
    <t>Védőnői szolgálat</t>
  </si>
  <si>
    <t>Igazgatási tevékenység</t>
  </si>
  <si>
    <t>Művelődési Ház</t>
  </si>
  <si>
    <t>Művelődési Ház összesen:</t>
  </si>
  <si>
    <t>Könyvtár összesen:</t>
  </si>
  <si>
    <t>LÉTSZÁMKERET ÖSSZESEN</t>
  </si>
  <si>
    <t>Európai Uniós forrásból</t>
  </si>
  <si>
    <t>Nem Európai Uniós forrásból</t>
  </si>
  <si>
    <t>Európai Uniós támogatás</t>
  </si>
  <si>
    <t>Nem Európai Uniós támogatás</t>
  </si>
  <si>
    <t xml:space="preserve">Bevételi előirányzatok </t>
  </si>
  <si>
    <t>Kiadási előirányzatok</t>
  </si>
  <si>
    <t>Tartalék</t>
  </si>
  <si>
    <t>BEVÉTEL</t>
  </si>
  <si>
    <t>KIADÁS</t>
  </si>
  <si>
    <t>ÖSSZES        BEVÉTEL</t>
  </si>
  <si>
    <t>MINDÖSSZESEN</t>
  </si>
  <si>
    <t>Kadarkút Város Önkormányzat Európai Uniós támogatással megvalósuló programok, projektek bevételeiről és kiadásairól</t>
  </si>
  <si>
    <t>SZF.</t>
  </si>
  <si>
    <t>TARTALÉK</t>
  </si>
  <si>
    <t>Helyi utak karbantartása</t>
  </si>
  <si>
    <t>Saját vagy bérelt ingatlan hasznosítás</t>
  </si>
  <si>
    <t>Város és közsséggazdálkodás</t>
  </si>
  <si>
    <t>KSS-774 busz üzemeltetése</t>
  </si>
  <si>
    <t>Települési vízellátás</t>
  </si>
  <si>
    <t>Köztemető fenntartás</t>
  </si>
  <si>
    <t>Közvilágítás</t>
  </si>
  <si>
    <t>Háziorvosi szolgálat</t>
  </si>
  <si>
    <t>Települési hulladékkezelés</t>
  </si>
  <si>
    <t>Nyugdíjas népdalkör</t>
  </si>
  <si>
    <t>Szkanderszakosztály</t>
  </si>
  <si>
    <t>Máshova nem sorolt sporttevékenység</t>
  </si>
  <si>
    <t>Lakásfenntartási normatív támogatás</t>
  </si>
  <si>
    <t>Méltányossági(helyi) ápolási díj</t>
  </si>
  <si>
    <t>BURSA</t>
  </si>
  <si>
    <t>Átmeneti segély</t>
  </si>
  <si>
    <t>Temetési segély</t>
  </si>
  <si>
    <t>Közgyógyellátás</t>
  </si>
  <si>
    <t>Köztemetés</t>
  </si>
  <si>
    <t>Óvodáztatási támogatás</t>
  </si>
  <si>
    <t>Gyermekvédelmi kedvezmény</t>
  </si>
  <si>
    <t>Általános tartalék</t>
  </si>
  <si>
    <t>TÁMOP 3.2.3-08/1-2009-0034 Élethosszig tanulás (Műv.Ház)</t>
  </si>
  <si>
    <t>SZEMÉLYI JUTTATÁS</t>
  </si>
  <si>
    <t>MŰKÖDÉSI ELŐIRÁNYZAT CSOPORT</t>
  </si>
  <si>
    <t>CÍM</t>
  </si>
  <si>
    <t>LÉTSZÁM ( FŐ)</t>
  </si>
  <si>
    <t>ÖSSZES        KIADÁS</t>
  </si>
  <si>
    <t>PÉNZ-MARADVÁNY</t>
  </si>
  <si>
    <t>MUNK.TERH. JÁRULÉK</t>
  </si>
  <si>
    <t>DOLOGI</t>
  </si>
  <si>
    <t>BEVÉTELEK ÖSSZESEN</t>
  </si>
  <si>
    <t>1. SZEMÉLYI JUTTATÁS</t>
  </si>
  <si>
    <t>2. MUNK. TERH. JÁRULÉK</t>
  </si>
  <si>
    <t>3. DOLOGI     KIADÁS</t>
  </si>
  <si>
    <t>6. TARTALÉK</t>
  </si>
  <si>
    <t>8.</t>
  </si>
  <si>
    <t>S.</t>
  </si>
  <si>
    <t>adatok ezer Ft-ban</t>
  </si>
  <si>
    <t>BEVÉTELEK</t>
  </si>
  <si>
    <t>Kamatbevételek</t>
  </si>
  <si>
    <t>Intézményi működési bevételek összesen:</t>
  </si>
  <si>
    <t>Iparűzési adó</t>
  </si>
  <si>
    <t>Pótlékok és bírságok</t>
  </si>
  <si>
    <t>Pénzmaradvány összesen:</t>
  </si>
  <si>
    <t>BEVÉTELEK ÖSSZESEN:</t>
  </si>
  <si>
    <t>KIADÁSOK</t>
  </si>
  <si>
    <t>Működési kiadások</t>
  </si>
  <si>
    <t>Munkáltatót terhelő járulékok</t>
  </si>
  <si>
    <t>Működési kiadások összesen:</t>
  </si>
  <si>
    <t>Tartalékok összesen:</t>
  </si>
  <si>
    <t>Felhalmozási kiadások</t>
  </si>
  <si>
    <t>Beruházás</t>
  </si>
  <si>
    <t>KIADÁSOK ÖSSZESEN:</t>
  </si>
  <si>
    <t>Működési célú</t>
  </si>
  <si>
    <t>Felhalmozási célú</t>
  </si>
  <si>
    <t>Lízingdíjak</t>
  </si>
  <si>
    <t>Gépek, berendezések, felszerelések vásárlása</t>
  </si>
  <si>
    <t>Lízingdíjak kamata</t>
  </si>
  <si>
    <t>Kamatfizetés</t>
  </si>
  <si>
    <t>Finanszírozási műveletek</t>
  </si>
  <si>
    <t>Fejl.</t>
  </si>
  <si>
    <t>Műk.</t>
  </si>
  <si>
    <t xml:space="preserve"> Működési bevételek</t>
  </si>
  <si>
    <t>Munkaadói járulék</t>
  </si>
  <si>
    <t>Dologi kiadás</t>
  </si>
  <si>
    <t>Tartalékok</t>
  </si>
  <si>
    <t>KIADÁSOK ÖSSZESEN</t>
  </si>
  <si>
    <t>BEV-KIAD. EGYENLEGE</t>
  </si>
  <si>
    <t>NEM KÖTELEZŐ FELADATOK ÖSSZESEN</t>
  </si>
  <si>
    <t>KÖTELEZŐ FELADATOK ÖSSZESEN</t>
  </si>
  <si>
    <t>MŰV.HÁZ ÖSSZESEN</t>
  </si>
  <si>
    <t xml:space="preserve">Művelődési Ház pályázati önerő </t>
  </si>
  <si>
    <t>Céltartalék összesen</t>
  </si>
  <si>
    <t>eFt</t>
  </si>
  <si>
    <t>KÖNYVTÁR ÖSSZESEN</t>
  </si>
  <si>
    <t>11. FEJLESZTÉS</t>
  </si>
  <si>
    <t>Rendőrségi gépjármű üzemeltetés</t>
  </si>
  <si>
    <t>Kamatmentes szociális kölcsön</t>
  </si>
  <si>
    <t>1.Európai Uniós támogatásokból megvalósuló fejlesztések</t>
  </si>
  <si>
    <t xml:space="preserve"> FEJLESZTÉSEK ÖSSZESEN</t>
  </si>
  <si>
    <t>FEJLESZTÉSEK</t>
  </si>
  <si>
    <t>Beruházás áfaja</t>
  </si>
  <si>
    <t>Gépjárműadó 40%</t>
  </si>
  <si>
    <t>Hozzájárulás pénzbeni szoc.feladatokhoz</t>
  </si>
  <si>
    <t>Szociális és gyerekjóléti feladatok</t>
  </si>
  <si>
    <t>Viziközmű társ.átvett péneszköz</t>
  </si>
  <si>
    <t>Függő átfutó,kiegyenelítő bevételek</t>
  </si>
  <si>
    <t>Függő,átfutó,kiegyenlítő kiadások</t>
  </si>
  <si>
    <t xml:space="preserve"> HelyiÖnkormányzat</t>
  </si>
  <si>
    <t>Polgárm.önk.képviselők feladatok</t>
  </si>
  <si>
    <t>Gyermekétkeztetés</t>
  </si>
  <si>
    <t>FHT</t>
  </si>
  <si>
    <t>ÖNKORMÁNYZAT</t>
  </si>
  <si>
    <t>Ifjusági klub</t>
  </si>
  <si>
    <t>Felhalm. és tőke jellegű bev.( konc.essziós díj)</t>
  </si>
  <si>
    <t>KEOP-7.1.2.-0-0009támogatás</t>
  </si>
  <si>
    <t>Viziközműtársulattól átvett pénzeszk.csatornához</t>
  </si>
  <si>
    <t>Csatorna forditott áfa bevétel</t>
  </si>
  <si>
    <t>KEOP-7.1.2.-0-2009 Csatornaberuházás</t>
  </si>
  <si>
    <t>Önkormányzat összesen:</t>
  </si>
  <si>
    <t>Étkeztetés</t>
  </si>
  <si>
    <t>Kadarkút Város Önkormányzata</t>
  </si>
  <si>
    <t>KEOP-7.1.2.0.-2009 Csatorna</t>
  </si>
  <si>
    <t>KEOP 7.1.2.-0-2009 Csatorna  beruházás</t>
  </si>
  <si>
    <t>Közhatalmi bevételek</t>
  </si>
  <si>
    <t>KÖZHATALMI BEVÉTEL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</si>
  <si>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</si>
  <si>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</si>
  <si>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</si>
  <si>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</si>
  <si>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</si>
  <si>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</si>
  <si>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</si>
  <si>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</si>
  <si>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</si>
  <si>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</si>
  <si>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</si>
  <si>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</si>
  <si>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</si>
  <si>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</si>
  <si>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</si>
  <si>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</si>
  <si>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</si>
  <si>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</si>
  <si>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</si>
  <si>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</si>
  <si>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</si>
  <si>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</si>
  <si>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</si>
  <si>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</si>
  <si>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Helyi adókból származó bevétel</t>
  </si>
  <si>
    <t>Osztelék, koncessziós díj, hozambevétel</t>
  </si>
  <si>
    <t>Bírság, pótlék- és díjbevétel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</si>
  <si>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</si>
  <si>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Jogszabály alapján alanyi jogon járó, illetve normatív támogatások:</t>
  </si>
  <si>
    <t>Foglalkoztatást helyettesítő támogatás</t>
  </si>
  <si>
    <t>Rendszeres gyermekvédelmi kedvezmény</t>
  </si>
  <si>
    <t>Lakásfenntartási támogatás</t>
  </si>
  <si>
    <t>Jogszabály alapján folyósított támogatás összesen:</t>
  </si>
  <si>
    <t>Helyi önkormányzati rendelet alapján folyósított támogatások:</t>
  </si>
  <si>
    <t>Méltányossági ápolási díj</t>
  </si>
  <si>
    <t>Közgyógyellátás (méltányossági)</t>
  </si>
  <si>
    <t>BURSA támogatás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</si>
  <si>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</si>
  <si>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</si>
  <si>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</si>
  <si>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</si>
  <si>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</si>
  <si>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</si>
  <si>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</si>
  <si>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</t>
  </si>
  <si>
    <t>Kadarkút</t>
  </si>
  <si>
    <t>Többcélú kistérségi társulás:</t>
  </si>
  <si>
    <t>A hozzájárulások és támogatások összesítése (aktuális összeg):</t>
  </si>
  <si>
    <t>Jogcím</t>
  </si>
  <si>
    <t>Összeg</t>
  </si>
  <si>
    <t>No.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</si>
  <si>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</si>
  <si>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</si>
  <si>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</si>
  <si>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</si>
  <si>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</si>
  <si>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I.1.c)</t>
  </si>
  <si>
    <t>I.1.c) Beszámítás összege</t>
  </si>
  <si>
    <t>I. ÁLTALÁNOS FELADATOK TÁMOGATÁSA ÖSSZESEN</t>
  </si>
  <si>
    <t>II.1</t>
  </si>
  <si>
    <t>Óvodapedagógusok támogatása</t>
  </si>
  <si>
    <t>Segítők támogatása</t>
  </si>
  <si>
    <t>II.2. Óvodaműködtetési támogatás</t>
  </si>
  <si>
    <t>Óvodaműködtetési támogatás - 4 hónap</t>
  </si>
  <si>
    <t>II. TELEPÜLÉSI ÖNKORMÁNYZATOK KÖZNEVELÉSI ÉS GYERMEKÉTKEZTETÉSI FELADATAINAK TÁMOGATÁSA ÖSSZESEN</t>
  </si>
  <si>
    <t>Szociális és gyermekléti alapszolgáltatások általános feladatai</t>
  </si>
  <si>
    <t>Időskorúak nappali intézményi ellátása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</si>
  <si>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</si>
  <si>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</si>
  <si>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</si>
  <si>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</si>
  <si>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id.Kapoli Antal Művelődési Központ</t>
  </si>
  <si>
    <t>Kadarkti Közös Önkormányzati Hivatal</t>
  </si>
  <si>
    <t>Kadarkút Város Önkormányzat 2014. évi bevételei és kiadásai alakulásáról</t>
  </si>
  <si>
    <t>2014.évi er.ei.</t>
  </si>
  <si>
    <t>Működési c.támogatások Áht.-n belülről</t>
  </si>
  <si>
    <t>Önk. Hivatal Működési támogatása</t>
  </si>
  <si>
    <t>Zöldterület Gazdálkodás</t>
  </si>
  <si>
    <t>Közvilágítási feladatok</t>
  </si>
  <si>
    <t>Közutak fenntartása</t>
  </si>
  <si>
    <t>Egyéb Önkormányzati feladatok támogatása</t>
  </si>
  <si>
    <t>Köznevelési feladatok támogatása</t>
  </si>
  <si>
    <t>Közművelődési feladatok támogatása</t>
  </si>
  <si>
    <t>Gyermekétkeztetési feladatok támogatása</t>
  </si>
  <si>
    <t>Egyéb működési célú támogatások(jp.visszaigénylés)</t>
  </si>
  <si>
    <t>Működési bevétel TB alapoktól</t>
  </si>
  <si>
    <t>Működési bevétel Munkaügyi Központtól</t>
  </si>
  <si>
    <t>Működési bevétel Megyei Könyvtártól</t>
  </si>
  <si>
    <t>Működési bevétel helyi Önkormányzatoktól</t>
  </si>
  <si>
    <t>Felhalmozási c.bevétel Áht.-n belülről</t>
  </si>
  <si>
    <t xml:space="preserve">Keop-7.1.2.-0-2009 Csatorna támogatás </t>
  </si>
  <si>
    <t>Felhalmozási c.bevétel Áht.-n belülről összesen:</t>
  </si>
  <si>
    <t>Egyéb közhatalmi bevételek</t>
  </si>
  <si>
    <t>Közhatalmi bevételek összesen</t>
  </si>
  <si>
    <t>Készletértékesítés</t>
  </si>
  <si>
    <t>Szolgáltatások bevétele</t>
  </si>
  <si>
    <t>Egyéb működési bevétel</t>
  </si>
  <si>
    <t>Tulajdonosi bevételek</t>
  </si>
  <si>
    <t>Közvetített szolgáltatások bevétele</t>
  </si>
  <si>
    <t>Kiszámlázott áfa bevétel</t>
  </si>
  <si>
    <t>Áfa visszatérítése</t>
  </si>
  <si>
    <t>Működési bevételek összesen:</t>
  </si>
  <si>
    <t>Intézményi ellátási díjak</t>
  </si>
  <si>
    <t>Felhalmozási célú átvett pénzeszközök</t>
  </si>
  <si>
    <t>Lakossági kölcsöntörlesztés</t>
  </si>
  <si>
    <t>Felhalmozási c.átvett pénzeszközök összesen:</t>
  </si>
  <si>
    <t>Likvidhitel igénybevétel</t>
  </si>
  <si>
    <t>Maradvány igénybevétel</t>
  </si>
  <si>
    <t xml:space="preserve">2014.év er.ei. </t>
  </si>
  <si>
    <t>Ellátottak pénzbeni juttatásai</t>
  </si>
  <si>
    <t xml:space="preserve">Műk.célú pénzeszk átadás Áht belülre </t>
  </si>
  <si>
    <t xml:space="preserve">Műk.célú pénzeszk átadás Áht kivűlre </t>
  </si>
  <si>
    <t>Kadarkút Város Önkormányzatának összevont mérlege  2012,2013, 2014. években</t>
  </si>
  <si>
    <t>2012. évi tény</t>
  </si>
  <si>
    <t>2013.évi eredeti ei.</t>
  </si>
  <si>
    <t>2014. évi eredeti előirányzat</t>
  </si>
  <si>
    <t>2012.évi tény</t>
  </si>
  <si>
    <t>2013.er.ei.</t>
  </si>
  <si>
    <t>2014.er.ei</t>
  </si>
  <si>
    <t>Felhalmozási átadás lakosságnak</t>
  </si>
  <si>
    <t>Kadarkút Város Önkormányzatának működési bevételei és kiadásai 2014. évben</t>
  </si>
  <si>
    <t>Kadarkúti Közös Önkormányzati  Hivatal</t>
  </si>
  <si>
    <t>id.Kapoli Antal Művelődési Ház</t>
  </si>
  <si>
    <t>MŰKÖDÉSI BEVÉTEL</t>
  </si>
  <si>
    <t>MŰKÖDÉSI  TÁMOGATÁSOK</t>
  </si>
  <si>
    <t>HITELFELVÉTEL</t>
  </si>
  <si>
    <t>EGYÉB MŰKÖDÉSI KIADÁSOK</t>
  </si>
  <si>
    <t>ELLÁTOTTAK PÉNZBENI JUTTATÁSAI</t>
  </si>
  <si>
    <t>Kadarkút Város Önkormányzat 2014.évi kiadásai szakfeladatonkénti bontásban</t>
  </si>
  <si>
    <t>4. MŰKÖDÉSIC. ÁTADOTT PÉNZESZK.</t>
  </si>
  <si>
    <t>5.ELLÁTOTTAK PÉNZBENI PÉNZBENI  JUTTATÁSAI</t>
  </si>
  <si>
    <t>Zöldterület gazdálkodásk</t>
  </si>
  <si>
    <t>Finanszirozás Óvodafennt.Társulás</t>
  </si>
  <si>
    <t>Finanszírozás  Szaszk fenntartó Társulás</t>
  </si>
  <si>
    <t>KÖZÖS ÖNKORMÁNYZATI HIVATAL</t>
  </si>
  <si>
    <t>id.KAPOLI ANTAL VELŐDÉSI HÁZ</t>
  </si>
  <si>
    <t>A helyi önkormányzatok központilag szabályzott bevételei 2014. évben</t>
  </si>
  <si>
    <t>Lakos 2013.jan.1.</t>
  </si>
  <si>
    <t>I.1.a) Önkormányzati hivatal működésének támogatása 15,58 fő</t>
  </si>
  <si>
    <t>I.1c</t>
  </si>
  <si>
    <t xml:space="preserve"> Egyéb  önkormányzati feladatok támogatása</t>
  </si>
  <si>
    <t>II.Egyes Köznevelési feladatok támogatása</t>
  </si>
  <si>
    <t>Óvodapedagógusok 8 havi támogatása 13,3 fő</t>
  </si>
  <si>
    <t>Óvodapedagógusok 4 havi támogatása 8,4 fő</t>
  </si>
  <si>
    <t>Segítők 8 havi támogatása 7 fő</t>
  </si>
  <si>
    <t>Segítők 4 havi támogatása 5 fő</t>
  </si>
  <si>
    <t>Óvodaműködtetési támogatás - 8 hónap 143 fő</t>
  </si>
  <si>
    <t>III.5.a Gyermekétkeztetés támogatása</t>
  </si>
  <si>
    <t>A finanszirozás szemp.elismert dolgozók bertámog. 11,72 fő</t>
  </si>
  <si>
    <t>Gyerekétkeztetés üzemeltetési támogatása</t>
  </si>
  <si>
    <t>III.2. Hozzájárulás a pénzbeli szociális ellátásokhoz- beszámítás összege</t>
  </si>
  <si>
    <t>Szociális étkeztetés 120 fő</t>
  </si>
  <si>
    <t>Házi segítségnyújtás  35 fő</t>
  </si>
  <si>
    <t>Helyi önkormányzatok és többcélú kistérségi társulások egyes költségvetési kapcsolatokból számított bevételei összesen)</t>
  </si>
  <si>
    <t xml:space="preserve">          Kadarkút Város Önkormányzatának 2014. évi felhalmozási bevételei</t>
  </si>
  <si>
    <t>Kadarkút Város Önkormányzatának 2014. évi felhalmozási kiadásai</t>
  </si>
  <si>
    <t>Védőnői szolgálat kisértékű eszközbeszerzés</t>
  </si>
  <si>
    <t>Város és Községgazd. kisértékű eszközbeszerzés</t>
  </si>
  <si>
    <t>Kazánbeszerzés Fő u 24</t>
  </si>
  <si>
    <t>Szolgálati lakások tetőcsere</t>
  </si>
  <si>
    <t>Közös Hivatal eszközbeszerzés</t>
  </si>
  <si>
    <t>Művelődési Ház kisértékű eszközbeszerzés</t>
  </si>
  <si>
    <t>Konyha eszközpótlás,számitógép beszerzés</t>
  </si>
  <si>
    <t>Kadarkút Város Önkormányzat 2014. évi létszámkerete szakfeladatonkénti bontásban</t>
  </si>
  <si>
    <t>2014.évi nyitó létszám ( fő)</t>
  </si>
  <si>
    <t>Igazgatás (polgármester)</t>
  </si>
  <si>
    <t>Közös Önkormányzati Hivatal összesen:</t>
  </si>
  <si>
    <t>Közös Önkormányzati Hivatal</t>
  </si>
  <si>
    <t>Kadarkút Város Önkormányzat 2014.évi közfoglalkoztatási létszámkerete</t>
  </si>
  <si>
    <t>Téli Közfoglalkoztatás(képzéssel)</t>
  </si>
  <si>
    <t>43 fő</t>
  </si>
  <si>
    <t>2013.11.01-2014.04.30</t>
  </si>
  <si>
    <t>Start munkaprogram</t>
  </si>
  <si>
    <t>6 fő</t>
  </si>
  <si>
    <t>2013.03.01-2014.02.28</t>
  </si>
  <si>
    <t>Téli közfoglalkoztatás(képzés nélkül)</t>
  </si>
  <si>
    <t>4 fő</t>
  </si>
  <si>
    <t>2013.12.31-2014.04.30</t>
  </si>
  <si>
    <t xml:space="preserve">2014.évben </t>
  </si>
  <si>
    <t>Kadarkút Város Önkormányzat 2014. évi céltartaléka</t>
  </si>
  <si>
    <t>Vízmű toronyfúrás koncessziós díjból</t>
  </si>
  <si>
    <t>Önkormányzat 2012.beszámoló felülvizsgálat</t>
  </si>
  <si>
    <t>1500 e Ft</t>
  </si>
  <si>
    <r>
      <t xml:space="preserve">Az Önkormányzat 2014.évi </t>
    </r>
    <r>
      <rPr>
        <b/>
        <sz val="12"/>
        <rFont val="Times New Roman"/>
        <family val="1"/>
        <charset val="238"/>
      </rPr>
      <t>általános tartaléka</t>
    </r>
    <r>
      <rPr>
        <sz val="12"/>
        <rFont val="Times New Roman"/>
        <family val="1"/>
        <charset val="238"/>
      </rPr>
      <t xml:space="preserve"> </t>
    </r>
  </si>
  <si>
    <t>Kadarkút Város Önkormányzatának többéves kihatással járó kiadásairól
kihatással járó várható kötelezettségeiről</t>
  </si>
  <si>
    <t xml:space="preserve">                                 járó kiadásairól</t>
  </si>
  <si>
    <t>Nemleges</t>
  </si>
  <si>
    <t>Kadarkút Város Önkormányzatának előirányzat felhasználási és likviditási ütemterve 201. évben</t>
  </si>
  <si>
    <t xml:space="preserve"> Működési c.támogatások Áht.belülről</t>
  </si>
  <si>
    <t>Felhalmozási tám.Áht belülről</t>
  </si>
  <si>
    <t>Működési bevételek</t>
  </si>
  <si>
    <t>Felh.c.átvett pénzeszközök</t>
  </si>
  <si>
    <t>ottak pénzbeni juttatása</t>
  </si>
  <si>
    <t>Egyéb működési kiadások</t>
  </si>
  <si>
    <t>Kadarkút Város Önkormányzat által biztosított közvetlen támogatások 2014. évben</t>
  </si>
  <si>
    <t>Fogászati  és hétvégi ügyelet</t>
  </si>
  <si>
    <t>Vizitársulatoknak átadás</t>
  </si>
  <si>
    <t>Szövetségek,társulások átadás</t>
  </si>
  <si>
    <t>Tűzolztóegyesületnek átadás</t>
  </si>
  <si>
    <t>Zselici lámpások átadás</t>
  </si>
  <si>
    <t>Kadarkút Város Önkormányzata által nyútott közvetett támogatásokról 2014.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</si>
  <si>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2014.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</si>
  <si>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Városnap</t>
  </si>
  <si>
    <t xml:space="preserve">Intézményi ellátási díjak </t>
  </si>
  <si>
    <t>Ilyen kedvezmény nyújtását a 2014. évi költségvetésben nem terveztük.</t>
  </si>
  <si>
    <t>Gyermekétkeztetés üzemeltetési támogatása</t>
  </si>
  <si>
    <t>Lakott külterület támogatás</t>
  </si>
  <si>
    <t>1.sz. melléklet a   2/ 2014. ( II  .6.  ) számú rendelethez</t>
  </si>
  <si>
    <t>2.sz. melléklet a   2/ 2014. (II .6. ) számú rendelethez</t>
  </si>
  <si>
    <t>3. sz. melléklet a   2/ 2014. ( II.6.  ) számú rendelethez</t>
  </si>
  <si>
    <t>4 sz. melléklet a  2 / 2014. (II .6. ) számú rendelethez</t>
  </si>
  <si>
    <t xml:space="preserve">                                                                                       6.sz.melléklet a 2/2014 (II.6.)számú rendelethez</t>
  </si>
  <si>
    <t>7.sz. melléklet a  2 / 2014. (II. 6. ) számú rendelethez</t>
  </si>
  <si>
    <t>8.sz. melléklet a   2/ 2014. (II.6.) számú rendelethez</t>
  </si>
  <si>
    <t>9.sz. melléklet a   2/ 2014. (II.6.  ) számú rendelethez</t>
  </si>
  <si>
    <t>10.sz. melléklet a   2/ 2014. (II.6. ) számú rendelethez</t>
  </si>
  <si>
    <t>11 sz. melléklet a   2/ 2013. (II.6.  ) számú rendelethez</t>
  </si>
  <si>
    <t>12. számú melléklet a 2/2014. (II.6.) sz. rendelethez</t>
  </si>
  <si>
    <t>13.sz. melléklet a   2/ 2013. (II.6. ) számú rendelethez</t>
  </si>
  <si>
    <t>14. sz. melléklet a   2/ 2014 (II.6. ) számú rendelethez</t>
  </si>
  <si>
    <t>15.sz. melléklet a  2 / 2014. (II .6.  ) számú rendelethez</t>
  </si>
  <si>
    <t>16. sz. melléklet a   2/ 2014. (II .6. ) számú rendelethez</t>
  </si>
  <si>
    <t>17.sz. melléklet a   2/ 2014. (II.6. ) számú rendelethez</t>
  </si>
  <si>
    <t>18. sz. melléklet a  2 / 2014. (II  .6.  ) számú rendelethez</t>
  </si>
</sst>
</file>

<file path=xl/styles.xml><?xml version="1.0" encoding="utf-8"?>
<styleSheet xmlns="http://schemas.openxmlformats.org/spreadsheetml/2006/main">
  <numFmts count="1">
    <numFmt numFmtId="164" formatCode="#,##0.000"/>
  </numFmts>
  <fonts count="61">
    <font>
      <sz val="10"/>
      <name val="Arial CE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b/>
      <i/>
      <sz val="10"/>
      <name val="Arial CE"/>
      <charset val="238"/>
    </font>
    <font>
      <i/>
      <sz val="12"/>
      <name val="Times New Roman CE"/>
      <charset val="238"/>
    </font>
    <font>
      <b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b/>
      <u/>
      <sz val="11"/>
      <name val="Times New Roman"/>
      <family val="1"/>
      <charset val="238"/>
    </font>
    <font>
      <sz val="12"/>
      <name val="Arial"/>
      <family val="2"/>
      <charset val="238"/>
    </font>
    <font>
      <sz val="10"/>
      <name val="Cambria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name val="Times New Roman CE"/>
      <family val="1"/>
      <charset val="238"/>
    </font>
    <font>
      <b/>
      <sz val="16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i/>
      <sz val="14"/>
      <name val="Times New Roman CE"/>
      <charset val="238"/>
    </font>
    <font>
      <b/>
      <sz val="18"/>
      <name val="Times New Roman"/>
      <family val="1"/>
      <charset val="238"/>
    </font>
    <font>
      <b/>
      <sz val="10"/>
      <name val="Cambria"/>
      <family val="1"/>
      <charset val="238"/>
    </font>
    <font>
      <b/>
      <sz val="14"/>
      <name val="Arial"/>
      <family val="2"/>
      <charset val="238"/>
    </font>
    <font>
      <sz val="12"/>
      <name val="Arial"/>
      <charset val="238"/>
    </font>
    <font>
      <sz val="10"/>
      <name val="Arial"/>
      <charset val="238"/>
    </font>
    <font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72"/>
      <name val="Arial CE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0"/>
      <name val="Arial"/>
      <family val="2"/>
    </font>
    <font>
      <b/>
      <u/>
      <sz val="12"/>
      <name val="Times New Roman CE"/>
      <family val="1"/>
      <charset val="238"/>
    </font>
    <font>
      <b/>
      <sz val="18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7" fillId="0" borderId="0"/>
    <xf numFmtId="9" fontId="1" fillId="0" borderId="0" applyFont="0" applyFill="0" applyBorder="0" applyAlignment="0" applyProtection="0"/>
  </cellStyleXfs>
  <cellXfs count="660">
    <xf numFmtId="0" fontId="0" fillId="0" borderId="0" xfId="0"/>
    <xf numFmtId="0" fontId="4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0" fontId="2" fillId="0" borderId="0" xfId="0" applyFont="1" applyFill="1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6" fillId="0" borderId="0" xfId="0" applyFont="1"/>
    <xf numFmtId="0" fontId="3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3" fontId="2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1" fontId="3" fillId="0" borderId="0" xfId="0" applyNumberFormat="1" applyFont="1" applyFill="1" applyAlignment="1">
      <alignment horizontal="right"/>
    </xf>
    <xf numFmtId="1" fontId="3" fillId="0" borderId="0" xfId="0" applyNumberFormat="1" applyFont="1" applyFill="1"/>
    <xf numFmtId="1" fontId="4" fillId="0" borderId="0" xfId="0" applyNumberFormat="1" applyFont="1" applyFill="1" applyAlignment="1">
      <alignment horizontal="right"/>
    </xf>
    <xf numFmtId="1" fontId="4" fillId="0" borderId="0" xfId="0" applyNumberFormat="1" applyFont="1" applyFill="1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12" fillId="0" borderId="0" xfId="0" applyFont="1" applyFill="1"/>
    <xf numFmtId="0" fontId="15" fillId="0" borderId="0" xfId="0" applyFont="1"/>
    <xf numFmtId="0" fontId="12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wrapText="1"/>
    </xf>
    <xf numFmtId="0" fontId="12" fillId="0" borderId="3" xfId="0" applyFont="1" applyFill="1" applyBorder="1"/>
    <xf numFmtId="3" fontId="12" fillId="0" borderId="4" xfId="0" applyNumberFormat="1" applyFont="1" applyFill="1" applyBorder="1"/>
    <xf numFmtId="0" fontId="12" fillId="0" borderId="5" xfId="0" applyFont="1" applyFill="1" applyBorder="1"/>
    <xf numFmtId="3" fontId="12" fillId="0" borderId="6" xfId="0" applyNumberFormat="1" applyFont="1" applyFill="1" applyBorder="1"/>
    <xf numFmtId="0" fontId="12" fillId="0" borderId="7" xfId="0" applyFont="1" applyFill="1" applyBorder="1"/>
    <xf numFmtId="3" fontId="12" fillId="0" borderId="8" xfId="0" applyNumberFormat="1" applyFont="1" applyFill="1" applyBorder="1"/>
    <xf numFmtId="0" fontId="16" fillId="0" borderId="1" xfId="0" applyFont="1" applyFill="1" applyBorder="1"/>
    <xf numFmtId="3" fontId="16" fillId="0" borderId="2" xfId="0" applyNumberFormat="1" applyFont="1" applyFill="1" applyBorder="1"/>
    <xf numFmtId="0" fontId="16" fillId="0" borderId="0" xfId="0" applyFont="1" applyFill="1"/>
    <xf numFmtId="0" fontId="16" fillId="0" borderId="9" xfId="0" applyFont="1" applyFill="1" applyBorder="1"/>
    <xf numFmtId="3" fontId="16" fillId="0" borderId="10" xfId="0" applyNumberFormat="1" applyFont="1" applyFill="1" applyBorder="1"/>
    <xf numFmtId="0" fontId="12" fillId="0" borderId="3" xfId="0" applyFont="1" applyBorder="1"/>
    <xf numFmtId="3" fontId="12" fillId="0" borderId="11" xfId="0" applyNumberFormat="1" applyFont="1" applyBorder="1"/>
    <xf numFmtId="0" fontId="12" fillId="0" borderId="5" xfId="0" applyFont="1" applyBorder="1"/>
    <xf numFmtId="3" fontId="12" fillId="0" borderId="12" xfId="0" applyNumberFormat="1" applyFont="1" applyBorder="1"/>
    <xf numFmtId="0" fontId="12" fillId="0" borderId="7" xfId="0" applyFont="1" applyBorder="1"/>
    <xf numFmtId="3" fontId="12" fillId="0" borderId="13" xfId="0" applyNumberFormat="1" applyFont="1" applyBorder="1"/>
    <xf numFmtId="0" fontId="16" fillId="0" borderId="1" xfId="0" applyFont="1" applyBorder="1"/>
    <xf numFmtId="0" fontId="12" fillId="0" borderId="5" xfId="0" applyFont="1" applyBorder="1" applyAlignment="1">
      <alignment wrapText="1"/>
    </xf>
    <xf numFmtId="0" fontId="16" fillId="0" borderId="9" xfId="0" applyFont="1" applyBorder="1"/>
    <xf numFmtId="0" fontId="16" fillId="0" borderId="0" xfId="0" applyFont="1"/>
    <xf numFmtId="3" fontId="6" fillId="0" borderId="0" xfId="0" applyNumberFormat="1" applyFont="1"/>
    <xf numFmtId="0" fontId="2" fillId="0" borderId="0" xfId="0" applyFont="1"/>
    <xf numFmtId="0" fontId="11" fillId="0" borderId="0" xfId="0" applyFont="1"/>
    <xf numFmtId="3" fontId="11" fillId="0" borderId="0" xfId="0" applyNumberFormat="1" applyFont="1"/>
    <xf numFmtId="0" fontId="3" fillId="0" borderId="0" xfId="0" applyFont="1" applyAlignment="1"/>
    <xf numFmtId="0" fontId="3" fillId="0" borderId="0" xfId="0" applyFont="1" applyBorder="1"/>
    <xf numFmtId="0" fontId="11" fillId="0" borderId="0" xfId="1" applyFont="1" applyFill="1"/>
    <xf numFmtId="0" fontId="9" fillId="0" borderId="0" xfId="1" applyFont="1" applyFill="1" applyBorder="1"/>
    <xf numFmtId="164" fontId="9" fillId="0" borderId="0" xfId="1" applyNumberFormat="1" applyFont="1" applyFill="1" applyBorder="1"/>
    <xf numFmtId="0" fontId="3" fillId="0" borderId="0" xfId="1" applyFont="1" applyFill="1"/>
    <xf numFmtId="0" fontId="4" fillId="0" borderId="0" xfId="1" applyFont="1" applyFill="1"/>
    <xf numFmtId="164" fontId="3" fillId="0" borderId="0" xfId="1" applyNumberFormat="1" applyFont="1" applyFill="1"/>
    <xf numFmtId="3" fontId="3" fillId="0" borderId="0" xfId="1" applyNumberFormat="1" applyFont="1" applyFill="1"/>
    <xf numFmtId="164" fontId="4" fillId="0" borderId="0" xfId="1" applyNumberFormat="1" applyFont="1" applyFill="1"/>
    <xf numFmtId="0" fontId="0" fillId="0" borderId="0" xfId="0" applyAlignment="1"/>
    <xf numFmtId="0" fontId="10" fillId="0" borderId="0" xfId="0" applyFont="1" applyAlignment="1">
      <alignment horizontal="center"/>
    </xf>
    <xf numFmtId="0" fontId="2" fillId="0" borderId="0" xfId="0" applyFont="1" applyAlignment="1"/>
    <xf numFmtId="0" fontId="11" fillId="0" borderId="0" xfId="0" applyFont="1" applyAlignment="1">
      <alignment wrapText="1"/>
    </xf>
    <xf numFmtId="0" fontId="12" fillId="0" borderId="14" xfId="0" applyFont="1" applyFill="1" applyBorder="1"/>
    <xf numFmtId="3" fontId="12" fillId="0" borderId="15" xfId="0" applyNumberFormat="1" applyFont="1" applyFill="1" applyBorder="1"/>
    <xf numFmtId="0" fontId="12" fillId="0" borderId="16" xfId="0" applyFont="1" applyFill="1" applyBorder="1"/>
    <xf numFmtId="3" fontId="9" fillId="0" borderId="6" xfId="0" applyNumberFormat="1" applyFont="1" applyFill="1" applyBorder="1" applyAlignment="1">
      <alignment horizontal="right"/>
    </xf>
    <xf numFmtId="3" fontId="9" fillId="0" borderId="6" xfId="0" applyNumberFormat="1" applyFont="1" applyFill="1" applyBorder="1"/>
    <xf numFmtId="3" fontId="9" fillId="0" borderId="0" xfId="0" applyNumberFormat="1" applyFont="1" applyFill="1"/>
    <xf numFmtId="0" fontId="9" fillId="0" borderId="0" xfId="0" applyFont="1" applyAlignment="1"/>
    <xf numFmtId="0" fontId="9" fillId="0" borderId="0" xfId="0" applyFont="1" applyFill="1"/>
    <xf numFmtId="0" fontId="11" fillId="0" borderId="0" xfId="0" applyFont="1" applyFill="1" applyAlignment="1">
      <alignment horizontal="center"/>
    </xf>
    <xf numFmtId="0" fontId="14" fillId="0" borderId="0" xfId="0" applyFont="1" applyFill="1"/>
    <xf numFmtId="0" fontId="11" fillId="0" borderId="6" xfId="0" applyFont="1" applyFill="1" applyBorder="1"/>
    <xf numFmtId="0" fontId="11" fillId="0" borderId="0" xfId="0" applyFont="1" applyFill="1"/>
    <xf numFmtId="3" fontId="11" fillId="0" borderId="0" xfId="0" applyNumberFormat="1" applyFont="1" applyFill="1"/>
    <xf numFmtId="0" fontId="9" fillId="0" borderId="6" xfId="0" applyFont="1" applyFill="1" applyBorder="1"/>
    <xf numFmtId="0" fontId="9" fillId="0" borderId="6" xfId="0" applyFont="1" applyFill="1" applyBorder="1" applyAlignment="1"/>
    <xf numFmtId="3" fontId="11" fillId="0" borderId="6" xfId="0" applyNumberFormat="1" applyFont="1" applyFill="1" applyBorder="1"/>
    <xf numFmtId="0" fontId="9" fillId="0" borderId="0" xfId="0" applyFont="1" applyFill="1" applyAlignment="1">
      <alignment horizontal="right"/>
    </xf>
    <xf numFmtId="3" fontId="9" fillId="2" borderId="6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vertical="center" wrapText="1"/>
    </xf>
    <xf numFmtId="0" fontId="11" fillId="2" borderId="6" xfId="0" applyFont="1" applyFill="1" applyBorder="1"/>
    <xf numFmtId="3" fontId="11" fillId="2" borderId="6" xfId="0" applyNumberFormat="1" applyFont="1" applyFill="1" applyBorder="1" applyAlignment="1">
      <alignment horizontal="right"/>
    </xf>
    <xf numFmtId="3" fontId="9" fillId="2" borderId="6" xfId="0" applyNumberFormat="1" applyFont="1" applyFill="1" applyBorder="1" applyAlignment="1">
      <alignment horizontal="right"/>
    </xf>
    <xf numFmtId="0" fontId="20" fillId="2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/>
    <xf numFmtId="0" fontId="19" fillId="0" borderId="0" xfId="0" applyFont="1" applyAlignment="1">
      <alignment horizontal="right"/>
    </xf>
    <xf numFmtId="3" fontId="11" fillId="2" borderId="6" xfId="0" applyNumberFormat="1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left"/>
    </xf>
    <xf numFmtId="0" fontId="24" fillId="0" borderId="0" xfId="0" applyFont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wrapText="1"/>
    </xf>
    <xf numFmtId="3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9" fillId="0" borderId="6" xfId="0" applyFont="1" applyBorder="1" applyAlignment="1">
      <alignment wrapText="1"/>
    </xf>
    <xf numFmtId="3" fontId="9" fillId="0" borderId="6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 applyAlignment="1">
      <alignment horizontal="right" wrapText="1"/>
    </xf>
    <xf numFmtId="3" fontId="11" fillId="0" borderId="0" xfId="0" applyNumberFormat="1" applyFont="1" applyAlignment="1"/>
    <xf numFmtId="3" fontId="11" fillId="0" borderId="0" xfId="0" applyNumberFormat="1" applyFont="1" applyAlignment="1">
      <alignment wrapText="1"/>
    </xf>
    <xf numFmtId="3" fontId="11" fillId="0" borderId="0" xfId="0" applyNumberFormat="1" applyFont="1" applyAlignment="1">
      <alignment horizontal="left" wrapText="1"/>
    </xf>
    <xf numFmtId="3" fontId="9" fillId="0" borderId="6" xfId="0" applyNumberFormat="1" applyFont="1" applyBorder="1"/>
    <xf numFmtId="0" fontId="9" fillId="0" borderId="6" xfId="0" applyFont="1" applyBorder="1"/>
    <xf numFmtId="3" fontId="9" fillId="0" borderId="0" xfId="0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wrapText="1"/>
    </xf>
    <xf numFmtId="0" fontId="9" fillId="0" borderId="0" xfId="0" applyFont="1" applyAlignment="1">
      <alignment horizontal="right"/>
    </xf>
    <xf numFmtId="0" fontId="22" fillId="0" borderId="0" xfId="0" applyFont="1"/>
    <xf numFmtId="0" fontId="14" fillId="0" borderId="0" xfId="0" applyFont="1" applyAlignment="1"/>
    <xf numFmtId="0" fontId="24" fillId="0" borderId="0" xfId="0" applyFont="1"/>
    <xf numFmtId="0" fontId="20" fillId="0" borderId="0" xfId="0" applyFont="1" applyAlignment="1">
      <alignment vertical="center" wrapText="1"/>
    </xf>
    <xf numFmtId="0" fontId="11" fillId="2" borderId="6" xfId="0" applyFont="1" applyFill="1" applyBorder="1" applyAlignment="1">
      <alignment wrapText="1"/>
    </xf>
    <xf numFmtId="0" fontId="9" fillId="0" borderId="0" xfId="0" applyFont="1" applyAlignment="1">
      <alignment horizontal="right" vertical="center"/>
    </xf>
    <xf numFmtId="0" fontId="20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right"/>
    </xf>
    <xf numFmtId="0" fontId="11" fillId="0" borderId="0" xfId="1" applyFont="1" applyFill="1" applyBorder="1"/>
    <xf numFmtId="3" fontId="11" fillId="0" borderId="0" xfId="1" applyNumberFormat="1" applyFont="1" applyFill="1" applyBorder="1"/>
    <xf numFmtId="0" fontId="1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wrapText="1"/>
    </xf>
    <xf numFmtId="0" fontId="11" fillId="0" borderId="0" xfId="0" applyFont="1" applyAlignment="1"/>
    <xf numFmtId="3" fontId="9" fillId="0" borderId="0" xfId="0" applyNumberFormat="1" applyFont="1" applyAlignment="1"/>
    <xf numFmtId="0" fontId="4" fillId="0" borderId="0" xfId="0" applyFont="1" applyAlignment="1"/>
    <xf numFmtId="0" fontId="9" fillId="0" borderId="0" xfId="0" applyFont="1" applyBorder="1" applyAlignment="1"/>
    <xf numFmtId="3" fontId="9" fillId="0" borderId="0" xfId="0" applyNumberFormat="1" applyFont="1" applyBorder="1" applyAlignment="1"/>
    <xf numFmtId="0" fontId="3" fillId="0" borderId="0" xfId="0" applyFont="1" applyBorder="1" applyAlignment="1"/>
    <xf numFmtId="0" fontId="11" fillId="0" borderId="6" xfId="0" applyFont="1" applyBorder="1" applyAlignment="1">
      <alignment horizontal="right"/>
    </xf>
    <xf numFmtId="0" fontId="9" fillId="0" borderId="6" xfId="0" applyFont="1" applyBorder="1" applyAlignment="1"/>
    <xf numFmtId="0" fontId="11" fillId="0" borderId="6" xfId="0" applyFont="1" applyBorder="1" applyAlignment="1"/>
    <xf numFmtId="0" fontId="9" fillId="0" borderId="6" xfId="0" applyFont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14" fillId="2" borderId="6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3" fontId="11" fillId="3" borderId="6" xfId="0" applyNumberFormat="1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6" fillId="0" borderId="17" xfId="0" applyFont="1" applyBorder="1" applyAlignment="1">
      <alignment horizontal="center" wrapText="1"/>
    </xf>
    <xf numFmtId="3" fontId="12" fillId="0" borderId="18" xfId="0" applyNumberFormat="1" applyFont="1" applyBorder="1"/>
    <xf numFmtId="3" fontId="16" fillId="0" borderId="17" xfId="0" applyNumberFormat="1" applyFont="1" applyBorder="1"/>
    <xf numFmtId="3" fontId="16" fillId="0" borderId="19" xfId="0" applyNumberFormat="1" applyFont="1" applyBorder="1"/>
    <xf numFmtId="3" fontId="12" fillId="0" borderId="20" xfId="0" applyNumberFormat="1" applyFont="1" applyFill="1" applyBorder="1"/>
    <xf numFmtId="3" fontId="12" fillId="0" borderId="21" xfId="0" applyNumberFormat="1" applyFont="1" applyFill="1" applyBorder="1"/>
    <xf numFmtId="3" fontId="12" fillId="0" borderId="22" xfId="0" applyNumberFormat="1" applyFont="1" applyFill="1" applyBorder="1"/>
    <xf numFmtId="3" fontId="12" fillId="0" borderId="23" xfId="0" applyNumberFormat="1" applyFont="1" applyFill="1" applyBorder="1"/>
    <xf numFmtId="3" fontId="16" fillId="0" borderId="24" xfId="0" applyNumberFormat="1" applyFont="1" applyFill="1" applyBorder="1"/>
    <xf numFmtId="3" fontId="16" fillId="0" borderId="25" xfId="0" applyNumberFormat="1" applyFont="1" applyFill="1" applyBorder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3" fontId="3" fillId="0" borderId="12" xfId="0" applyNumberFormat="1" applyFont="1" applyFill="1" applyBorder="1" applyAlignment="1">
      <alignment horizontal="center" vertical="center" wrapText="1"/>
    </xf>
    <xf numFmtId="0" fontId="0" fillId="0" borderId="0" xfId="0" applyFont="1"/>
    <xf numFmtId="3" fontId="54" fillId="2" borderId="1" xfId="0" applyNumberFormat="1" applyFont="1" applyFill="1" applyBorder="1" applyAlignment="1">
      <alignment horizontal="right" vertical="center"/>
    </xf>
    <xf numFmtId="3" fontId="54" fillId="2" borderId="2" xfId="0" applyNumberFormat="1" applyFont="1" applyFill="1" applyBorder="1" applyAlignment="1">
      <alignment horizontal="right" vertical="center"/>
    </xf>
    <xf numFmtId="3" fontId="54" fillId="2" borderId="17" xfId="0" applyNumberFormat="1" applyFont="1" applyFill="1" applyBorder="1" applyAlignment="1">
      <alignment horizontal="right" vertical="center"/>
    </xf>
    <xf numFmtId="3" fontId="55" fillId="0" borderId="5" xfId="0" applyNumberFormat="1" applyFont="1" applyBorder="1" applyAlignment="1">
      <alignment horizontal="right" vertical="center"/>
    </xf>
    <xf numFmtId="3" fontId="55" fillId="0" borderId="6" xfId="0" applyNumberFormat="1" applyFont="1" applyBorder="1" applyAlignment="1">
      <alignment horizontal="right" vertical="center"/>
    </xf>
    <xf numFmtId="3" fontId="54" fillId="0" borderId="12" xfId="0" applyNumberFormat="1" applyFont="1" applyBorder="1" applyAlignment="1">
      <alignment horizontal="right" vertical="center"/>
    </xf>
    <xf numFmtId="3" fontId="55" fillId="0" borderId="26" xfId="0" applyNumberFormat="1" applyFont="1" applyBorder="1" applyAlignment="1">
      <alignment horizontal="right" vertical="center"/>
    </xf>
    <xf numFmtId="3" fontId="55" fillId="0" borderId="12" xfId="0" applyNumberFormat="1" applyFont="1" applyBorder="1" applyAlignment="1">
      <alignment horizontal="right" vertical="center"/>
    </xf>
    <xf numFmtId="3" fontId="55" fillId="0" borderId="6" xfId="0" applyNumberFormat="1" applyFont="1" applyFill="1" applyBorder="1" applyAlignment="1">
      <alignment horizontal="right" vertical="center"/>
    </xf>
    <xf numFmtId="3" fontId="54" fillId="0" borderId="6" xfId="0" applyNumberFormat="1" applyFont="1" applyFill="1" applyBorder="1" applyAlignment="1">
      <alignment horizontal="right" vertical="center"/>
    </xf>
    <xf numFmtId="3" fontId="55" fillId="0" borderId="5" xfId="0" applyNumberFormat="1" applyFont="1" applyFill="1" applyBorder="1" applyAlignment="1">
      <alignment horizontal="right" vertical="center"/>
    </xf>
    <xf numFmtId="3" fontId="55" fillId="0" borderId="12" xfId="0" applyNumberFormat="1" applyFont="1" applyFill="1" applyBorder="1" applyAlignment="1">
      <alignment horizontal="right" vertical="center"/>
    </xf>
    <xf numFmtId="3" fontId="55" fillId="0" borderId="14" xfId="0" applyNumberFormat="1" applyFont="1" applyBorder="1" applyAlignment="1">
      <alignment horizontal="right" vertical="center"/>
    </xf>
    <xf numFmtId="3" fontId="55" fillId="0" borderId="15" xfId="0" applyNumberFormat="1" applyFont="1" applyBorder="1" applyAlignment="1">
      <alignment horizontal="right" vertical="center"/>
    </xf>
    <xf numFmtId="0" fontId="55" fillId="0" borderId="30" xfId="0" applyFont="1" applyBorder="1" applyAlignment="1">
      <alignment vertical="center"/>
    </xf>
    <xf numFmtId="0" fontId="9" fillId="0" borderId="32" xfId="0" applyFont="1" applyFill="1" applyBorder="1" applyAlignment="1">
      <alignment horizontal="left" vertical="center"/>
    </xf>
    <xf numFmtId="0" fontId="55" fillId="0" borderId="26" xfId="0" applyFont="1" applyBorder="1" applyAlignment="1">
      <alignment vertical="center" wrapText="1"/>
    </xf>
    <xf numFmtId="0" fontId="55" fillId="0" borderId="31" xfId="0" applyFont="1" applyBorder="1" applyAlignment="1">
      <alignment vertical="center"/>
    </xf>
    <xf numFmtId="3" fontId="55" fillId="0" borderId="28" xfId="0" applyNumberFormat="1" applyFont="1" applyBorder="1" applyAlignment="1">
      <alignment horizontal="right" vertical="center"/>
    </xf>
    <xf numFmtId="3" fontId="54" fillId="2" borderId="33" xfId="0" applyNumberFormat="1" applyFont="1" applyFill="1" applyBorder="1" applyAlignment="1">
      <alignment horizontal="right" vertical="center"/>
    </xf>
    <xf numFmtId="3" fontId="54" fillId="2" borderId="31" xfId="0" applyNumberFormat="1" applyFont="1" applyFill="1" applyBorder="1" applyAlignment="1">
      <alignment horizontal="right" vertical="center"/>
    </xf>
    <xf numFmtId="3" fontId="54" fillId="2" borderId="32" xfId="0" applyNumberFormat="1" applyFont="1" applyFill="1" applyBorder="1" applyAlignment="1">
      <alignment horizontal="right" vertical="center"/>
    </xf>
    <xf numFmtId="3" fontId="54" fillId="2" borderId="34" xfId="0" applyNumberFormat="1" applyFont="1" applyFill="1" applyBorder="1" applyAlignment="1">
      <alignment horizontal="right" vertical="center"/>
    </xf>
    <xf numFmtId="3" fontId="54" fillId="2" borderId="35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11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3" fontId="9" fillId="0" borderId="6" xfId="0" applyNumberFormat="1" applyFont="1" applyFill="1" applyBorder="1" applyAlignment="1">
      <alignment vertical="center"/>
    </xf>
    <xf numFmtId="3" fontId="11" fillId="0" borderId="12" xfId="0" applyNumberFormat="1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1" fillId="0" borderId="2" xfId="0" applyNumberFormat="1" applyFont="1" applyFill="1" applyBorder="1" applyAlignment="1">
      <alignment vertical="center" wrapText="1"/>
    </xf>
    <xf numFmtId="3" fontId="11" fillId="0" borderId="17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55" fillId="0" borderId="36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/>
    <xf numFmtId="3" fontId="3" fillId="0" borderId="0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/>
    </xf>
    <xf numFmtId="3" fontId="4" fillId="0" borderId="6" xfId="0" applyNumberFormat="1" applyFont="1" applyBorder="1" applyAlignment="1">
      <alignment horizontal="center" wrapText="1"/>
    </xf>
    <xf numFmtId="0" fontId="3" fillId="0" borderId="26" xfId="0" applyFont="1" applyBorder="1" applyAlignment="1">
      <alignment horizontal="left"/>
    </xf>
    <xf numFmtId="3" fontId="3" fillId="0" borderId="6" xfId="0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/>
    </xf>
    <xf numFmtId="3" fontId="3" fillId="0" borderId="6" xfId="0" applyNumberFormat="1" applyFont="1" applyBorder="1"/>
    <xf numFmtId="0" fontId="4" fillId="0" borderId="6" xfId="0" applyFont="1" applyBorder="1" applyAlignment="1">
      <alignment horizontal="left"/>
    </xf>
    <xf numFmtId="3" fontId="4" fillId="0" borderId="6" xfId="0" applyNumberFormat="1" applyFont="1" applyBorder="1"/>
    <xf numFmtId="0" fontId="4" fillId="0" borderId="0" xfId="0" applyFont="1" applyBorder="1"/>
    <xf numFmtId="3" fontId="3" fillId="0" borderId="6" xfId="0" applyNumberFormat="1" applyFont="1" applyBorder="1" applyAlignment="1">
      <alignment horizontal="right"/>
    </xf>
    <xf numFmtId="3" fontId="4" fillId="0" borderId="0" xfId="0" applyNumberFormat="1" applyFont="1" applyBorder="1"/>
    <xf numFmtId="3" fontId="4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/>
    <xf numFmtId="0" fontId="4" fillId="0" borderId="6" xfId="0" applyFont="1" applyBorder="1" applyAlignment="1"/>
    <xf numFmtId="0" fontId="5" fillId="0" borderId="0" xfId="0" applyFont="1" applyBorder="1" applyAlignment="1">
      <alignment horizontal="right"/>
    </xf>
    <xf numFmtId="0" fontId="4" fillId="0" borderId="6" xfId="0" applyFon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Fill="1" applyBorder="1"/>
    <xf numFmtId="0" fontId="0" fillId="0" borderId="0" xfId="0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9" fontId="3" fillId="0" borderId="0" xfId="2" applyFont="1" applyBorder="1"/>
    <xf numFmtId="3" fontId="3" fillId="0" borderId="6" xfId="0" applyNumberFormat="1" applyFont="1" applyFill="1" applyBorder="1"/>
    <xf numFmtId="0" fontId="4" fillId="0" borderId="0" xfId="0" applyFont="1" applyBorder="1" applyAlignment="1">
      <alignment horizontal="right"/>
    </xf>
    <xf numFmtId="0" fontId="28" fillId="0" borderId="0" xfId="0" applyFont="1" applyBorder="1"/>
    <xf numFmtId="0" fontId="28" fillId="0" borderId="0" xfId="0" applyFont="1"/>
    <xf numFmtId="0" fontId="0" fillId="0" borderId="0" xfId="0" applyAlignment="1">
      <alignment vertical="center" wrapText="1"/>
    </xf>
    <xf numFmtId="3" fontId="9" fillId="0" borderId="15" xfId="0" applyNumberFormat="1" applyFont="1" applyBorder="1" applyAlignment="1">
      <alignment vertical="center" wrapText="1"/>
    </xf>
    <xf numFmtId="3" fontId="11" fillId="0" borderId="0" xfId="0" applyNumberFormat="1" applyFont="1" applyAlignment="1">
      <alignment horizontal="center" vertical="center"/>
    </xf>
    <xf numFmtId="0" fontId="25" fillId="0" borderId="0" xfId="0" applyFont="1" applyAlignment="1"/>
    <xf numFmtId="0" fontId="3" fillId="0" borderId="6" xfId="0" applyFont="1" applyBorder="1" applyAlignment="1">
      <alignment vertical="top"/>
    </xf>
    <xf numFmtId="0" fontId="3" fillId="0" borderId="15" xfId="0" applyFont="1" applyBorder="1" applyAlignment="1">
      <alignment horizontal="right" wrapText="1"/>
    </xf>
    <xf numFmtId="0" fontId="3" fillId="0" borderId="26" xfId="0" applyFont="1" applyBorder="1" applyAlignment="1"/>
    <xf numFmtId="0" fontId="12" fillId="0" borderId="7" xfId="0" applyFont="1" applyBorder="1" applyAlignment="1">
      <alignment wrapText="1"/>
    </xf>
    <xf numFmtId="0" fontId="19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center"/>
    </xf>
    <xf numFmtId="3" fontId="11" fillId="0" borderId="0" xfId="0" applyNumberFormat="1" applyFont="1" applyFill="1" applyBorder="1" applyAlignment="1"/>
    <xf numFmtId="3" fontId="4" fillId="0" borderId="8" xfId="0" applyNumberFormat="1" applyFont="1" applyFill="1" applyBorder="1" applyAlignment="1">
      <alignment horizontal="center" vertical="center" textRotation="90" wrapText="1"/>
    </xf>
    <xf numFmtId="3" fontId="4" fillId="0" borderId="6" xfId="0" applyNumberFormat="1" applyFont="1" applyFill="1" applyBorder="1" applyAlignment="1">
      <alignment horizontal="center" vertical="center" textRotation="90" wrapText="1"/>
    </xf>
    <xf numFmtId="3" fontId="4" fillId="0" borderId="13" xfId="0" applyNumberFormat="1" applyFont="1" applyFill="1" applyBorder="1" applyAlignment="1">
      <alignment horizontal="center" vertical="center" textRotation="90" wrapText="1"/>
    </xf>
    <xf numFmtId="3" fontId="4" fillId="0" borderId="5" xfId="0" applyNumberFormat="1" applyFont="1" applyFill="1" applyBorder="1" applyAlignment="1">
      <alignment horizontal="center" vertical="center" textRotation="90" wrapText="1"/>
    </xf>
    <xf numFmtId="3" fontId="4" fillId="0" borderId="12" xfId="0" applyNumberFormat="1" applyFont="1" applyFill="1" applyBorder="1" applyAlignment="1">
      <alignment horizontal="center" vertical="center" textRotation="90" wrapText="1"/>
    </xf>
    <xf numFmtId="3" fontId="9" fillId="0" borderId="5" xfId="0" applyNumberFormat="1" applyFont="1" applyBorder="1"/>
    <xf numFmtId="0" fontId="14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3" fontId="11" fillId="0" borderId="38" xfId="0" applyNumberFormat="1" applyFont="1" applyBorder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3" fontId="11" fillId="0" borderId="39" xfId="0" applyNumberFormat="1" applyFont="1" applyBorder="1" applyAlignment="1">
      <alignment horizontal="right" vertical="center"/>
    </xf>
    <xf numFmtId="0" fontId="9" fillId="0" borderId="40" xfId="0" applyFont="1" applyBorder="1" applyAlignment="1">
      <alignment vertical="center" wrapText="1"/>
    </xf>
    <xf numFmtId="3" fontId="9" fillId="0" borderId="36" xfId="0" applyNumberFormat="1" applyFont="1" applyBorder="1" applyAlignment="1">
      <alignment vertical="center" wrapText="1"/>
    </xf>
    <xf numFmtId="3" fontId="9" fillId="0" borderId="41" xfId="0" applyNumberFormat="1" applyFont="1" applyBorder="1" applyAlignment="1">
      <alignment vertical="center" wrapText="1"/>
    </xf>
    <xf numFmtId="3" fontId="9" fillId="0" borderId="42" xfId="0" applyNumberFormat="1" applyFont="1" applyBorder="1" applyAlignment="1">
      <alignment vertical="center" wrapText="1"/>
    </xf>
    <xf numFmtId="3" fontId="11" fillId="0" borderId="38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right" vertical="center"/>
    </xf>
    <xf numFmtId="3" fontId="9" fillId="0" borderId="6" xfId="1" applyNumberFormat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3" fontId="11" fillId="0" borderId="6" xfId="1" applyNumberFormat="1" applyFont="1" applyFill="1" applyBorder="1" applyAlignment="1">
      <alignment vertical="center"/>
    </xf>
    <xf numFmtId="3" fontId="11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9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vertical="center"/>
    </xf>
    <xf numFmtId="0" fontId="11" fillId="0" borderId="26" xfId="1" applyFont="1" applyFill="1" applyBorder="1" applyAlignment="1">
      <alignment vertical="center"/>
    </xf>
    <xf numFmtId="3" fontId="11" fillId="0" borderId="30" xfId="1" applyNumberFormat="1" applyFont="1" applyFill="1" applyBorder="1" applyAlignment="1">
      <alignment vertical="center"/>
    </xf>
    <xf numFmtId="3" fontId="11" fillId="0" borderId="28" xfId="1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right" vertical="center"/>
    </xf>
    <xf numFmtId="0" fontId="11" fillId="0" borderId="43" xfId="0" applyFont="1" applyFill="1" applyBorder="1" applyAlignment="1">
      <alignment horizontal="left" vertical="center"/>
    </xf>
    <xf numFmtId="3" fontId="11" fillId="0" borderId="43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wrapText="1"/>
    </xf>
    <xf numFmtId="0" fontId="24" fillId="0" borderId="30" xfId="0" applyFont="1" applyBorder="1" applyAlignment="1">
      <alignment vertical="center"/>
    </xf>
    <xf numFmtId="3" fontId="24" fillId="0" borderId="30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55" fillId="0" borderId="0" xfId="0" applyFont="1" applyAlignment="1">
      <alignment vertical="center"/>
    </xf>
    <xf numFmtId="3" fontId="55" fillId="0" borderId="0" xfId="0" applyNumberFormat="1" applyFont="1" applyAlignment="1">
      <alignment horizontal="right" vertical="center"/>
    </xf>
    <xf numFmtId="3" fontId="54" fillId="0" borderId="0" xfId="0" applyNumberFormat="1" applyFont="1" applyAlignment="1">
      <alignment horizontal="right" vertical="center"/>
    </xf>
    <xf numFmtId="0" fontId="55" fillId="0" borderId="30" xfId="0" applyFont="1" applyBorder="1" applyAlignment="1">
      <alignment horizontal="left" vertical="center"/>
    </xf>
    <xf numFmtId="0" fontId="55" fillId="0" borderId="32" xfId="0" applyFont="1" applyBorder="1" applyAlignment="1">
      <alignment vertical="center"/>
    </xf>
    <xf numFmtId="3" fontId="55" fillId="0" borderId="3" xfId="0" applyNumberFormat="1" applyFont="1" applyBorder="1" applyAlignment="1">
      <alignment horizontal="right" vertical="center"/>
    </xf>
    <xf numFmtId="3" fontId="55" fillId="0" borderId="4" xfId="0" applyNumberFormat="1" applyFont="1" applyBorder="1" applyAlignment="1">
      <alignment horizontal="right" vertical="center"/>
    </xf>
    <xf numFmtId="0" fontId="11" fillId="2" borderId="44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3" fontId="54" fillId="2" borderId="17" xfId="0" applyNumberFormat="1" applyFont="1" applyFill="1" applyBorder="1" applyAlignment="1">
      <alignment horizontal="center" vertical="center"/>
    </xf>
    <xf numFmtId="3" fontId="55" fillId="0" borderId="36" xfId="0" applyNumberFormat="1" applyFont="1" applyBorder="1" applyAlignment="1">
      <alignment horizontal="center" vertical="center"/>
    </xf>
    <xf numFmtId="3" fontId="55" fillId="0" borderId="12" xfId="0" applyNumberFormat="1" applyFont="1" applyBorder="1" applyAlignment="1">
      <alignment horizontal="center" vertical="center"/>
    </xf>
    <xf numFmtId="0" fontId="55" fillId="0" borderId="43" xfId="0" applyFont="1" applyBorder="1" applyAlignment="1">
      <alignment vertical="center"/>
    </xf>
    <xf numFmtId="3" fontId="54" fillId="0" borderId="12" xfId="0" applyNumberFormat="1" applyFont="1" applyFill="1" applyBorder="1" applyAlignment="1">
      <alignment horizontal="center" vertical="center"/>
    </xf>
    <xf numFmtId="3" fontId="54" fillId="2" borderId="5" xfId="0" applyNumberFormat="1" applyFont="1" applyFill="1" applyBorder="1" applyAlignment="1">
      <alignment horizontal="right" vertical="center"/>
    </xf>
    <xf numFmtId="3" fontId="54" fillId="2" borderId="6" xfId="0" applyNumberFormat="1" applyFont="1" applyFill="1" applyBorder="1" applyAlignment="1">
      <alignment horizontal="right" vertical="center"/>
    </xf>
    <xf numFmtId="3" fontId="54" fillId="2" borderId="12" xfId="0" applyNumberFormat="1" applyFont="1" applyFill="1" applyBorder="1" applyAlignment="1">
      <alignment horizontal="right" vertical="center"/>
    </xf>
    <xf numFmtId="3" fontId="54" fillId="2" borderId="12" xfId="0" applyNumberFormat="1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11" fillId="2" borderId="47" xfId="0" applyFont="1" applyFill="1" applyBorder="1" applyAlignment="1">
      <alignment vertical="center"/>
    </xf>
    <xf numFmtId="0" fontId="11" fillId="2" borderId="48" xfId="0" applyFont="1" applyFill="1" applyBorder="1" applyAlignment="1">
      <alignment vertical="center"/>
    </xf>
    <xf numFmtId="3" fontId="54" fillId="2" borderId="37" xfId="0" applyNumberFormat="1" applyFont="1" applyFill="1" applyBorder="1" applyAlignment="1">
      <alignment horizontal="right" vertical="center"/>
    </xf>
    <xf numFmtId="3" fontId="54" fillId="2" borderId="38" xfId="0" applyNumberFormat="1" applyFont="1" applyFill="1" applyBorder="1" applyAlignment="1">
      <alignment horizontal="right" vertical="center"/>
    </xf>
    <xf numFmtId="3" fontId="54" fillId="2" borderId="18" xfId="0" applyNumberFormat="1" applyFont="1" applyFill="1" applyBorder="1" applyAlignment="1">
      <alignment horizontal="right" vertical="center"/>
    </xf>
    <xf numFmtId="3" fontId="54" fillId="2" borderId="18" xfId="0" applyNumberFormat="1" applyFont="1" applyFill="1" applyBorder="1" applyAlignment="1">
      <alignment horizontal="center" vertical="center"/>
    </xf>
    <xf numFmtId="3" fontId="54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29" xfId="0" applyFont="1" applyBorder="1" applyAlignment="1">
      <alignment vertical="center"/>
    </xf>
    <xf numFmtId="3" fontId="54" fillId="0" borderId="11" xfId="0" applyNumberFormat="1" applyFont="1" applyBorder="1" applyAlignment="1">
      <alignment horizontal="right" vertical="center"/>
    </xf>
    <xf numFmtId="3" fontId="55" fillId="0" borderId="11" xfId="0" applyNumberFormat="1" applyFont="1" applyBorder="1" applyAlignment="1">
      <alignment horizontal="right" vertical="center"/>
    </xf>
    <xf numFmtId="3" fontId="55" fillId="0" borderId="11" xfId="0" applyNumberFormat="1" applyFont="1" applyBorder="1" applyAlignment="1">
      <alignment horizontal="center" vertical="center"/>
    </xf>
    <xf numFmtId="0" fontId="11" fillId="2" borderId="50" xfId="0" applyFont="1" applyFill="1" applyBorder="1" applyAlignment="1">
      <alignment vertical="center"/>
    </xf>
    <xf numFmtId="3" fontId="56" fillId="0" borderId="37" xfId="0" applyNumberFormat="1" applyFont="1" applyBorder="1" applyAlignment="1">
      <alignment horizontal="center" vertical="center" textRotation="90" wrapText="1"/>
    </xf>
    <xf numFmtId="3" fontId="56" fillId="0" borderId="38" xfId="0" applyNumberFormat="1" applyFont="1" applyBorder="1" applyAlignment="1">
      <alignment horizontal="center" vertical="center" textRotation="90" wrapText="1"/>
    </xf>
    <xf numFmtId="3" fontId="56" fillId="0" borderId="18" xfId="0" applyNumberFormat="1" applyFont="1" applyBorder="1" applyAlignment="1">
      <alignment horizontal="center" vertical="center" textRotation="90" wrapText="1"/>
    </xf>
    <xf numFmtId="3" fontId="4" fillId="2" borderId="6" xfId="0" applyNumberFormat="1" applyFont="1" applyFill="1" applyBorder="1"/>
    <xf numFmtId="3" fontId="4" fillId="2" borderId="6" xfId="0" applyNumberFormat="1" applyFont="1" applyFill="1" applyBorder="1" applyAlignment="1">
      <alignment horizontal="right"/>
    </xf>
    <xf numFmtId="3" fontId="4" fillId="2" borderId="38" xfId="0" applyNumberFormat="1" applyFont="1" applyFill="1" applyBorder="1"/>
    <xf numFmtId="0" fontId="3" fillId="2" borderId="38" xfId="0" applyFont="1" applyFill="1" applyBorder="1" applyAlignment="1">
      <alignment horizontal="left"/>
    </xf>
    <xf numFmtId="0" fontId="4" fillId="2" borderId="49" xfId="0" applyFont="1" applyFill="1" applyBorder="1" applyAlignment="1"/>
    <xf numFmtId="0" fontId="4" fillId="2" borderId="39" xfId="0" applyFont="1" applyFill="1" applyBorder="1" applyAlignment="1"/>
    <xf numFmtId="0" fontId="4" fillId="2" borderId="39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0" fillId="0" borderId="0" xfId="0" applyFont="1" applyAlignment="1"/>
    <xf numFmtId="0" fontId="4" fillId="2" borderId="49" xfId="0" applyFont="1" applyFill="1" applyBorder="1" applyAlignment="1">
      <alignment vertical="top"/>
    </xf>
    <xf numFmtId="0" fontId="4" fillId="2" borderId="49" xfId="0" applyFont="1" applyFill="1" applyBorder="1"/>
    <xf numFmtId="0" fontId="4" fillId="0" borderId="26" xfId="0" applyFont="1" applyBorder="1" applyAlignment="1"/>
    <xf numFmtId="0" fontId="4" fillId="2" borderId="38" xfId="0" applyFont="1" applyFill="1" applyBorder="1"/>
    <xf numFmtId="0" fontId="36" fillId="0" borderId="0" xfId="0" applyFont="1" applyBorder="1"/>
    <xf numFmtId="0" fontId="36" fillId="0" borderId="0" xfId="0" applyFont="1"/>
    <xf numFmtId="0" fontId="4" fillId="2" borderId="49" xfId="0" applyFont="1" applyFill="1" applyBorder="1" applyAlignment="1">
      <alignment horizontal="left"/>
    </xf>
    <xf numFmtId="0" fontId="4" fillId="2" borderId="26" xfId="0" applyFont="1" applyFill="1" applyBorder="1"/>
    <xf numFmtId="0" fontId="4" fillId="0" borderId="26" xfId="0" applyFont="1" applyBorder="1"/>
    <xf numFmtId="0" fontId="4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textRotation="90"/>
    </xf>
    <xf numFmtId="0" fontId="11" fillId="2" borderId="51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23" fillId="0" borderId="0" xfId="0" applyFont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11" fillId="2" borderId="26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right"/>
    </xf>
    <xf numFmtId="0" fontId="4" fillId="0" borderId="30" xfId="0" applyFont="1" applyBorder="1" applyAlignment="1">
      <alignment horizontal="left"/>
    </xf>
    <xf numFmtId="0" fontId="16" fillId="0" borderId="53" xfId="0" applyFont="1" applyBorder="1" applyAlignment="1">
      <alignment horizontal="center" vertical="center"/>
    </xf>
    <xf numFmtId="0" fontId="12" fillId="0" borderId="27" xfId="0" applyFont="1" applyFill="1" applyBorder="1"/>
    <xf numFmtId="0" fontId="12" fillId="0" borderId="54" xfId="0" applyFont="1" applyFill="1" applyBorder="1"/>
    <xf numFmtId="0" fontId="12" fillId="0" borderId="28" xfId="0" applyFont="1" applyFill="1" applyBorder="1"/>
    <xf numFmtId="0" fontId="12" fillId="0" borderId="55" xfId="0" applyFont="1" applyFill="1" applyBorder="1"/>
    <xf numFmtId="0" fontId="16" fillId="0" borderId="53" xfId="0" applyFont="1" applyFill="1" applyBorder="1"/>
    <xf numFmtId="0" fontId="12" fillId="0" borderId="56" xfId="0" applyFont="1" applyFill="1" applyBorder="1"/>
    <xf numFmtId="0" fontId="16" fillId="0" borderId="57" xfId="0" applyFont="1" applyFill="1" applyBorder="1"/>
    <xf numFmtId="0" fontId="12" fillId="0" borderId="29" xfId="0" applyFont="1" applyBorder="1"/>
    <xf numFmtId="0" fontId="12" fillId="0" borderId="30" xfId="0" applyFont="1" applyBorder="1"/>
    <xf numFmtId="0" fontId="12" fillId="0" borderId="58" xfId="0" applyFont="1" applyBorder="1"/>
    <xf numFmtId="0" fontId="16" fillId="0" borderId="59" xfId="0" applyFont="1" applyBorder="1"/>
    <xf numFmtId="0" fontId="12" fillId="0" borderId="30" xfId="0" applyFont="1" applyBorder="1" applyAlignment="1">
      <alignment wrapText="1"/>
    </xf>
    <xf numFmtId="0" fontId="12" fillId="0" borderId="58" xfId="0" applyFont="1" applyBorder="1" applyAlignment="1">
      <alignment wrapText="1"/>
    </xf>
    <xf numFmtId="0" fontId="16" fillId="0" borderId="60" xfId="0" applyFont="1" applyBorder="1"/>
    <xf numFmtId="0" fontId="16" fillId="0" borderId="61" xfId="0" applyFont="1" applyBorder="1" applyAlignment="1">
      <alignment horizontal="center" wrapText="1"/>
    </xf>
    <xf numFmtId="3" fontId="16" fillId="0" borderId="38" xfId="0" applyNumberFormat="1" applyFont="1" applyFill="1" applyBorder="1"/>
    <xf numFmtId="3" fontId="16" fillId="0" borderId="15" xfId="0" applyNumberFormat="1" applyFont="1" applyFill="1" applyBorder="1"/>
    <xf numFmtId="0" fontId="4" fillId="2" borderId="62" xfId="0" applyFont="1" applyFill="1" applyBorder="1"/>
    <xf numFmtId="0" fontId="4" fillId="2" borderId="8" xfId="0" applyFont="1" applyFill="1" applyBorder="1" applyAlignment="1">
      <alignment horizontal="left"/>
    </xf>
    <xf numFmtId="3" fontId="4" fillId="2" borderId="8" xfId="0" applyNumberFormat="1" applyFont="1" applyFill="1" applyBorder="1"/>
    <xf numFmtId="0" fontId="55" fillId="0" borderId="32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5" fillId="0" borderId="34" xfId="0" applyFont="1" applyBorder="1" applyAlignment="1">
      <alignment vertical="center"/>
    </xf>
    <xf numFmtId="0" fontId="55" fillId="0" borderId="31" xfId="0" applyFont="1" applyBorder="1" applyAlignment="1">
      <alignment horizontal="center" vertical="center"/>
    </xf>
    <xf numFmtId="0" fontId="54" fillId="4" borderId="63" xfId="0" applyFont="1" applyFill="1" applyBorder="1" applyAlignment="1">
      <alignment horizontal="center" vertical="center"/>
    </xf>
    <xf numFmtId="0" fontId="54" fillId="4" borderId="63" xfId="0" applyFont="1" applyFill="1" applyBorder="1" applyAlignment="1">
      <alignment horizontal="left" vertical="center"/>
    </xf>
    <xf numFmtId="3" fontId="54" fillId="4" borderId="9" xfId="0" applyNumberFormat="1" applyFont="1" applyFill="1" applyBorder="1" applyAlignment="1">
      <alignment horizontal="right" vertical="center"/>
    </xf>
    <xf numFmtId="3" fontId="54" fillId="4" borderId="10" xfId="0" applyNumberFormat="1" applyFont="1" applyFill="1" applyBorder="1" applyAlignment="1">
      <alignment horizontal="right" vertical="center"/>
    </xf>
    <xf numFmtId="3" fontId="54" fillId="4" borderId="19" xfId="0" applyNumberFormat="1" applyFont="1" applyFill="1" applyBorder="1" applyAlignment="1">
      <alignment horizontal="right" vertical="center"/>
    </xf>
    <xf numFmtId="3" fontId="54" fillId="4" borderId="63" xfId="0" applyNumberFormat="1" applyFont="1" applyFill="1" applyBorder="1" applyAlignment="1">
      <alignment horizontal="right" vertical="center"/>
    </xf>
    <xf numFmtId="3" fontId="54" fillId="4" borderId="19" xfId="0" applyNumberFormat="1" applyFont="1" applyFill="1" applyBorder="1" applyAlignment="1">
      <alignment horizontal="center" vertical="center"/>
    </xf>
    <xf numFmtId="3" fontId="54" fillId="2" borderId="50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11" fillId="5" borderId="26" xfId="0" applyFont="1" applyFill="1" applyBorder="1" applyAlignment="1">
      <alignment vertical="center"/>
    </xf>
    <xf numFmtId="0" fontId="9" fillId="5" borderId="6" xfId="0" applyFont="1" applyFill="1" applyBorder="1"/>
    <xf numFmtId="0" fontId="11" fillId="5" borderId="6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 applyAlignment="1">
      <alignment horizontal="right"/>
    </xf>
    <xf numFmtId="0" fontId="37" fillId="0" borderId="38" xfId="0" applyFont="1" applyBorder="1" applyAlignment="1">
      <alignment horizontal="center"/>
    </xf>
    <xf numFmtId="0" fontId="37" fillId="0" borderId="34" xfId="0" applyFont="1" applyBorder="1" applyAlignment="1">
      <alignment horizontal="center" vertical="center" wrapText="1"/>
    </xf>
    <xf numFmtId="3" fontId="40" fillId="0" borderId="15" xfId="0" applyNumberFormat="1" applyFont="1" applyBorder="1" applyAlignment="1">
      <alignment horizontal="right" vertical="center"/>
    </xf>
    <xf numFmtId="0" fontId="40" fillId="0" borderId="54" xfId="0" applyFont="1" applyBorder="1" applyAlignment="1">
      <alignment horizontal="right" vertical="center" wrapText="1"/>
    </xf>
    <xf numFmtId="3" fontId="40" fillId="0" borderId="4" xfId="0" applyNumberFormat="1" applyFont="1" applyBorder="1" applyAlignment="1">
      <alignment horizontal="right" vertical="center"/>
    </xf>
    <xf numFmtId="3" fontId="40" fillId="0" borderId="43" xfId="0" applyNumberFormat="1" applyFont="1" applyBorder="1" applyAlignment="1">
      <alignment horizontal="right" vertical="center"/>
    </xf>
    <xf numFmtId="0" fontId="37" fillId="0" borderId="34" xfId="0" applyFont="1" applyBorder="1" applyAlignment="1">
      <alignment horizontal="right" vertical="center"/>
    </xf>
    <xf numFmtId="0" fontId="37" fillId="0" borderId="3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right" vertical="center"/>
    </xf>
    <xf numFmtId="0" fontId="40" fillId="0" borderId="15" xfId="0" applyFont="1" applyBorder="1" applyAlignment="1">
      <alignment horizontal="right" vertical="center"/>
    </xf>
    <xf numFmtId="0" fontId="37" fillId="0" borderId="64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right" vertical="center"/>
    </xf>
    <xf numFmtId="3" fontId="40" fillId="0" borderId="10" xfId="0" applyNumberFormat="1" applyFont="1" applyBorder="1" applyAlignment="1">
      <alignment horizontal="right" vertical="center"/>
    </xf>
    <xf numFmtId="0" fontId="37" fillId="0" borderId="65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right" vertical="center"/>
    </xf>
    <xf numFmtId="0" fontId="37" fillId="0" borderId="65" xfId="0" applyFont="1" applyBorder="1" applyAlignment="1">
      <alignment horizontal="right" vertical="center"/>
    </xf>
    <xf numFmtId="0" fontId="41" fillId="0" borderId="3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right" vertical="center"/>
    </xf>
    <xf numFmtId="0" fontId="37" fillId="0" borderId="17" xfId="0" applyFont="1" applyBorder="1" applyAlignment="1">
      <alignment horizontal="right" vertical="center"/>
    </xf>
    <xf numFmtId="0" fontId="44" fillId="0" borderId="0" xfId="0" applyFont="1" applyAlignment="1">
      <alignment vertical="center"/>
    </xf>
    <xf numFmtId="0" fontId="11" fillId="6" borderId="0" xfId="0" applyFont="1" applyFill="1"/>
    <xf numFmtId="0" fontId="9" fillId="6" borderId="0" xfId="0" applyFont="1" applyFill="1"/>
    <xf numFmtId="0" fontId="9" fillId="6" borderId="0" xfId="0" applyFont="1" applyFill="1" applyAlignment="1">
      <alignment horizontal="center"/>
    </xf>
    <xf numFmtId="0" fontId="57" fillId="0" borderId="0" xfId="0" applyFont="1" applyAlignment="1">
      <alignment horizontal="justify"/>
    </xf>
    <xf numFmtId="0" fontId="57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" fontId="3" fillId="6" borderId="0" xfId="0" applyNumberFormat="1" applyFont="1" applyFill="1" applyAlignment="1">
      <alignment horizontal="center"/>
    </xf>
    <xf numFmtId="3" fontId="3" fillId="6" borderId="0" xfId="0" applyNumberFormat="1" applyFont="1" applyFill="1" applyAlignment="1">
      <alignment horizontal="left" wrapText="1"/>
    </xf>
    <xf numFmtId="3" fontId="11" fillId="6" borderId="0" xfId="0" applyNumberFormat="1" applyFont="1" applyFill="1"/>
    <xf numFmtId="3" fontId="9" fillId="6" borderId="0" xfId="0" applyNumberFormat="1" applyFont="1" applyFill="1" applyAlignment="1">
      <alignment horizontal="right"/>
    </xf>
    <xf numFmtId="3" fontId="11" fillId="6" borderId="0" xfId="0" applyNumberFormat="1" applyFont="1" applyFill="1" applyAlignment="1">
      <alignment horizontal="right"/>
    </xf>
    <xf numFmtId="3" fontId="9" fillId="6" borderId="0" xfId="0" applyNumberFormat="1" applyFont="1" applyFill="1"/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52" fillId="0" borderId="4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52" fillId="0" borderId="43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0" borderId="28" xfId="0" applyNumberFormat="1" applyFont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/>
    </xf>
    <xf numFmtId="0" fontId="16" fillId="0" borderId="30" xfId="0" applyFont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12" fillId="0" borderId="30" xfId="0" applyFont="1" applyBorder="1" applyAlignment="1">
      <alignment vertical="center" wrapText="1"/>
    </xf>
    <xf numFmtId="0" fontId="16" fillId="0" borderId="3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6" fillId="0" borderId="30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/>
    </xf>
    <xf numFmtId="3" fontId="16" fillId="0" borderId="28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6" xfId="0" applyFont="1" applyBorder="1" applyAlignment="1">
      <alignment vertical="top"/>
    </xf>
    <xf numFmtId="3" fontId="54" fillId="0" borderId="2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5" xfId="0" applyFont="1" applyBorder="1" applyAlignment="1">
      <alignment horizontal="left"/>
    </xf>
    <xf numFmtId="3" fontId="3" fillId="0" borderId="15" xfId="0" applyNumberFormat="1" applyFont="1" applyBorder="1"/>
    <xf numFmtId="0" fontId="3" fillId="0" borderId="6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3" fontId="3" fillId="0" borderId="67" xfId="0" applyNumberFormat="1" applyFont="1" applyBorder="1"/>
    <xf numFmtId="0" fontId="11" fillId="0" borderId="6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59" fillId="0" borderId="28" xfId="0" applyNumberFormat="1" applyFont="1" applyBorder="1" applyAlignment="1">
      <alignment vertical="center"/>
    </xf>
    <xf numFmtId="0" fontId="11" fillId="0" borderId="6" xfId="0" applyFont="1" applyFill="1" applyBorder="1" applyAlignment="1"/>
    <xf numFmtId="0" fontId="25" fillId="0" borderId="0" xfId="0" applyFont="1" applyAlignment="1">
      <alignment horizontal="right"/>
    </xf>
    <xf numFmtId="0" fontId="25" fillId="0" borderId="0" xfId="0" applyFont="1" applyAlignment="1">
      <alignment vertical="center"/>
    </xf>
    <xf numFmtId="0" fontId="3" fillId="0" borderId="6" xfId="0" applyFont="1" applyBorder="1" applyAlignment="1">
      <alignment horizontal="left"/>
    </xf>
    <xf numFmtId="0" fontId="60" fillId="0" borderId="28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4" fillId="2" borderId="38" xfId="0" applyFont="1" applyFill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6" xfId="0" applyFont="1" applyBorder="1" applyAlignment="1">
      <alignment vertical="top"/>
    </xf>
    <xf numFmtId="0" fontId="4" fillId="2" borderId="26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19" fillId="0" borderId="0" xfId="0" applyFont="1" applyAlignment="1">
      <alignment horizontal="right"/>
    </xf>
    <xf numFmtId="0" fontId="33" fillId="0" borderId="0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top"/>
    </xf>
    <xf numFmtId="0" fontId="4" fillId="0" borderId="6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2" borderId="45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4" fillId="0" borderId="15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44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16" fillId="0" borderId="66" xfId="0" applyFont="1" applyBorder="1" applyAlignment="1">
      <alignment horizontal="center"/>
    </xf>
    <xf numFmtId="0" fontId="16" fillId="0" borderId="68" xfId="0" applyFont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60" xfId="0" applyFont="1" applyBorder="1" applyAlignment="1">
      <alignment horizontal="right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32" fillId="0" borderId="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3" fontId="11" fillId="0" borderId="51" xfId="0" applyNumberFormat="1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54" fillId="0" borderId="51" xfId="0" applyNumberFormat="1" applyFont="1" applyBorder="1" applyAlignment="1">
      <alignment horizontal="center" vertical="center"/>
    </xf>
    <xf numFmtId="3" fontId="54" fillId="0" borderId="29" xfId="0" applyNumberFormat="1" applyFont="1" applyBorder="1" applyAlignment="1">
      <alignment horizontal="center" vertical="center"/>
    </xf>
    <xf numFmtId="3" fontId="54" fillId="0" borderId="20" xfId="0" applyNumberFormat="1" applyFont="1" applyBorder="1" applyAlignment="1">
      <alignment horizontal="center" vertical="center"/>
    </xf>
    <xf numFmtId="0" fontId="35" fillId="0" borderId="71" xfId="0" applyFont="1" applyFill="1" applyBorder="1" applyAlignment="1">
      <alignment horizontal="center" vertical="center"/>
    </xf>
    <xf numFmtId="0" fontId="35" fillId="0" borderId="72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3" fontId="56" fillId="2" borderId="31" xfId="0" applyNumberFormat="1" applyFont="1" applyFill="1" applyBorder="1" applyAlignment="1">
      <alignment horizontal="center" vertical="center" textRotation="90" wrapText="1"/>
    </xf>
    <xf numFmtId="3" fontId="56" fillId="2" borderId="35" xfId="0" applyNumberFormat="1" applyFont="1" applyFill="1" applyBorder="1" applyAlignment="1">
      <alignment horizontal="center" vertical="center" textRotation="90" wrapText="1"/>
    </xf>
    <xf numFmtId="0" fontId="35" fillId="0" borderId="65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3" fontId="56" fillId="0" borderId="11" xfId="0" applyNumberFormat="1" applyFont="1" applyBorder="1" applyAlignment="1">
      <alignment horizontal="center" vertical="center" textRotation="90"/>
    </xf>
    <xf numFmtId="3" fontId="56" fillId="0" borderId="18" xfId="0" applyNumberFormat="1" applyFont="1" applyBorder="1" applyAlignment="1">
      <alignment horizontal="center" vertical="center" textRotation="90"/>
    </xf>
    <xf numFmtId="0" fontId="4" fillId="0" borderId="6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56" fillId="0" borderId="65" xfId="0" applyFont="1" applyBorder="1" applyAlignment="1">
      <alignment horizontal="center" vertical="center"/>
    </xf>
    <xf numFmtId="0" fontId="56" fillId="0" borderId="63" xfId="0" applyFont="1" applyBorder="1" applyAlignment="1">
      <alignment horizontal="center" vertical="center"/>
    </xf>
    <xf numFmtId="0" fontId="56" fillId="0" borderId="73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/>
    </xf>
    <xf numFmtId="0" fontId="11" fillId="2" borderId="59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55" fillId="0" borderId="32" xfId="0" applyFont="1" applyBorder="1" applyAlignment="1">
      <alignment horizontal="center" vertical="center"/>
    </xf>
    <xf numFmtId="0" fontId="55" fillId="0" borderId="32" xfId="0" applyFont="1" applyBorder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0" fontId="10" fillId="0" borderId="0" xfId="0" applyFont="1" applyFill="1" applyAlignment="1"/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top"/>
    </xf>
    <xf numFmtId="0" fontId="33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2" borderId="26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horizontal="left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3" fontId="11" fillId="0" borderId="58" xfId="0" applyNumberFormat="1" applyFont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37" fillId="0" borderId="0" xfId="0" applyFont="1" applyAlignment="1">
      <alignment horizontal="center" wrapText="1"/>
    </xf>
    <xf numFmtId="0" fontId="37" fillId="0" borderId="65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7" fillId="0" borderId="74" xfId="0" applyFont="1" applyBorder="1" applyAlignment="1">
      <alignment horizontal="center"/>
    </xf>
    <xf numFmtId="0" fontId="37" fillId="0" borderId="73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25" fillId="0" borderId="0" xfId="0" applyFont="1" applyAlignment="1"/>
    <xf numFmtId="3" fontId="11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32" fillId="0" borderId="0" xfId="1" applyFont="1" applyFill="1" applyAlignment="1">
      <alignment horizontal="center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5" fillId="0" borderId="0" xfId="0" applyFont="1" applyAlignment="1">
      <alignment horizontal="center" vertical="center" wrapText="1"/>
    </xf>
  </cellXfs>
  <cellStyles count="3">
    <cellStyle name="Normál" xfId="0" builtinId="0"/>
    <cellStyle name="Normál_Munkafüzet1" xfId="1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F5" sqref="F5:G5"/>
    </sheetView>
  </sheetViews>
  <sheetFormatPr defaultRowHeight="15.75"/>
  <cols>
    <col min="1" max="1" width="9.140625" style="262" customWidth="1"/>
    <col min="2" max="2" width="5.42578125" style="158" customWidth="1"/>
    <col min="3" max="3" width="42.42578125" style="265" bestFit="1" customWidth="1"/>
    <col min="4" max="5" width="9.140625" style="262"/>
    <col min="6" max="6" width="12.7109375" style="21" customWidth="1"/>
    <col min="7" max="16384" width="9.140625" style="21"/>
  </cols>
  <sheetData>
    <row r="1" spans="1:10" ht="23.25" customHeight="1">
      <c r="A1" s="540" t="s">
        <v>443</v>
      </c>
      <c r="B1" s="540"/>
      <c r="C1" s="540"/>
      <c r="D1" s="540"/>
      <c r="E1" s="540"/>
      <c r="J1" s="24"/>
    </row>
    <row r="2" spans="1:10" ht="23.25" customHeight="1">
      <c r="A2" s="261"/>
      <c r="B2" s="261"/>
      <c r="C2" s="261"/>
      <c r="D2" s="261"/>
      <c r="E2" s="261"/>
      <c r="J2" s="24"/>
    </row>
    <row r="3" spans="1:10" ht="31.5" customHeight="1">
      <c r="A3" s="538" t="s">
        <v>77</v>
      </c>
      <c r="B3" s="538"/>
      <c r="C3" s="538"/>
      <c r="D3" s="538"/>
      <c r="E3" s="538"/>
      <c r="F3" s="55"/>
      <c r="G3" s="55"/>
    </row>
    <row r="4" spans="1:10">
      <c r="B4" s="163"/>
      <c r="C4" s="263"/>
      <c r="D4" s="264"/>
      <c r="E4" s="264"/>
    </row>
    <row r="5" spans="1:10" ht="27.75" customHeight="1">
      <c r="B5" s="163"/>
      <c r="C5" s="263"/>
      <c r="D5" s="264"/>
      <c r="E5" s="264"/>
    </row>
    <row r="6" spans="1:10" ht="25.5" customHeight="1">
      <c r="B6" s="163" t="s">
        <v>48</v>
      </c>
      <c r="C6" s="164"/>
      <c r="D6" s="264"/>
      <c r="E6" s="264"/>
    </row>
    <row r="7" spans="1:10" ht="30" customHeight="1">
      <c r="B7" s="163" t="s">
        <v>0</v>
      </c>
      <c r="C7" s="164" t="s">
        <v>231</v>
      </c>
      <c r="D7" s="266"/>
      <c r="E7" s="266"/>
    </row>
    <row r="8" spans="1:10" ht="30" customHeight="1">
      <c r="B8" s="163" t="s">
        <v>1</v>
      </c>
      <c r="C8" s="164" t="s">
        <v>308</v>
      </c>
      <c r="D8" s="266"/>
      <c r="E8" s="266"/>
    </row>
    <row r="9" spans="1:10" ht="30" customHeight="1">
      <c r="B9" s="163" t="s">
        <v>13</v>
      </c>
      <c r="C9" s="539" t="s">
        <v>307</v>
      </c>
      <c r="D9" s="539"/>
      <c r="E9" s="539"/>
    </row>
    <row r="10" spans="1:10" ht="30" customHeight="1">
      <c r="B10" s="163" t="s">
        <v>15</v>
      </c>
      <c r="C10" s="267" t="s">
        <v>79</v>
      </c>
      <c r="D10" s="268"/>
      <c r="E10" s="268"/>
    </row>
    <row r="11" spans="1:10" ht="30" customHeight="1">
      <c r="B11" s="163"/>
      <c r="C11" s="164"/>
      <c r="D11" s="266"/>
      <c r="E11" s="266"/>
    </row>
    <row r="12" spans="1:10" ht="30" customHeight="1">
      <c r="B12" s="163"/>
      <c r="C12" s="269"/>
      <c r="D12" s="266"/>
      <c r="E12" s="266"/>
    </row>
    <row r="13" spans="1:10" ht="30" customHeight="1">
      <c r="B13" s="264"/>
      <c r="C13" s="264"/>
      <c r="D13" s="21"/>
      <c r="E13" s="21"/>
    </row>
    <row r="14" spans="1:10" ht="30" customHeight="1">
      <c r="B14" s="264"/>
      <c r="C14" s="264"/>
      <c r="D14" s="21"/>
      <c r="E14" s="21"/>
    </row>
    <row r="15" spans="1:10" ht="30" customHeight="1">
      <c r="B15" s="264"/>
      <c r="C15" s="264"/>
      <c r="D15" s="21"/>
      <c r="E15" s="21"/>
    </row>
    <row r="16" spans="1:10" ht="30" customHeight="1">
      <c r="B16" s="264"/>
      <c r="C16" s="264"/>
      <c r="D16" s="21"/>
      <c r="E16" s="21"/>
    </row>
    <row r="17" spans="2:5" ht="30" customHeight="1">
      <c r="B17" s="264"/>
      <c r="C17" s="264"/>
      <c r="D17" s="21"/>
      <c r="E17" s="21"/>
    </row>
    <row r="18" spans="2:5" ht="30" customHeight="1">
      <c r="B18" s="264"/>
      <c r="C18" s="264"/>
      <c r="D18" s="21"/>
      <c r="E18" s="21"/>
    </row>
    <row r="19" spans="2:5" ht="30" customHeight="1">
      <c r="B19" s="264"/>
      <c r="C19" s="264"/>
      <c r="D19" s="21"/>
      <c r="E19" s="21"/>
    </row>
    <row r="20" spans="2:5" ht="30" customHeight="1">
      <c r="B20" s="264"/>
      <c r="C20" s="264"/>
      <c r="D20" s="21"/>
      <c r="E20" s="21"/>
    </row>
    <row r="21" spans="2:5" ht="30" customHeight="1">
      <c r="B21" s="264"/>
      <c r="C21" s="264"/>
      <c r="D21" s="21"/>
      <c r="E21" s="21"/>
    </row>
    <row r="22" spans="2:5" ht="30" customHeight="1">
      <c r="B22" s="264"/>
      <c r="C22" s="264"/>
      <c r="D22" s="21"/>
      <c r="E22" s="21"/>
    </row>
    <row r="23" spans="2:5" ht="30" customHeight="1">
      <c r="B23" s="163"/>
      <c r="C23" s="263"/>
      <c r="D23" s="264"/>
      <c r="E23" s="264"/>
    </row>
    <row r="24" spans="2:5" ht="30" customHeight="1">
      <c r="B24" s="163"/>
      <c r="C24" s="164"/>
      <c r="D24" s="264"/>
      <c r="E24" s="264"/>
    </row>
    <row r="25" spans="2:5">
      <c r="B25" s="163"/>
      <c r="C25" s="263"/>
      <c r="D25" s="264"/>
      <c r="E25" s="264"/>
    </row>
    <row r="26" spans="2:5">
      <c r="B26" s="163"/>
      <c r="C26" s="263"/>
      <c r="D26" s="264"/>
      <c r="E26" s="264"/>
    </row>
    <row r="27" spans="2:5">
      <c r="B27" s="163"/>
      <c r="C27" s="263"/>
      <c r="D27" s="264"/>
      <c r="E27" s="264"/>
    </row>
    <row r="28" spans="2:5">
      <c r="B28" s="163"/>
      <c r="C28" s="263"/>
      <c r="D28" s="264"/>
      <c r="E28" s="264"/>
    </row>
    <row r="29" spans="2:5">
      <c r="B29" s="163"/>
      <c r="C29" s="263"/>
      <c r="D29" s="264"/>
      <c r="E29" s="264"/>
    </row>
    <row r="30" spans="2:5">
      <c r="B30" s="163"/>
      <c r="C30" s="263"/>
      <c r="D30" s="264"/>
      <c r="E30" s="264"/>
    </row>
    <row r="31" spans="2:5">
      <c r="B31" s="163"/>
      <c r="C31" s="263"/>
      <c r="D31" s="264"/>
      <c r="E31" s="264"/>
    </row>
    <row r="32" spans="2:5">
      <c r="B32" s="163"/>
      <c r="C32" s="263"/>
      <c r="D32" s="264"/>
      <c r="E32" s="264"/>
    </row>
    <row r="33" spans="2:5">
      <c r="B33" s="163"/>
      <c r="C33" s="263"/>
      <c r="D33" s="264"/>
      <c r="E33" s="264"/>
    </row>
    <row r="34" spans="2:5">
      <c r="B34" s="163"/>
      <c r="C34" s="263"/>
      <c r="D34" s="264"/>
      <c r="E34" s="264"/>
    </row>
    <row r="35" spans="2:5">
      <c r="B35" s="163"/>
      <c r="C35" s="263"/>
      <c r="D35" s="264"/>
      <c r="E35" s="264"/>
    </row>
    <row r="36" spans="2:5">
      <c r="B36" s="163"/>
      <c r="C36" s="263"/>
      <c r="D36" s="264"/>
      <c r="E36" s="264"/>
    </row>
    <row r="37" spans="2:5">
      <c r="B37" s="163"/>
      <c r="C37" s="263"/>
      <c r="D37" s="264"/>
      <c r="E37" s="264"/>
    </row>
    <row r="38" spans="2:5">
      <c r="B38" s="163"/>
      <c r="C38" s="263"/>
      <c r="D38" s="264"/>
      <c r="E38" s="264"/>
    </row>
    <row r="39" spans="2:5">
      <c r="B39" s="163"/>
      <c r="C39" s="263"/>
      <c r="D39" s="264"/>
      <c r="E39" s="264"/>
    </row>
    <row r="40" spans="2:5">
      <c r="B40" s="163"/>
      <c r="C40" s="263"/>
      <c r="D40" s="264"/>
      <c r="E40" s="264"/>
    </row>
    <row r="41" spans="2:5">
      <c r="B41" s="163"/>
      <c r="C41" s="263"/>
      <c r="D41" s="264"/>
      <c r="E41" s="264"/>
    </row>
    <row r="42" spans="2:5">
      <c r="B42" s="163"/>
      <c r="C42" s="263"/>
      <c r="D42" s="264"/>
      <c r="E42" s="264"/>
    </row>
    <row r="43" spans="2:5">
      <c r="B43" s="163"/>
      <c r="C43" s="263"/>
      <c r="D43" s="264"/>
      <c r="E43" s="264"/>
    </row>
    <row r="44" spans="2:5">
      <c r="B44" s="163"/>
      <c r="C44" s="263"/>
      <c r="D44" s="264"/>
      <c r="E44" s="264"/>
    </row>
    <row r="45" spans="2:5">
      <c r="B45" s="163"/>
      <c r="C45" s="263"/>
      <c r="D45" s="264"/>
      <c r="E45" s="264"/>
    </row>
    <row r="46" spans="2:5">
      <c r="B46" s="163"/>
      <c r="C46" s="263"/>
      <c r="D46" s="264"/>
      <c r="E46" s="264"/>
    </row>
    <row r="47" spans="2:5">
      <c r="B47" s="163"/>
      <c r="C47" s="263"/>
      <c r="D47" s="264"/>
      <c r="E47" s="264"/>
    </row>
    <row r="48" spans="2:5">
      <c r="B48" s="163"/>
      <c r="C48" s="263"/>
      <c r="D48" s="264"/>
      <c r="E48" s="264"/>
    </row>
    <row r="49" spans="2:5">
      <c r="B49" s="163"/>
      <c r="C49" s="263"/>
      <c r="D49" s="264"/>
      <c r="E49" s="264"/>
    </row>
    <row r="50" spans="2:5">
      <c r="B50" s="163"/>
      <c r="C50" s="263"/>
      <c r="D50" s="264"/>
      <c r="E50" s="264"/>
    </row>
    <row r="51" spans="2:5">
      <c r="B51" s="163"/>
      <c r="C51" s="263"/>
      <c r="D51" s="264"/>
      <c r="E51" s="264"/>
    </row>
    <row r="52" spans="2:5">
      <c r="B52" s="163"/>
      <c r="C52" s="263"/>
      <c r="D52" s="264"/>
      <c r="E52" s="264"/>
    </row>
    <row r="53" spans="2:5">
      <c r="B53" s="163"/>
      <c r="C53" s="263"/>
      <c r="D53" s="264"/>
      <c r="E53" s="264"/>
    </row>
    <row r="54" spans="2:5">
      <c r="B54" s="163"/>
      <c r="C54" s="263"/>
      <c r="D54" s="264"/>
      <c r="E54" s="264"/>
    </row>
    <row r="55" spans="2:5">
      <c r="B55" s="163"/>
      <c r="C55" s="263"/>
      <c r="D55" s="264"/>
      <c r="E55" s="264"/>
    </row>
    <row r="56" spans="2:5">
      <c r="B56" s="163"/>
      <c r="C56" s="263"/>
      <c r="D56" s="264"/>
      <c r="E56" s="264"/>
    </row>
    <row r="57" spans="2:5">
      <c r="B57" s="163"/>
      <c r="C57" s="263"/>
      <c r="D57" s="264"/>
      <c r="E57" s="264"/>
    </row>
    <row r="58" spans="2:5">
      <c r="B58" s="163"/>
      <c r="C58" s="263"/>
      <c r="D58" s="264"/>
      <c r="E58" s="264"/>
    </row>
    <row r="59" spans="2:5">
      <c r="B59" s="163"/>
      <c r="C59" s="263"/>
      <c r="D59" s="264"/>
      <c r="E59" s="264"/>
    </row>
    <row r="60" spans="2:5">
      <c r="B60" s="163"/>
      <c r="C60" s="263"/>
      <c r="D60" s="264"/>
      <c r="E60" s="264"/>
    </row>
    <row r="61" spans="2:5">
      <c r="B61" s="163"/>
      <c r="C61" s="263"/>
      <c r="D61" s="264"/>
      <c r="E61" s="264"/>
    </row>
    <row r="62" spans="2:5">
      <c r="B62" s="163"/>
      <c r="C62" s="263"/>
      <c r="D62" s="264"/>
      <c r="E62" s="264"/>
    </row>
    <row r="63" spans="2:5">
      <c r="B63" s="163"/>
      <c r="C63" s="263"/>
      <c r="D63" s="264"/>
      <c r="E63" s="264"/>
    </row>
    <row r="64" spans="2:5">
      <c r="B64" s="163"/>
      <c r="C64" s="263"/>
      <c r="D64" s="264"/>
      <c r="E64" s="264"/>
    </row>
    <row r="65" spans="2:5">
      <c r="B65" s="163"/>
      <c r="C65" s="263"/>
      <c r="D65" s="264"/>
      <c r="E65" s="264"/>
    </row>
    <row r="66" spans="2:5">
      <c r="B66" s="163"/>
      <c r="C66" s="263"/>
      <c r="D66" s="264"/>
      <c r="E66" s="264"/>
    </row>
    <row r="67" spans="2:5">
      <c r="B67" s="163"/>
      <c r="C67" s="263"/>
      <c r="D67" s="264"/>
      <c r="E67" s="264"/>
    </row>
  </sheetData>
  <mergeCells count="3">
    <mergeCell ref="A3:E3"/>
    <mergeCell ref="C9:E9"/>
    <mergeCell ref="A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H8" sqref="H8"/>
    </sheetView>
  </sheetViews>
  <sheetFormatPr defaultRowHeight="15.75"/>
  <cols>
    <col min="2" max="2" width="9.140625" style="116"/>
    <col min="3" max="3" width="30.42578125" style="116" customWidth="1"/>
    <col min="4" max="4" width="9.140625" style="156" hidden="1" customWidth="1"/>
    <col min="5" max="5" width="9.140625" style="116" hidden="1" customWidth="1"/>
    <col min="6" max="11" width="9.140625" style="116"/>
  </cols>
  <sheetData>
    <row r="1" spans="1:8">
      <c r="A1" s="581" t="s">
        <v>451</v>
      </c>
      <c r="B1" s="581"/>
      <c r="C1" s="581"/>
      <c r="D1" s="581"/>
      <c r="E1" s="581"/>
      <c r="F1" s="581"/>
      <c r="G1" s="581"/>
      <c r="H1" s="581"/>
    </row>
    <row r="3" spans="1:8" ht="37.5" customHeight="1">
      <c r="A3" s="618" t="s">
        <v>404</v>
      </c>
      <c r="B3" s="618"/>
      <c r="C3" s="618"/>
      <c r="D3" s="618"/>
      <c r="E3" s="618"/>
      <c r="F3" s="618"/>
      <c r="G3" s="618"/>
      <c r="H3" s="618"/>
    </row>
    <row r="6" spans="1:8">
      <c r="B6" s="116" t="s">
        <v>405</v>
      </c>
      <c r="F6" s="116" t="s">
        <v>406</v>
      </c>
    </row>
    <row r="7" spans="1:8">
      <c r="B7" s="116" t="s">
        <v>407</v>
      </c>
    </row>
    <row r="9" spans="1:8">
      <c r="B9" s="116" t="s">
        <v>408</v>
      </c>
      <c r="F9" s="116" t="s">
        <v>409</v>
      </c>
    </row>
    <row r="10" spans="1:8">
      <c r="B10" s="116" t="s">
        <v>410</v>
      </c>
    </row>
    <row r="11" spans="1:8">
      <c r="B11" s="53"/>
    </row>
    <row r="12" spans="1:8" ht="13.5" customHeight="1">
      <c r="B12" s="116" t="s">
        <v>411</v>
      </c>
      <c r="F12" s="116" t="s">
        <v>412</v>
      </c>
    </row>
    <row r="13" spans="1:8">
      <c r="B13" s="116" t="s">
        <v>413</v>
      </c>
    </row>
    <row r="15" spans="1:8" ht="33" customHeight="1"/>
    <row r="16" spans="1:8" ht="21" customHeight="1"/>
  </sheetData>
  <mergeCells count="2">
    <mergeCell ref="A3:H3"/>
    <mergeCell ref="A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6"/>
  <sheetViews>
    <sheetView zoomScaleSheetLayoutView="100" workbookViewId="0">
      <selection sqref="A1:G1"/>
    </sheetView>
  </sheetViews>
  <sheetFormatPr defaultRowHeight="15.75"/>
  <cols>
    <col min="1" max="1" width="15.5703125" style="262" customWidth="1"/>
    <col min="2" max="2" width="19.85546875" style="280" customWidth="1"/>
    <col min="3" max="3" width="11.85546875" style="278" customWidth="1"/>
    <col min="4" max="5" width="12.5703125" style="278" customWidth="1"/>
    <col min="6" max="6" width="10.85546875" style="278" customWidth="1"/>
    <col min="7" max="7" width="10.42578125" style="279" bestFit="1" customWidth="1"/>
    <col min="8" max="9" width="9.140625" style="262"/>
    <col min="10" max="16384" width="9.140625" style="21"/>
  </cols>
  <sheetData>
    <row r="1" spans="1:9" ht="21" customHeight="1">
      <c r="A1" s="540" t="s">
        <v>452</v>
      </c>
      <c r="B1" s="540"/>
      <c r="C1" s="540"/>
      <c r="D1" s="540"/>
      <c r="E1" s="540"/>
      <c r="F1" s="540"/>
      <c r="G1" s="540"/>
      <c r="H1" s="305"/>
    </row>
    <row r="2" spans="1:9">
      <c r="B2" s="277"/>
    </row>
    <row r="3" spans="1:9" ht="27.75" customHeight="1">
      <c r="A3" s="634" t="s">
        <v>45</v>
      </c>
      <c r="B3" s="634"/>
      <c r="C3" s="634"/>
      <c r="D3" s="634"/>
      <c r="E3" s="634"/>
      <c r="F3" s="634"/>
      <c r="G3" s="634"/>
      <c r="H3" s="303"/>
    </row>
    <row r="4" spans="1:9" ht="42.75" customHeight="1">
      <c r="A4" s="575" t="s">
        <v>126</v>
      </c>
      <c r="B4" s="575"/>
      <c r="C4" s="575"/>
      <c r="D4" s="575"/>
      <c r="E4" s="575"/>
      <c r="F4" s="575"/>
      <c r="G4" s="575"/>
      <c r="H4" s="291"/>
    </row>
    <row r="5" spans="1:9" ht="30" customHeight="1">
      <c r="A5" s="633" t="s">
        <v>414</v>
      </c>
      <c r="B5" s="633"/>
      <c r="C5" s="633"/>
      <c r="D5" s="633"/>
      <c r="E5" s="633"/>
      <c r="F5" s="633"/>
      <c r="G5" s="633"/>
      <c r="H5" s="304"/>
    </row>
    <row r="6" spans="1:9">
      <c r="C6" s="255"/>
      <c r="D6" s="255"/>
      <c r="E6" s="255"/>
      <c r="F6" s="281"/>
    </row>
    <row r="7" spans="1:9" ht="21" customHeight="1" thickBot="1">
      <c r="B7" s="277"/>
      <c r="C7" s="277"/>
      <c r="D7" s="277"/>
      <c r="E7" s="277"/>
      <c r="F7" s="277"/>
      <c r="G7" s="282"/>
      <c r="H7" s="282"/>
    </row>
    <row r="8" spans="1:9" ht="25.5" customHeight="1">
      <c r="B8" s="625" t="s">
        <v>91</v>
      </c>
      <c r="C8" s="637" t="s">
        <v>92</v>
      </c>
      <c r="D8" s="638"/>
      <c r="E8" s="638"/>
      <c r="F8" s="639"/>
      <c r="G8" s="253"/>
      <c r="H8" s="253"/>
    </row>
    <row r="9" spans="1:9" ht="22.5" customHeight="1">
      <c r="B9" s="626"/>
      <c r="C9" s="628" t="s">
        <v>93</v>
      </c>
      <c r="D9" s="629"/>
      <c r="E9" s="635" t="s">
        <v>95</v>
      </c>
      <c r="F9" s="636"/>
      <c r="G9" s="253"/>
      <c r="H9" s="253"/>
    </row>
    <row r="10" spans="1:9" ht="38.25" customHeight="1" thickBot="1">
      <c r="B10" s="627"/>
      <c r="C10" s="300" t="s">
        <v>94</v>
      </c>
      <c r="D10" s="301" t="s">
        <v>96</v>
      </c>
      <c r="E10" s="302" t="s">
        <v>190</v>
      </c>
      <c r="F10" s="301" t="s">
        <v>191</v>
      </c>
    </row>
    <row r="11" spans="1:9" s="24" customFormat="1" ht="50.1" customHeight="1">
      <c r="A11" s="284"/>
      <c r="B11" s="296" t="s">
        <v>233</v>
      </c>
      <c r="C11" s="254">
        <v>164525</v>
      </c>
      <c r="D11" s="297">
        <v>29271</v>
      </c>
      <c r="E11" s="298">
        <v>193796</v>
      </c>
      <c r="F11" s="299"/>
      <c r="G11" s="282"/>
      <c r="H11" s="282"/>
      <c r="I11" s="284"/>
    </row>
    <row r="12" spans="1:9" s="24" customFormat="1" ht="50.1" customHeight="1" thickBot="1">
      <c r="A12" s="284"/>
      <c r="B12" s="292" t="s">
        <v>97</v>
      </c>
      <c r="C12" s="293">
        <f>SUM(C11:C11)</f>
        <v>164525</v>
      </c>
      <c r="D12" s="294">
        <f>SUM(D11:D11)</f>
        <v>29271</v>
      </c>
      <c r="E12" s="295">
        <f>SUM(E11:E11)</f>
        <v>193796</v>
      </c>
      <c r="F12" s="294"/>
      <c r="G12" s="283"/>
      <c r="H12" s="284"/>
      <c r="I12" s="284"/>
    </row>
    <row r="13" spans="1:9" s="24" customFormat="1">
      <c r="A13" s="284"/>
      <c r="B13" s="157"/>
      <c r="C13" s="281"/>
      <c r="D13" s="281"/>
      <c r="E13" s="281"/>
      <c r="F13" s="285"/>
      <c r="G13" s="283"/>
      <c r="H13" s="284"/>
      <c r="I13" s="284"/>
    </row>
    <row r="14" spans="1:9" ht="9.75" customHeight="1">
      <c r="C14" s="286"/>
      <c r="D14" s="286"/>
      <c r="E14" s="286"/>
    </row>
    <row r="15" spans="1:9">
      <c r="B15" s="157"/>
      <c r="C15" s="286"/>
      <c r="D15" s="286"/>
      <c r="E15" s="286"/>
    </row>
    <row r="16" spans="1:9">
      <c r="B16" s="631"/>
      <c r="C16" s="632"/>
      <c r="D16" s="632"/>
      <c r="E16" s="632"/>
      <c r="F16" s="632"/>
    </row>
    <row r="17" spans="1:9">
      <c r="C17" s="286"/>
      <c r="D17" s="286"/>
      <c r="E17" s="286"/>
    </row>
    <row r="18" spans="1:9" s="52" customFormat="1">
      <c r="A18" s="290"/>
      <c r="B18" s="157"/>
      <c r="C18" s="287"/>
      <c r="D18" s="287"/>
      <c r="E18" s="287"/>
      <c r="F18" s="288"/>
      <c r="G18" s="289"/>
      <c r="H18" s="290"/>
      <c r="I18" s="290"/>
    </row>
    <row r="20" spans="1:9">
      <c r="B20" s="630"/>
      <c r="C20" s="630"/>
      <c r="F20" s="288"/>
    </row>
    <row r="22" spans="1:9">
      <c r="B22" s="277"/>
      <c r="C22" s="280"/>
      <c r="D22" s="280"/>
      <c r="E22" s="280"/>
      <c r="F22" s="280"/>
      <c r="G22" s="253"/>
      <c r="H22" s="253"/>
    </row>
    <row r="23" spans="1:9" ht="27" customHeight="1">
      <c r="B23" s="631"/>
      <c r="C23" s="631"/>
      <c r="D23" s="280"/>
    </row>
    <row r="24" spans="1:9">
      <c r="B24" s="631"/>
      <c r="C24" s="631"/>
      <c r="D24" s="631"/>
      <c r="E24" s="631"/>
    </row>
    <row r="26" spans="1:9">
      <c r="B26" s="630"/>
      <c r="C26" s="630"/>
      <c r="F26" s="288"/>
    </row>
    <row r="28" spans="1:9" ht="13.5">
      <c r="B28" s="641"/>
      <c r="C28" s="642"/>
      <c r="D28" s="642"/>
      <c r="E28" s="642"/>
      <c r="F28" s="642"/>
      <c r="G28" s="642"/>
      <c r="H28" s="642"/>
    </row>
    <row r="29" spans="1:9">
      <c r="B29" s="631"/>
      <c r="C29" s="631"/>
      <c r="D29" s="280"/>
    </row>
    <row r="30" spans="1:9">
      <c r="C30" s="286"/>
      <c r="D30" s="286"/>
      <c r="E30" s="286"/>
    </row>
    <row r="31" spans="1:9" s="52" customFormat="1">
      <c r="A31" s="290"/>
      <c r="B31" s="157"/>
      <c r="C31" s="287"/>
      <c r="D31" s="287"/>
      <c r="E31" s="287"/>
      <c r="F31" s="285"/>
      <c r="G31" s="289"/>
      <c r="H31" s="290"/>
      <c r="I31" s="290"/>
    </row>
    <row r="33" spans="1:9">
      <c r="B33" s="630"/>
      <c r="C33" s="630"/>
      <c r="F33" s="288"/>
    </row>
    <row r="36" spans="1:9" s="24" customFormat="1">
      <c r="A36" s="284"/>
      <c r="B36" s="640"/>
      <c r="C36" s="640"/>
      <c r="D36" s="157"/>
      <c r="E36" s="285"/>
      <c r="F36" s="285"/>
      <c r="G36" s="283"/>
      <c r="H36" s="284"/>
      <c r="I36" s="284"/>
    </row>
  </sheetData>
  <mergeCells count="17">
    <mergeCell ref="B36:C36"/>
    <mergeCell ref="B23:C23"/>
    <mergeCell ref="B24:E24"/>
    <mergeCell ref="B26:C26"/>
    <mergeCell ref="B28:H28"/>
    <mergeCell ref="B33:C33"/>
    <mergeCell ref="A1:G1"/>
    <mergeCell ref="B8:B10"/>
    <mergeCell ref="C9:D9"/>
    <mergeCell ref="B20:C20"/>
    <mergeCell ref="B29:C29"/>
    <mergeCell ref="B16:F16"/>
    <mergeCell ref="A5:G5"/>
    <mergeCell ref="A3:G3"/>
    <mergeCell ref="E9:F9"/>
    <mergeCell ref="C8:F8"/>
    <mergeCell ref="A4:G4"/>
  </mergeCells>
  <phoneticPr fontId="0" type="noConversion"/>
  <pageMargins left="0.28000000000000003" right="0.17" top="0.41" bottom="0.43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10"/>
  <sheetViews>
    <sheetView topLeftCell="H1" workbookViewId="0">
      <selection activeCell="R19" sqref="R19"/>
    </sheetView>
  </sheetViews>
  <sheetFormatPr defaultRowHeight="12.75"/>
  <cols>
    <col min="1" max="1" width="29.28515625" customWidth="1"/>
    <col min="2" max="2" width="9.85546875" bestFit="1" customWidth="1"/>
    <col min="3" max="3" width="9.140625" bestFit="1" customWidth="1"/>
    <col min="4" max="8" width="9.85546875" bestFit="1" customWidth="1"/>
    <col min="9" max="9" width="9.7109375" customWidth="1"/>
    <col min="10" max="13" width="9.85546875" bestFit="1" customWidth="1"/>
    <col min="14" max="14" width="9.7109375" customWidth="1"/>
    <col min="15" max="15" width="9.5703125" customWidth="1"/>
    <col min="16" max="16" width="10.42578125" customWidth="1"/>
    <col min="17" max="17" width="9.85546875" customWidth="1"/>
    <col min="18" max="21" width="9.85546875" bestFit="1" customWidth="1"/>
    <col min="22" max="22" width="9.5703125" customWidth="1"/>
    <col min="23" max="23" width="10.42578125" customWidth="1"/>
  </cols>
  <sheetData>
    <row r="1" spans="1:23">
      <c r="W1" s="534" t="s">
        <v>453</v>
      </c>
    </row>
    <row r="2" spans="1:23" ht="18">
      <c r="A2" s="643" t="s">
        <v>236</v>
      </c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</row>
    <row r="3" spans="1:23" ht="15.75" thickBot="1">
      <c r="A3" s="444"/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4"/>
    </row>
    <row r="4" spans="1:23" ht="18">
      <c r="A4" s="644" t="s">
        <v>237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7"/>
      <c r="W4" s="644" t="s">
        <v>238</v>
      </c>
    </row>
    <row r="5" spans="1:23" ht="18.75" thickBot="1">
      <c r="A5" s="645"/>
      <c r="B5" s="446" t="s">
        <v>239</v>
      </c>
      <c r="C5" s="446" t="s">
        <v>240</v>
      </c>
      <c r="D5" s="446" t="s">
        <v>241</v>
      </c>
      <c r="E5" s="446" t="s">
        <v>242</v>
      </c>
      <c r="F5" s="446" t="s">
        <v>243</v>
      </c>
      <c r="G5" s="446" t="s">
        <v>244</v>
      </c>
      <c r="H5" s="446" t="s">
        <v>245</v>
      </c>
      <c r="I5" s="446" t="s">
        <v>246</v>
      </c>
      <c r="J5" s="446" t="s">
        <v>247</v>
      </c>
      <c r="K5" s="446" t="s">
        <v>248</v>
      </c>
      <c r="L5" s="446" t="s">
        <v>249</v>
      </c>
      <c r="M5" s="446" t="s">
        <v>250</v>
      </c>
      <c r="N5" s="446" t="s">
        <v>251</v>
      </c>
      <c r="O5" s="446" t="s">
        <v>252</v>
      </c>
      <c r="P5" s="446" t="s">
        <v>253</v>
      </c>
      <c r="Q5" s="446" t="s">
        <v>254</v>
      </c>
      <c r="R5" s="446" t="s">
        <v>255</v>
      </c>
      <c r="S5" s="446" t="s">
        <v>256</v>
      </c>
      <c r="T5" s="446" t="s">
        <v>257</v>
      </c>
      <c r="U5" s="446" t="s">
        <v>258</v>
      </c>
      <c r="V5" s="446" t="s">
        <v>259</v>
      </c>
      <c r="W5" s="645"/>
    </row>
    <row r="6" spans="1:23" ht="36">
      <c r="A6" s="447" t="s">
        <v>260</v>
      </c>
      <c r="B6" s="448">
        <v>27300</v>
      </c>
      <c r="C6" s="449">
        <v>28000</v>
      </c>
      <c r="D6" s="448">
        <v>29000</v>
      </c>
      <c r="E6" s="448">
        <v>29000</v>
      </c>
      <c r="F6" s="448">
        <v>29000</v>
      </c>
      <c r="G6" s="448">
        <v>29000</v>
      </c>
      <c r="H6" s="448">
        <v>30000</v>
      </c>
      <c r="I6" s="448">
        <v>30000</v>
      </c>
      <c r="J6" s="448">
        <v>30000</v>
      </c>
      <c r="K6" s="448">
        <v>30000</v>
      </c>
      <c r="L6" s="448">
        <v>31000</v>
      </c>
      <c r="M6" s="448">
        <v>31000</v>
      </c>
      <c r="N6" s="448">
        <v>31000</v>
      </c>
      <c r="O6" s="448">
        <v>32000</v>
      </c>
      <c r="P6" s="450">
        <v>32000</v>
      </c>
      <c r="Q6" s="450">
        <v>32000</v>
      </c>
      <c r="R6" s="450">
        <v>32000</v>
      </c>
      <c r="S6" s="450">
        <v>33000</v>
      </c>
      <c r="T6" s="450">
        <v>33000</v>
      </c>
      <c r="U6" s="450">
        <v>33000</v>
      </c>
      <c r="V6" s="451">
        <v>34000</v>
      </c>
      <c r="W6" s="452">
        <v>645300</v>
      </c>
    </row>
    <row r="7" spans="1:23" ht="54">
      <c r="A7" s="453" t="s">
        <v>261</v>
      </c>
      <c r="B7" s="448">
        <v>5000</v>
      </c>
      <c r="C7" s="449">
        <v>5080</v>
      </c>
      <c r="D7" s="454">
        <v>5080</v>
      </c>
      <c r="E7" s="455">
        <v>5080</v>
      </c>
      <c r="F7" s="455">
        <v>5080</v>
      </c>
      <c r="G7" s="455">
        <v>5080</v>
      </c>
      <c r="H7" s="455">
        <v>5080</v>
      </c>
      <c r="I7" s="455">
        <v>5080</v>
      </c>
      <c r="J7" s="455">
        <v>5080</v>
      </c>
      <c r="K7" s="455">
        <v>5200</v>
      </c>
      <c r="L7" s="455">
        <v>5200</v>
      </c>
      <c r="M7" s="455">
        <v>5200</v>
      </c>
      <c r="N7" s="455">
        <v>5200</v>
      </c>
      <c r="O7" s="455">
        <v>5200</v>
      </c>
      <c r="P7" s="448">
        <v>5400</v>
      </c>
      <c r="Q7" s="448">
        <v>5400</v>
      </c>
      <c r="R7" s="448">
        <v>5400</v>
      </c>
      <c r="S7" s="448">
        <v>5400</v>
      </c>
      <c r="T7" s="448">
        <v>5500</v>
      </c>
      <c r="U7" s="448">
        <v>5500</v>
      </c>
      <c r="V7" s="451">
        <v>5500</v>
      </c>
      <c r="W7" s="452">
        <v>114820</v>
      </c>
    </row>
    <row r="8" spans="1:23" ht="36.75" thickBot="1">
      <c r="A8" s="456" t="s">
        <v>262</v>
      </c>
      <c r="B8" s="448">
        <v>400</v>
      </c>
      <c r="C8" s="457">
        <v>800</v>
      </c>
      <c r="D8" s="449">
        <v>700</v>
      </c>
      <c r="E8" s="449">
        <v>700</v>
      </c>
      <c r="F8" s="449">
        <v>700</v>
      </c>
      <c r="G8" s="449">
        <v>700</v>
      </c>
      <c r="H8" s="449">
        <v>700</v>
      </c>
      <c r="I8" s="449">
        <v>700</v>
      </c>
      <c r="J8" s="449">
        <v>700</v>
      </c>
      <c r="K8" s="449">
        <v>700</v>
      </c>
      <c r="L8" s="449">
        <v>600</v>
      </c>
      <c r="M8" s="449">
        <v>600</v>
      </c>
      <c r="N8" s="449">
        <v>600</v>
      </c>
      <c r="O8" s="449">
        <v>600</v>
      </c>
      <c r="P8" s="458">
        <v>500</v>
      </c>
      <c r="Q8" s="458">
        <v>500</v>
      </c>
      <c r="R8" s="458">
        <v>500</v>
      </c>
      <c r="S8" s="458">
        <v>500</v>
      </c>
      <c r="T8" s="458">
        <v>500</v>
      </c>
      <c r="U8" s="458">
        <v>500</v>
      </c>
      <c r="V8" s="451">
        <v>500</v>
      </c>
      <c r="W8" s="452">
        <v>13400</v>
      </c>
    </row>
    <row r="9" spans="1:23" ht="18.75" thickBot="1">
      <c r="A9" s="459" t="s">
        <v>22</v>
      </c>
      <c r="B9" s="460">
        <f t="shared" ref="B9:V9" si="0">SUM(B6:B8)</f>
        <v>32700</v>
      </c>
      <c r="C9" s="460">
        <f t="shared" si="0"/>
        <v>33880</v>
      </c>
      <c r="D9" s="460">
        <f t="shared" si="0"/>
        <v>34780</v>
      </c>
      <c r="E9" s="460">
        <f t="shared" si="0"/>
        <v>34780</v>
      </c>
      <c r="F9" s="460">
        <f t="shared" si="0"/>
        <v>34780</v>
      </c>
      <c r="G9" s="460">
        <f t="shared" si="0"/>
        <v>34780</v>
      </c>
      <c r="H9" s="460">
        <f t="shared" si="0"/>
        <v>35780</v>
      </c>
      <c r="I9" s="460">
        <f t="shared" si="0"/>
        <v>35780</v>
      </c>
      <c r="J9" s="460">
        <f t="shared" si="0"/>
        <v>35780</v>
      </c>
      <c r="K9" s="460">
        <f t="shared" si="0"/>
        <v>35900</v>
      </c>
      <c r="L9" s="460">
        <f t="shared" si="0"/>
        <v>36800</v>
      </c>
      <c r="M9" s="460">
        <f t="shared" si="0"/>
        <v>36800</v>
      </c>
      <c r="N9" s="460">
        <f t="shared" si="0"/>
        <v>36800</v>
      </c>
      <c r="O9" s="460">
        <f t="shared" si="0"/>
        <v>37800</v>
      </c>
      <c r="P9" s="460">
        <f t="shared" si="0"/>
        <v>37900</v>
      </c>
      <c r="Q9" s="460">
        <f t="shared" si="0"/>
        <v>37900</v>
      </c>
      <c r="R9" s="460">
        <f t="shared" si="0"/>
        <v>37900</v>
      </c>
      <c r="S9" s="460">
        <f t="shared" si="0"/>
        <v>38900</v>
      </c>
      <c r="T9" s="460">
        <f t="shared" si="0"/>
        <v>39000</v>
      </c>
      <c r="U9" s="460">
        <f t="shared" si="0"/>
        <v>39000</v>
      </c>
      <c r="V9" s="460">
        <f t="shared" si="0"/>
        <v>40000</v>
      </c>
      <c r="W9" s="461">
        <v>773520</v>
      </c>
    </row>
    <row r="10" spans="1:23" ht="249.75" customHeight="1" thickBot="1">
      <c r="A10" s="462" t="s">
        <v>263</v>
      </c>
      <c r="B10" s="463">
        <v>823</v>
      </c>
      <c r="C10" s="463">
        <v>2098</v>
      </c>
      <c r="D10" s="463">
        <v>2053</v>
      </c>
      <c r="E10" s="463">
        <v>2003</v>
      </c>
      <c r="F10" s="463">
        <v>1956</v>
      </c>
      <c r="G10" s="463">
        <v>1908</v>
      </c>
      <c r="H10" s="463">
        <v>1863</v>
      </c>
      <c r="I10" s="463">
        <v>1813</v>
      </c>
      <c r="J10" s="463">
        <v>1766</v>
      </c>
      <c r="K10" s="463">
        <v>1718</v>
      </c>
      <c r="L10" s="463">
        <v>1672</v>
      </c>
      <c r="M10" s="463">
        <v>1623</v>
      </c>
      <c r="N10" s="463">
        <v>1576</v>
      </c>
      <c r="O10" s="463">
        <v>1528</v>
      </c>
      <c r="P10" s="463">
        <v>1482</v>
      </c>
      <c r="Q10" s="463">
        <v>1434</v>
      </c>
      <c r="R10" s="463">
        <v>1386</v>
      </c>
      <c r="S10" s="463">
        <v>1339</v>
      </c>
      <c r="T10" s="463">
        <v>1291</v>
      </c>
      <c r="U10" s="463">
        <v>1243</v>
      </c>
      <c r="V10" s="463">
        <v>902</v>
      </c>
      <c r="W10" s="464">
        <v>33477</v>
      </c>
    </row>
  </sheetData>
  <mergeCells count="4">
    <mergeCell ref="A2:W2"/>
    <mergeCell ref="A4:A5"/>
    <mergeCell ref="B4:V4"/>
    <mergeCell ref="W4:W5"/>
  </mergeCells>
  <pageMargins left="0.70866141732283472" right="0.51181102362204722" top="0.74803149606299213" bottom="0.74803149606299213" header="0.31496062992125984" footer="0.31496062992125984"/>
  <pageSetup paperSize="8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3"/>
  <sheetViews>
    <sheetView topLeftCell="B1" workbookViewId="0">
      <selection sqref="A1:G1"/>
    </sheetView>
  </sheetViews>
  <sheetFormatPr defaultRowHeight="15.75"/>
  <cols>
    <col min="1" max="1" width="12.28515625" hidden="1" customWidth="1"/>
    <col min="2" max="2" width="48.42578125" style="116" customWidth="1"/>
    <col min="3" max="7" width="9.140625" style="116"/>
    <col min="8" max="9" width="9.140625" style="128"/>
  </cols>
  <sheetData>
    <row r="1" spans="1:9">
      <c r="A1" s="581" t="s">
        <v>454</v>
      </c>
      <c r="B1" s="581"/>
      <c r="C1" s="581"/>
      <c r="D1" s="581"/>
      <c r="E1" s="581"/>
      <c r="F1" s="581"/>
      <c r="G1" s="581"/>
    </row>
    <row r="4" spans="1:9" ht="38.25" customHeight="1">
      <c r="A4" s="648" t="s">
        <v>415</v>
      </c>
      <c r="B4" s="648"/>
      <c r="C4" s="648"/>
      <c r="D4" s="648"/>
      <c r="E4" s="648"/>
      <c r="F4" s="648"/>
      <c r="G4" s="648"/>
    </row>
    <row r="6" spans="1:9">
      <c r="C6" s="125"/>
    </row>
    <row r="7" spans="1:9" s="165" customFormat="1" ht="35.1" customHeight="1">
      <c r="B7" s="265" t="s">
        <v>201</v>
      </c>
      <c r="C7" s="265">
        <v>300</v>
      </c>
      <c r="D7" s="265" t="s">
        <v>203</v>
      </c>
      <c r="E7" s="265"/>
      <c r="F7" s="265"/>
      <c r="G7" s="265"/>
      <c r="H7" s="106"/>
      <c r="I7" s="106"/>
    </row>
    <row r="8" spans="1:9" s="165" customFormat="1" ht="35.1" customHeight="1">
      <c r="B8" s="265" t="s">
        <v>416</v>
      </c>
      <c r="C8" s="265">
        <v>4710</v>
      </c>
      <c r="D8" s="265" t="s">
        <v>203</v>
      </c>
      <c r="E8" s="265"/>
      <c r="F8" s="265"/>
      <c r="G8" s="265"/>
      <c r="H8" s="106"/>
      <c r="I8" s="106"/>
    </row>
    <row r="9" spans="1:9" s="165" customFormat="1" ht="35.1" customHeight="1">
      <c r="B9" s="265" t="s">
        <v>417</v>
      </c>
      <c r="C9" s="265">
        <v>2587</v>
      </c>
      <c r="D9" s="265" t="s">
        <v>203</v>
      </c>
      <c r="E9" s="265"/>
      <c r="F9" s="265"/>
      <c r="G9" s="265"/>
      <c r="H9" s="106"/>
      <c r="I9" s="106"/>
    </row>
    <row r="10" spans="1:9" s="165" customFormat="1" ht="35.1" customHeight="1">
      <c r="B10" s="345" t="s">
        <v>202</v>
      </c>
      <c r="C10" s="345">
        <f>SUM(C7:C9)</f>
        <v>7597</v>
      </c>
      <c r="D10" s="345" t="s">
        <v>203</v>
      </c>
      <c r="E10" s="265"/>
      <c r="F10" s="265"/>
      <c r="G10" s="265"/>
      <c r="H10" s="106"/>
      <c r="I10" s="106"/>
    </row>
    <row r="13" spans="1:9">
      <c r="B13" s="116" t="s">
        <v>419</v>
      </c>
      <c r="C13" s="53" t="s">
        <v>418</v>
      </c>
    </row>
  </sheetData>
  <mergeCells count="2">
    <mergeCell ref="A1:G1"/>
    <mergeCell ref="A4:G4"/>
  </mergeCells>
  <pageMargins left="0.56999999999999995" right="0.28000000000000003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sqref="A1:D1"/>
    </sheetView>
  </sheetViews>
  <sheetFormatPr defaultRowHeight="12.75"/>
  <cols>
    <col min="1" max="1" width="24.85546875" customWidth="1"/>
    <col min="2" max="2" width="8.42578125" customWidth="1"/>
    <col min="4" max="4" width="14.85546875" customWidth="1"/>
  </cols>
  <sheetData>
    <row r="1" spans="1:4" ht="15.75">
      <c r="A1" s="556" t="s">
        <v>455</v>
      </c>
      <c r="B1" s="649"/>
      <c r="C1" s="649"/>
      <c r="D1" s="649"/>
    </row>
    <row r="2" spans="1:4" ht="15.75">
      <c r="A2" s="102"/>
      <c r="B2" s="256"/>
      <c r="C2" s="256"/>
      <c r="D2" s="256"/>
    </row>
    <row r="3" spans="1:4" ht="15.75">
      <c r="A3" s="650" t="s">
        <v>45</v>
      </c>
      <c r="B3" s="651"/>
      <c r="C3" s="651"/>
      <c r="D3" s="651"/>
    </row>
    <row r="4" spans="1:4" ht="15">
      <c r="A4" s="652" t="s">
        <v>420</v>
      </c>
      <c r="B4" s="651"/>
      <c r="C4" s="651"/>
      <c r="D4" s="651"/>
    </row>
    <row r="5" spans="1:4" ht="15.75">
      <c r="A5" s="54" t="s">
        <v>421</v>
      </c>
      <c r="B5" s="109"/>
      <c r="C5" s="53"/>
      <c r="D5" s="125"/>
    </row>
    <row r="6" spans="1:4" ht="15.75">
      <c r="A6" s="117"/>
      <c r="B6" s="107"/>
      <c r="C6" s="107"/>
      <c r="D6" s="116"/>
    </row>
    <row r="7" spans="1:4" ht="15.75">
      <c r="A7" s="124"/>
      <c r="B7" s="74"/>
      <c r="C7" s="74"/>
      <c r="D7" s="76"/>
    </row>
    <row r="8" spans="1:4" ht="15.75">
      <c r="A8" s="123"/>
      <c r="B8" s="74" t="s">
        <v>422</v>
      </c>
      <c r="C8" s="74"/>
      <c r="D8" s="76"/>
    </row>
    <row r="9" spans="1:4" ht="15.75">
      <c r="A9" s="123"/>
      <c r="B9" s="74"/>
      <c r="C9" s="74"/>
      <c r="D9" s="76"/>
    </row>
    <row r="10" spans="1:4" ht="15.75">
      <c r="A10" s="119"/>
      <c r="B10" s="107"/>
      <c r="C10" s="107"/>
      <c r="D10" s="116"/>
    </row>
    <row r="11" spans="1:4" ht="15.75">
      <c r="A11" s="117"/>
      <c r="B11" s="107"/>
      <c r="C11" s="107"/>
      <c r="D11" s="116"/>
    </row>
    <row r="12" spans="1:4" ht="15.75">
      <c r="A12" s="117"/>
      <c r="B12" s="107"/>
      <c r="C12" s="107"/>
      <c r="D12" s="116"/>
    </row>
    <row r="13" spans="1:4" ht="15.75">
      <c r="A13" s="120"/>
      <c r="B13" s="107"/>
      <c r="C13" s="107"/>
      <c r="D13" s="116"/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28"/>
  <sheetViews>
    <sheetView view="pageBreakPreview" zoomScale="80" zoomScaleNormal="80" zoomScaleSheetLayoutView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N1"/>
    </sheetView>
  </sheetViews>
  <sheetFormatPr defaultRowHeight="15.75"/>
  <cols>
    <col min="1" max="1" width="36" style="309" customWidth="1"/>
    <col min="2" max="8" width="10.7109375" style="309" customWidth="1"/>
    <col min="9" max="13" width="12.28515625" style="309" customWidth="1"/>
    <col min="14" max="14" width="12.28515625" style="318" customWidth="1"/>
    <col min="15" max="15" width="10.28515625" style="57" customWidth="1"/>
    <col min="16" max="16" width="20.85546875" style="60" customWidth="1"/>
    <col min="17" max="17" width="12.85546875" style="62" customWidth="1"/>
    <col min="18" max="16384" width="9.140625" style="60"/>
  </cols>
  <sheetData>
    <row r="1" spans="1:17" ht="37.5" customHeight="1">
      <c r="A1" s="653" t="s">
        <v>456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131"/>
    </row>
    <row r="2" spans="1:17" s="58" customFormat="1" ht="28.5" customHeight="1">
      <c r="A2" s="654" t="s">
        <v>423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132"/>
      <c r="Q2" s="59"/>
    </row>
    <row r="3" spans="1:17" ht="26.25" customHeight="1">
      <c r="N3" s="310" t="s">
        <v>98</v>
      </c>
      <c r="O3" s="133"/>
    </row>
    <row r="4" spans="1:17" s="137" customFormat="1" ht="24.95" customHeight="1">
      <c r="A4" s="319"/>
      <c r="B4" s="320" t="s">
        <v>65</v>
      </c>
      <c r="C4" s="320" t="s">
        <v>66</v>
      </c>
      <c r="D4" s="320" t="s">
        <v>67</v>
      </c>
      <c r="E4" s="320" t="s">
        <v>68</v>
      </c>
      <c r="F4" s="320" t="s">
        <v>69</v>
      </c>
      <c r="G4" s="320" t="s">
        <v>70</v>
      </c>
      <c r="H4" s="320" t="s">
        <v>71</v>
      </c>
      <c r="I4" s="320" t="s">
        <v>72</v>
      </c>
      <c r="J4" s="320" t="s">
        <v>73</v>
      </c>
      <c r="K4" s="320" t="s">
        <v>74</v>
      </c>
      <c r="L4" s="320" t="s">
        <v>75</v>
      </c>
      <c r="M4" s="320" t="s">
        <v>76</v>
      </c>
      <c r="N4" s="320" t="s">
        <v>22</v>
      </c>
      <c r="O4" s="136"/>
      <c r="Q4" s="138"/>
    </row>
    <row r="5" spans="1:17" ht="24.95" customHeight="1">
      <c r="A5" s="312" t="s">
        <v>424</v>
      </c>
      <c r="B5" s="311">
        <v>27368</v>
      </c>
      <c r="C5" s="311">
        <v>27368</v>
      </c>
      <c r="D5" s="311">
        <v>27368</v>
      </c>
      <c r="E5" s="311">
        <v>27368</v>
      </c>
      <c r="F5" s="311">
        <v>27368</v>
      </c>
      <c r="G5" s="311">
        <v>27368</v>
      </c>
      <c r="H5" s="311">
        <v>27368</v>
      </c>
      <c r="I5" s="311">
        <v>27368</v>
      </c>
      <c r="J5" s="311">
        <v>27368</v>
      </c>
      <c r="K5" s="311">
        <v>27368</v>
      </c>
      <c r="L5" s="311">
        <v>27368</v>
      </c>
      <c r="M5" s="311">
        <v>27360</v>
      </c>
      <c r="N5" s="313">
        <v>328408</v>
      </c>
      <c r="O5" s="135"/>
    </row>
    <row r="6" spans="1:17" ht="24.95" customHeight="1">
      <c r="A6" s="312" t="s">
        <v>425</v>
      </c>
      <c r="B6" s="311"/>
      <c r="C6" s="311"/>
      <c r="D6" s="311"/>
      <c r="E6" s="311"/>
      <c r="F6" s="311"/>
      <c r="G6" s="311"/>
      <c r="H6" s="311">
        <v>82262</v>
      </c>
      <c r="I6" s="311">
        <v>82263</v>
      </c>
      <c r="J6" s="311"/>
      <c r="K6" s="311"/>
      <c r="L6" s="311"/>
      <c r="M6" s="311"/>
      <c r="N6" s="313">
        <v>164525</v>
      </c>
      <c r="O6" s="135"/>
    </row>
    <row r="7" spans="1:17" ht="24.95" customHeight="1">
      <c r="A7" s="312" t="s">
        <v>234</v>
      </c>
      <c r="B7" s="311">
        <v>100</v>
      </c>
      <c r="C7" s="311">
        <v>50</v>
      </c>
      <c r="D7" s="311">
        <v>5000</v>
      </c>
      <c r="E7" s="311">
        <v>387</v>
      </c>
      <c r="F7" s="311">
        <v>20000</v>
      </c>
      <c r="G7" s="311">
        <v>388</v>
      </c>
      <c r="H7" s="311">
        <v>387</v>
      </c>
      <c r="I7" s="311">
        <v>387</v>
      </c>
      <c r="J7" s="311">
        <v>5001</v>
      </c>
      <c r="K7" s="311">
        <v>1250</v>
      </c>
      <c r="L7" s="311">
        <v>50</v>
      </c>
      <c r="M7" s="311">
        <v>100</v>
      </c>
      <c r="N7" s="313">
        <v>33100</v>
      </c>
      <c r="O7" s="135"/>
    </row>
    <row r="8" spans="1:17" ht="24.95" customHeight="1">
      <c r="A8" s="312" t="s">
        <v>426</v>
      </c>
      <c r="B8" s="311">
        <v>7297</v>
      </c>
      <c r="C8" s="311">
        <v>7297</v>
      </c>
      <c r="D8" s="311">
        <v>7297</v>
      </c>
      <c r="E8" s="311">
        <v>7297</v>
      </c>
      <c r="F8" s="311">
        <v>7297</v>
      </c>
      <c r="G8" s="311">
        <v>7297</v>
      </c>
      <c r="H8" s="311">
        <v>7297</v>
      </c>
      <c r="I8" s="311">
        <v>7297</v>
      </c>
      <c r="J8" s="311">
        <v>7297</v>
      </c>
      <c r="K8" s="311">
        <v>7297</v>
      </c>
      <c r="L8" s="311">
        <v>7297</v>
      </c>
      <c r="M8" s="311">
        <v>7303</v>
      </c>
      <c r="N8" s="313">
        <v>87570</v>
      </c>
      <c r="O8" s="135"/>
      <c r="P8" s="63"/>
    </row>
    <row r="9" spans="1:17" ht="24.95" customHeight="1">
      <c r="A9" s="312" t="s">
        <v>427</v>
      </c>
      <c r="B9" s="311"/>
      <c r="C9" s="311"/>
      <c r="D9" s="311"/>
      <c r="E9" s="311"/>
      <c r="F9" s="311"/>
      <c r="G9" s="311">
        <v>28347</v>
      </c>
      <c r="H9" s="311"/>
      <c r="I9" s="311"/>
      <c r="J9" s="311"/>
      <c r="K9" s="311"/>
      <c r="L9" s="311"/>
      <c r="M9" s="311"/>
      <c r="N9" s="313">
        <v>28347</v>
      </c>
      <c r="O9" s="135"/>
    </row>
    <row r="10" spans="1:17" ht="24.95" customHeight="1">
      <c r="A10" s="312" t="s">
        <v>16</v>
      </c>
      <c r="B10" s="311">
        <v>3724</v>
      </c>
      <c r="C10" s="312">
        <v>3370</v>
      </c>
      <c r="D10" s="311">
        <v>1087</v>
      </c>
      <c r="E10" s="312">
        <v>3133</v>
      </c>
      <c r="F10" s="311"/>
      <c r="G10" s="311"/>
      <c r="H10" s="311">
        <v>4909</v>
      </c>
      <c r="I10" s="311">
        <v>24682</v>
      </c>
      <c r="J10" s="311"/>
      <c r="K10" s="311">
        <v>589</v>
      </c>
      <c r="L10" s="312">
        <v>3370</v>
      </c>
      <c r="M10" s="312">
        <v>4202</v>
      </c>
      <c r="N10" s="313">
        <v>49066</v>
      </c>
      <c r="O10" s="135"/>
    </row>
    <row r="11" spans="1:17" ht="24.95" customHeight="1">
      <c r="A11" s="312" t="s">
        <v>189</v>
      </c>
      <c r="B11" s="311"/>
      <c r="C11" s="311"/>
      <c r="D11" s="311"/>
      <c r="E11" s="311"/>
      <c r="F11" s="311"/>
      <c r="G11" s="311"/>
      <c r="H11" s="311">
        <v>10316</v>
      </c>
      <c r="I11" s="311"/>
      <c r="J11" s="311"/>
      <c r="K11" s="311"/>
      <c r="L11" s="311"/>
      <c r="M11" s="311"/>
      <c r="N11" s="313">
        <v>10316</v>
      </c>
      <c r="O11" s="135"/>
    </row>
    <row r="12" spans="1:17" ht="24.95" customHeight="1">
      <c r="A12" s="321" t="s">
        <v>160</v>
      </c>
      <c r="B12" s="313">
        <v>39447</v>
      </c>
      <c r="C12" s="313">
        <v>43418</v>
      </c>
      <c r="D12" s="313">
        <v>43418</v>
      </c>
      <c r="E12" s="313">
        <v>42275</v>
      </c>
      <c r="F12" s="313">
        <v>60119</v>
      </c>
      <c r="G12" s="313">
        <v>86798</v>
      </c>
      <c r="H12" s="313">
        <v>179693</v>
      </c>
      <c r="I12" s="313">
        <v>160695</v>
      </c>
      <c r="J12" s="313">
        <v>39666</v>
      </c>
      <c r="K12" s="313">
        <v>39449</v>
      </c>
      <c r="L12" s="313">
        <v>40813</v>
      </c>
      <c r="M12" s="313">
        <v>43057</v>
      </c>
      <c r="N12" s="313">
        <v>701332</v>
      </c>
      <c r="O12" s="135"/>
      <c r="P12" s="63"/>
    </row>
    <row r="13" spans="1:17" ht="24.95" customHeight="1">
      <c r="A13" s="322"/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4"/>
      <c r="O13" s="135"/>
    </row>
    <row r="14" spans="1:17" s="61" customFormat="1" ht="24.95" customHeight="1">
      <c r="A14" s="312" t="s">
        <v>36</v>
      </c>
      <c r="B14" s="311">
        <v>11199</v>
      </c>
      <c r="C14" s="311">
        <v>11199</v>
      </c>
      <c r="D14" s="311">
        <v>11199</v>
      </c>
      <c r="E14" s="311">
        <v>11199</v>
      </c>
      <c r="F14" s="311">
        <v>11199</v>
      </c>
      <c r="G14" s="311">
        <v>11199</v>
      </c>
      <c r="H14" s="311">
        <v>11199</v>
      </c>
      <c r="I14" s="311">
        <v>11199</v>
      </c>
      <c r="J14" s="311">
        <v>11199</v>
      </c>
      <c r="K14" s="311">
        <v>11199</v>
      </c>
      <c r="L14" s="311">
        <v>11199</v>
      </c>
      <c r="M14" s="311">
        <v>11200</v>
      </c>
      <c r="N14" s="313">
        <v>134389</v>
      </c>
      <c r="O14" s="135"/>
      <c r="Q14" s="64"/>
    </row>
    <row r="15" spans="1:17" s="61" customFormat="1" ht="24.95" customHeight="1">
      <c r="A15" s="312" t="s">
        <v>193</v>
      </c>
      <c r="B15" s="311">
        <v>2817</v>
      </c>
      <c r="C15" s="311">
        <v>2817</v>
      </c>
      <c r="D15" s="311">
        <v>2817</v>
      </c>
      <c r="E15" s="311">
        <v>2817</v>
      </c>
      <c r="F15" s="311">
        <v>2817</v>
      </c>
      <c r="G15" s="311">
        <v>2817</v>
      </c>
      <c r="H15" s="311">
        <v>2817</v>
      </c>
      <c r="I15" s="311">
        <v>2817</v>
      </c>
      <c r="J15" s="311">
        <v>2817</v>
      </c>
      <c r="K15" s="311">
        <v>2817</v>
      </c>
      <c r="L15" s="311">
        <v>2817</v>
      </c>
      <c r="M15" s="311">
        <v>2816</v>
      </c>
      <c r="N15" s="313">
        <v>33803</v>
      </c>
      <c r="O15" s="135"/>
      <c r="Q15" s="64"/>
    </row>
    <row r="16" spans="1:17" s="61" customFormat="1" ht="24.95" customHeight="1">
      <c r="A16" s="312" t="s">
        <v>194</v>
      </c>
      <c r="B16" s="311">
        <v>8351</v>
      </c>
      <c r="C16" s="311">
        <v>8351</v>
      </c>
      <c r="D16" s="311">
        <v>8351</v>
      </c>
      <c r="E16" s="311">
        <v>8351</v>
      </c>
      <c r="F16" s="311">
        <v>8351</v>
      </c>
      <c r="G16" s="311">
        <v>8351</v>
      </c>
      <c r="H16" s="311">
        <v>8351</v>
      </c>
      <c r="I16" s="311">
        <v>8351</v>
      </c>
      <c r="J16" s="311">
        <v>8351</v>
      </c>
      <c r="K16" s="311">
        <v>8351</v>
      </c>
      <c r="L16" s="311">
        <v>8351</v>
      </c>
      <c r="M16" s="311">
        <v>8355</v>
      </c>
      <c r="N16" s="313">
        <v>100216</v>
      </c>
      <c r="O16" s="135"/>
      <c r="Q16" s="64"/>
    </row>
    <row r="17" spans="1:17" s="61" customFormat="1" ht="24.95" customHeight="1">
      <c r="A17" s="312" t="s">
        <v>428</v>
      </c>
      <c r="B17" s="311">
        <v>5760</v>
      </c>
      <c r="C17" s="311">
        <v>5760</v>
      </c>
      <c r="D17" s="311">
        <v>5760</v>
      </c>
      <c r="E17" s="311">
        <v>5760</v>
      </c>
      <c r="F17" s="311">
        <v>5760</v>
      </c>
      <c r="G17" s="311">
        <v>5760</v>
      </c>
      <c r="H17" s="311">
        <v>5760</v>
      </c>
      <c r="I17" s="311">
        <v>5760</v>
      </c>
      <c r="J17" s="311">
        <v>5760</v>
      </c>
      <c r="K17" s="311">
        <v>5760</v>
      </c>
      <c r="L17" s="311">
        <v>5760</v>
      </c>
      <c r="M17" s="311">
        <v>5755</v>
      </c>
      <c r="N17" s="313">
        <v>69115</v>
      </c>
      <c r="O17" s="135"/>
      <c r="Q17" s="64"/>
    </row>
    <row r="18" spans="1:17" s="61" customFormat="1" ht="24.95" customHeight="1">
      <c r="A18" s="312" t="s">
        <v>429</v>
      </c>
      <c r="B18" s="311">
        <v>8594</v>
      </c>
      <c r="C18" s="311">
        <v>8594</v>
      </c>
      <c r="D18" s="311">
        <v>8594</v>
      </c>
      <c r="E18" s="311">
        <v>8594</v>
      </c>
      <c r="F18" s="311">
        <v>8594</v>
      </c>
      <c r="G18" s="311">
        <v>8594</v>
      </c>
      <c r="H18" s="311">
        <v>8594</v>
      </c>
      <c r="I18" s="311">
        <v>8594</v>
      </c>
      <c r="J18" s="311">
        <v>8594</v>
      </c>
      <c r="K18" s="311">
        <v>8594</v>
      </c>
      <c r="L18" s="311">
        <v>8594</v>
      </c>
      <c r="M18" s="311">
        <v>8601</v>
      </c>
      <c r="N18" s="313">
        <v>103135</v>
      </c>
      <c r="O18" s="135"/>
      <c r="Q18" s="64"/>
    </row>
    <row r="19" spans="1:17" ht="24.95" customHeight="1">
      <c r="A19" s="312" t="s">
        <v>195</v>
      </c>
      <c r="B19" s="312"/>
      <c r="C19" s="312"/>
      <c r="D19" s="311">
        <v>2567</v>
      </c>
      <c r="E19" s="311"/>
      <c r="F19" s="311"/>
      <c r="G19" s="311"/>
      <c r="H19" s="311">
        <v>300</v>
      </c>
      <c r="I19" s="311"/>
      <c r="J19" s="311"/>
      <c r="K19" s="311"/>
      <c r="L19" s="311"/>
      <c r="M19" s="312">
        <v>6230</v>
      </c>
      <c r="N19" s="313">
        <v>9097</v>
      </c>
      <c r="O19" s="135"/>
    </row>
    <row r="20" spans="1:17" ht="24.95" customHeight="1">
      <c r="A20" s="312" t="s">
        <v>180</v>
      </c>
      <c r="B20" s="312">
        <v>406</v>
      </c>
      <c r="C20" s="312"/>
      <c r="D20" s="311">
        <v>100</v>
      </c>
      <c r="E20" s="311">
        <v>100</v>
      </c>
      <c r="F20" s="311"/>
      <c r="G20" s="311">
        <v>2923</v>
      </c>
      <c r="H20" s="311">
        <v>123974</v>
      </c>
      <c r="I20" s="311">
        <v>123974</v>
      </c>
      <c r="J20" s="311"/>
      <c r="K20" s="311"/>
      <c r="L20" s="311"/>
      <c r="M20" s="312">
        <v>100</v>
      </c>
      <c r="N20" s="313">
        <v>251577</v>
      </c>
      <c r="O20" s="135"/>
    </row>
    <row r="21" spans="1:17" ht="24.95" customHeight="1">
      <c r="A21" s="321" t="s">
        <v>196</v>
      </c>
      <c r="B21" s="313">
        <v>37127</v>
      </c>
      <c r="C21" s="313">
        <f t="shared" ref="C21:L21" si="0">SUM(C14:C19)</f>
        <v>36721</v>
      </c>
      <c r="D21" s="313">
        <f>SUM(D14:D20)</f>
        <v>39388</v>
      </c>
      <c r="E21" s="313">
        <f>SUM(E14:E20)</f>
        <v>36821</v>
      </c>
      <c r="F21" s="313">
        <f t="shared" si="0"/>
        <v>36721</v>
      </c>
      <c r="G21" s="313">
        <f>SUM(G14:G20)</f>
        <v>39644</v>
      </c>
      <c r="H21" s="313">
        <f>SUM(H14:H20)</f>
        <v>160995</v>
      </c>
      <c r="I21" s="313">
        <f>SUM(I14:I20)</f>
        <v>160695</v>
      </c>
      <c r="J21" s="313">
        <f t="shared" si="0"/>
        <v>36721</v>
      </c>
      <c r="K21" s="313">
        <v>36721</v>
      </c>
      <c r="L21" s="313">
        <f t="shared" si="0"/>
        <v>36721</v>
      </c>
      <c r="M21" s="313">
        <f>SUM(M14:M20)</f>
        <v>43057</v>
      </c>
      <c r="N21" s="313">
        <f>SUM(N14:N20)</f>
        <v>701332</v>
      </c>
      <c r="O21" s="135"/>
    </row>
    <row r="22" spans="1:17" ht="24.95" customHeight="1">
      <c r="A22" s="321" t="s">
        <v>197</v>
      </c>
      <c r="B22" s="313">
        <v>2726</v>
      </c>
      <c r="C22" s="313">
        <v>2726</v>
      </c>
      <c r="D22" s="313">
        <v>4090</v>
      </c>
      <c r="E22" s="313">
        <v>5454</v>
      </c>
      <c r="F22" s="313">
        <v>23398</v>
      </c>
      <c r="G22" s="313">
        <v>47154</v>
      </c>
      <c r="H22" s="313">
        <v>18698</v>
      </c>
      <c r="I22" s="313"/>
      <c r="J22" s="313">
        <v>2945</v>
      </c>
      <c r="K22" s="313">
        <v>2728</v>
      </c>
      <c r="L22" s="313">
        <v>4092</v>
      </c>
      <c r="M22" s="313"/>
      <c r="N22" s="313"/>
      <c r="O22" s="135"/>
    </row>
    <row r="24" spans="1:17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6"/>
      <c r="O24" s="134"/>
    </row>
    <row r="25" spans="1:17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6"/>
      <c r="O25" s="134"/>
    </row>
    <row r="26" spans="1:17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6"/>
      <c r="O26" s="134"/>
    </row>
    <row r="27" spans="1:17">
      <c r="A27" s="316"/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4"/>
      <c r="O27" s="135"/>
    </row>
    <row r="28" spans="1:17">
      <c r="A28" s="315"/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6"/>
      <c r="O28" s="134"/>
    </row>
  </sheetData>
  <mergeCells count="2">
    <mergeCell ref="A1:N1"/>
    <mergeCell ref="A2:N2"/>
  </mergeCells>
  <phoneticPr fontId="17" type="noConversion"/>
  <printOptions horizontalCentered="1"/>
  <pageMargins left="0.17" right="0.17" top="0.36" bottom="0.32" header="0.78740157480314965" footer="0.16"/>
  <pageSetup paperSize="9" scale="6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E1"/>
    </sheetView>
  </sheetViews>
  <sheetFormatPr defaultRowHeight="15"/>
  <cols>
    <col min="1" max="1" width="16.28515625" style="165" customWidth="1"/>
    <col min="2" max="2" width="40.140625" style="106" customWidth="1"/>
    <col min="3" max="3" width="9.85546875" style="326" customWidth="1"/>
    <col min="4" max="7" width="9.140625" style="165"/>
  </cols>
  <sheetData>
    <row r="1" spans="1:7" ht="23.25" customHeight="1">
      <c r="A1" s="540" t="s">
        <v>457</v>
      </c>
      <c r="B1" s="540"/>
      <c r="C1" s="540"/>
      <c r="D1" s="540"/>
      <c r="E1" s="540"/>
    </row>
    <row r="2" spans="1:7" ht="15.75">
      <c r="B2" s="325"/>
    </row>
    <row r="4" spans="1:7" ht="42" customHeight="1">
      <c r="A4" s="618" t="s">
        <v>430</v>
      </c>
      <c r="B4" s="618"/>
      <c r="C4" s="618"/>
      <c r="D4" s="618"/>
      <c r="E4" s="618"/>
    </row>
    <row r="5" spans="1:7" ht="24.75" customHeight="1"/>
    <row r="6" spans="1:7" ht="25.5" customHeight="1">
      <c r="A6" s="657" t="s">
        <v>46</v>
      </c>
      <c r="B6" s="657"/>
      <c r="C6" s="657"/>
      <c r="D6" s="657"/>
      <c r="E6" s="657"/>
    </row>
    <row r="7" spans="1:7" ht="17.25" customHeight="1">
      <c r="B7" s="327"/>
      <c r="C7" s="165"/>
    </row>
    <row r="8" spans="1:7" ht="17.25" customHeight="1">
      <c r="B8" s="655" t="s">
        <v>103</v>
      </c>
      <c r="C8" s="656"/>
    </row>
    <row r="9" spans="1:7" ht="17.25" customHeight="1">
      <c r="B9" s="209" t="s">
        <v>431</v>
      </c>
      <c r="C9" s="210">
        <v>200</v>
      </c>
    </row>
    <row r="10" spans="1:7" ht="17.25" customHeight="1">
      <c r="B10" s="209" t="s">
        <v>104</v>
      </c>
      <c r="C10" s="210">
        <v>130</v>
      </c>
    </row>
    <row r="11" spans="1:7" ht="17.25" customHeight="1">
      <c r="A11" s="531"/>
      <c r="B11" s="209" t="s">
        <v>432</v>
      </c>
      <c r="C11" s="210">
        <v>350</v>
      </c>
      <c r="D11" s="531"/>
      <c r="E11" s="531"/>
      <c r="F11" s="531"/>
      <c r="G11" s="531"/>
    </row>
    <row r="12" spans="1:7" ht="17.25" customHeight="1">
      <c r="A12" s="531"/>
      <c r="B12" s="209" t="s">
        <v>433</v>
      </c>
      <c r="C12" s="210">
        <v>185</v>
      </c>
      <c r="D12" s="531"/>
      <c r="E12" s="531"/>
      <c r="F12" s="531"/>
      <c r="G12" s="531"/>
    </row>
    <row r="13" spans="1:7" ht="17.25" customHeight="1">
      <c r="B13" s="328" t="s">
        <v>5</v>
      </c>
      <c r="C13" s="87">
        <v>865</v>
      </c>
    </row>
    <row r="14" spans="1:7" ht="30" customHeight="1">
      <c r="B14" s="329"/>
      <c r="C14" s="330"/>
    </row>
    <row r="15" spans="1:7" ht="25.5" customHeight="1">
      <c r="B15" s="331" t="s">
        <v>47</v>
      </c>
      <c r="C15" s="86"/>
    </row>
    <row r="16" spans="1:7" ht="18" customHeight="1">
      <c r="B16" s="332" t="s">
        <v>100</v>
      </c>
      <c r="C16" s="210">
        <v>1000</v>
      </c>
    </row>
    <row r="17" spans="1:7" ht="18" customHeight="1">
      <c r="B17" s="332" t="s">
        <v>101</v>
      </c>
      <c r="C17" s="210">
        <v>200</v>
      </c>
    </row>
    <row r="18" spans="1:7" ht="18" customHeight="1">
      <c r="A18" s="531"/>
      <c r="B18" s="332" t="s">
        <v>435</v>
      </c>
      <c r="C18" s="210">
        <v>260</v>
      </c>
      <c r="D18" s="531"/>
      <c r="E18" s="531"/>
      <c r="F18" s="531"/>
      <c r="G18" s="531"/>
    </row>
    <row r="19" spans="1:7" ht="18" customHeight="1">
      <c r="B19" s="332" t="s">
        <v>434</v>
      </c>
      <c r="C19" s="210">
        <v>210</v>
      </c>
    </row>
    <row r="20" spans="1:7" ht="24.75" customHeight="1">
      <c r="B20" s="328" t="s">
        <v>5</v>
      </c>
      <c r="C20" s="87">
        <f>SUM(C16:C19)</f>
        <v>1670</v>
      </c>
    </row>
    <row r="21" spans="1:7" ht="18" customHeight="1">
      <c r="B21" s="333"/>
      <c r="C21" s="334"/>
    </row>
    <row r="22" spans="1:7" ht="18" customHeight="1">
      <c r="B22" s="90" t="s">
        <v>105</v>
      </c>
      <c r="C22" s="87">
        <v>2535</v>
      </c>
    </row>
    <row r="23" spans="1:7" ht="18" customHeight="1"/>
    <row r="24" spans="1:7">
      <c r="D24" s="335"/>
    </row>
  </sheetData>
  <mergeCells count="4">
    <mergeCell ref="B8:C8"/>
    <mergeCell ref="A4:E4"/>
    <mergeCell ref="A6:E6"/>
    <mergeCell ref="A1:E1"/>
  </mergeCells>
  <phoneticPr fontId="0" type="noConversion"/>
  <pageMargins left="0.75" right="0.75" top="0.75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9"/>
  <sheetViews>
    <sheetView topLeftCell="A10" zoomScaleSheetLayoutView="100" workbookViewId="0">
      <selection sqref="A1:D1"/>
    </sheetView>
  </sheetViews>
  <sheetFormatPr defaultRowHeight="15.75"/>
  <cols>
    <col min="1" max="1" width="11.140625" style="21" customWidth="1"/>
    <col min="2" max="2" width="64.140625" style="108" customWidth="1"/>
    <col min="3" max="3" width="13.140625" style="113" customWidth="1"/>
    <col min="4" max="4" width="10.42578125" style="107" bestFit="1" customWidth="1"/>
    <col min="5" max="7" width="9.140625" style="116"/>
    <col min="8" max="16384" width="9.140625" style="21"/>
  </cols>
  <sheetData>
    <row r="1" spans="1:7">
      <c r="A1" s="581" t="s">
        <v>458</v>
      </c>
      <c r="B1" s="581"/>
      <c r="C1" s="581"/>
      <c r="D1" s="581"/>
    </row>
    <row r="2" spans="1:7">
      <c r="B2" s="68"/>
    </row>
    <row r="3" spans="1:7" s="126" customFormat="1" ht="33" customHeight="1">
      <c r="A3" s="618" t="s">
        <v>45</v>
      </c>
      <c r="B3" s="618"/>
      <c r="C3" s="618"/>
      <c r="D3" s="618"/>
      <c r="E3" s="139"/>
    </row>
    <row r="4" spans="1:7" s="126" customFormat="1" ht="42" customHeight="1">
      <c r="A4" s="618" t="s">
        <v>436</v>
      </c>
      <c r="B4" s="618"/>
      <c r="C4" s="618"/>
      <c r="D4" s="618"/>
      <c r="E4" s="139"/>
    </row>
    <row r="5" spans="1:7">
      <c r="B5" s="118"/>
      <c r="C5" s="110"/>
    </row>
    <row r="6" spans="1:7">
      <c r="C6" s="113" t="s">
        <v>89</v>
      </c>
    </row>
    <row r="7" spans="1:7" s="55" customFormat="1" ht="36" customHeight="1">
      <c r="B7" s="130" t="s">
        <v>57</v>
      </c>
      <c r="C7" s="150"/>
      <c r="D7" s="140"/>
      <c r="E7" s="140"/>
      <c r="F7" s="75"/>
      <c r="G7" s="75"/>
    </row>
    <row r="8" spans="1:7" s="262" customFormat="1" ht="19.5" customHeight="1">
      <c r="B8" s="214" t="s">
        <v>439</v>
      </c>
      <c r="C8" s="115"/>
      <c r="D8" s="278"/>
      <c r="E8" s="265"/>
      <c r="F8" s="265"/>
      <c r="G8" s="265"/>
    </row>
    <row r="9" spans="1:7" s="55" customFormat="1" ht="15" customHeight="1">
      <c r="B9" s="89" t="s">
        <v>54</v>
      </c>
      <c r="C9" s="92">
        <v>10541</v>
      </c>
      <c r="D9" s="141"/>
      <c r="E9" s="75"/>
      <c r="F9" s="75"/>
      <c r="G9" s="75"/>
    </row>
    <row r="10" spans="1:7" s="55" customFormat="1" ht="15" customHeight="1">
      <c r="B10" s="147"/>
      <c r="C10" s="114"/>
      <c r="D10" s="141"/>
      <c r="E10" s="75"/>
      <c r="F10" s="75"/>
      <c r="G10" s="75"/>
    </row>
    <row r="11" spans="1:7" s="55" customFormat="1" ht="15" customHeight="1">
      <c r="B11" s="147" t="s">
        <v>58</v>
      </c>
      <c r="C11" s="112"/>
      <c r="D11" s="141"/>
      <c r="E11" s="75"/>
      <c r="F11" s="75"/>
      <c r="G11" s="75"/>
    </row>
    <row r="12" spans="1:7" s="55" customFormat="1" ht="15" customHeight="1">
      <c r="B12" s="89" t="s">
        <v>56</v>
      </c>
      <c r="C12" s="92">
        <f>SUM(C11)</f>
        <v>0</v>
      </c>
      <c r="D12" s="141"/>
      <c r="E12" s="75"/>
      <c r="F12" s="75"/>
      <c r="G12" s="75"/>
    </row>
    <row r="13" spans="1:7" s="55" customFormat="1" ht="15" customHeight="1">
      <c r="B13" s="148"/>
      <c r="C13" s="146"/>
      <c r="D13" s="141"/>
      <c r="E13" s="75"/>
      <c r="F13" s="75"/>
      <c r="G13" s="75"/>
    </row>
    <row r="14" spans="1:7" s="55" customFormat="1" ht="15" customHeight="1">
      <c r="B14" s="130" t="s">
        <v>60</v>
      </c>
      <c r="C14" s="151"/>
      <c r="D14" s="75"/>
      <c r="E14" s="75"/>
      <c r="F14" s="75"/>
      <c r="G14" s="75"/>
    </row>
    <row r="15" spans="1:7" s="55" customFormat="1" ht="19.5" customHeight="1">
      <c r="B15" s="147" t="s">
        <v>440</v>
      </c>
      <c r="C15" s="149"/>
      <c r="D15" s="75"/>
      <c r="E15" s="75"/>
      <c r="F15" s="75"/>
      <c r="G15" s="75"/>
    </row>
    <row r="16" spans="1:7" s="55" customFormat="1" ht="15" customHeight="1">
      <c r="B16" s="147"/>
      <c r="C16" s="114"/>
      <c r="D16" s="141"/>
      <c r="E16" s="75"/>
      <c r="F16" s="75"/>
      <c r="G16" s="75"/>
    </row>
    <row r="17" spans="2:7" s="142" customFormat="1" ht="34.5" customHeight="1">
      <c r="B17" s="130" t="s">
        <v>52</v>
      </c>
      <c r="C17" s="152"/>
      <c r="D17" s="127"/>
      <c r="E17" s="127"/>
      <c r="F17" s="140"/>
      <c r="G17" s="140"/>
    </row>
    <row r="18" spans="2:7" s="55" customFormat="1" ht="15" customHeight="1">
      <c r="B18" s="148" t="s">
        <v>53</v>
      </c>
      <c r="C18" s="112"/>
      <c r="D18" s="141"/>
      <c r="E18" s="75"/>
      <c r="F18" s="75"/>
      <c r="G18" s="75"/>
    </row>
    <row r="19" spans="2:7" s="145" customFormat="1" ht="15" customHeight="1">
      <c r="B19" s="147" t="s">
        <v>49</v>
      </c>
      <c r="C19" s="112"/>
      <c r="D19" s="144"/>
      <c r="E19" s="143"/>
      <c r="F19" s="143"/>
      <c r="G19" s="143"/>
    </row>
    <row r="20" spans="2:7" s="142" customFormat="1" ht="15" customHeight="1">
      <c r="B20" s="89" t="s">
        <v>54</v>
      </c>
      <c r="C20" s="92">
        <v>7300</v>
      </c>
      <c r="D20" s="118"/>
      <c r="E20" s="140"/>
      <c r="F20" s="140"/>
      <c r="G20" s="140"/>
    </row>
    <row r="21" spans="2:7" s="55" customFormat="1" ht="15" customHeight="1">
      <c r="B21" s="147"/>
      <c r="C21" s="112"/>
      <c r="D21" s="141"/>
      <c r="E21" s="75"/>
      <c r="F21" s="75"/>
      <c r="G21" s="75"/>
    </row>
    <row r="22" spans="2:7" s="55" customFormat="1" ht="15" customHeight="1">
      <c r="B22" s="89" t="s">
        <v>55</v>
      </c>
      <c r="C22" s="93"/>
      <c r="D22" s="141"/>
      <c r="E22" s="75"/>
      <c r="F22" s="75"/>
      <c r="G22" s="75"/>
    </row>
    <row r="23" spans="2:7" s="55" customFormat="1" ht="15" customHeight="1">
      <c r="B23" s="147" t="s">
        <v>50</v>
      </c>
      <c r="C23" s="112">
        <v>297</v>
      </c>
      <c r="D23" s="141"/>
      <c r="E23" s="75"/>
      <c r="F23" s="75"/>
      <c r="G23" s="75"/>
    </row>
    <row r="24" spans="2:7" s="55" customFormat="1" ht="15" customHeight="1">
      <c r="B24" s="147" t="s">
        <v>51</v>
      </c>
      <c r="C24" s="112">
        <v>224</v>
      </c>
      <c r="D24" s="141"/>
      <c r="E24" s="75"/>
      <c r="F24" s="75"/>
      <c r="G24" s="75"/>
    </row>
    <row r="25" spans="2:7" s="67" customFormat="1" ht="15" customHeight="1">
      <c r="B25" s="89" t="s">
        <v>54</v>
      </c>
      <c r="C25" s="92">
        <v>5300</v>
      </c>
      <c r="D25" s="118"/>
      <c r="E25" s="127"/>
      <c r="F25" s="127"/>
      <c r="G25" s="127"/>
    </row>
    <row r="26" spans="2:7" s="55" customFormat="1" ht="15" customHeight="1">
      <c r="B26" s="89" t="s">
        <v>56</v>
      </c>
      <c r="C26" s="92">
        <v>521</v>
      </c>
      <c r="D26" s="141"/>
      <c r="E26" s="75"/>
      <c r="F26" s="75"/>
      <c r="G26" s="75"/>
    </row>
    <row r="27" spans="2:7" s="55" customFormat="1" ht="15" customHeight="1">
      <c r="B27" s="147"/>
      <c r="C27" s="112"/>
      <c r="D27" s="141"/>
      <c r="E27" s="75"/>
      <c r="F27" s="75"/>
      <c r="G27" s="75"/>
    </row>
    <row r="28" spans="2:7" s="55" customFormat="1" ht="36.75" customHeight="1">
      <c r="B28" s="130" t="s">
        <v>59</v>
      </c>
      <c r="C28" s="151"/>
      <c r="D28" s="75"/>
      <c r="E28" s="75"/>
      <c r="F28" s="75"/>
      <c r="G28" s="75"/>
    </row>
    <row r="29" spans="2:7" s="55" customFormat="1" ht="15" customHeight="1">
      <c r="B29" s="147" t="s">
        <v>78</v>
      </c>
      <c r="C29" s="149">
        <v>0</v>
      </c>
      <c r="D29" s="141"/>
      <c r="E29" s="75"/>
      <c r="F29" s="75"/>
      <c r="G29" s="75"/>
    </row>
    <row r="30" spans="2:7" s="55" customFormat="1" ht="15" customHeight="1">
      <c r="B30" s="147" t="s">
        <v>61</v>
      </c>
      <c r="C30" s="149">
        <v>0</v>
      </c>
      <c r="D30" s="141"/>
      <c r="E30" s="75"/>
      <c r="F30" s="75"/>
      <c r="G30" s="75"/>
    </row>
    <row r="31" spans="2:7" s="55" customFormat="1" ht="15" customHeight="1">
      <c r="B31" s="89" t="s">
        <v>56</v>
      </c>
      <c r="C31" s="150">
        <v>0</v>
      </c>
      <c r="D31" s="141"/>
      <c r="E31" s="75"/>
      <c r="F31" s="75"/>
      <c r="G31" s="75"/>
    </row>
    <row r="32" spans="2:7" s="55" customFormat="1" ht="15" customHeight="1">
      <c r="B32" s="147"/>
      <c r="C32" s="112"/>
      <c r="D32" s="141"/>
      <c r="E32" s="75"/>
      <c r="F32" s="75"/>
      <c r="G32" s="75"/>
    </row>
    <row r="33" spans="2:7" s="55" customFormat="1" ht="21" customHeight="1">
      <c r="B33" s="89" t="s">
        <v>62</v>
      </c>
      <c r="C33" s="152"/>
      <c r="D33" s="127"/>
      <c r="E33" s="127"/>
      <c r="F33" s="75"/>
      <c r="G33" s="75"/>
    </row>
    <row r="34" spans="2:7" s="55" customFormat="1" ht="15" customHeight="1">
      <c r="B34" s="147" t="s">
        <v>63</v>
      </c>
      <c r="C34" s="149">
        <v>0</v>
      </c>
      <c r="D34" s="141"/>
      <c r="E34" s="75"/>
      <c r="F34" s="75"/>
      <c r="G34" s="75"/>
    </row>
    <row r="35" spans="2:7" s="55" customFormat="1" ht="15" customHeight="1">
      <c r="B35" s="147" t="s">
        <v>49</v>
      </c>
      <c r="C35" s="149">
        <v>0</v>
      </c>
      <c r="D35" s="141"/>
      <c r="E35" s="75"/>
      <c r="F35" s="75"/>
      <c r="G35" s="75"/>
    </row>
    <row r="36" spans="2:7" s="67" customFormat="1" ht="15" customHeight="1">
      <c r="B36" s="89" t="s">
        <v>54</v>
      </c>
      <c r="C36" s="151">
        <v>0</v>
      </c>
      <c r="D36" s="118"/>
      <c r="E36" s="127"/>
      <c r="F36" s="127"/>
      <c r="G36" s="127"/>
    </row>
    <row r="37" spans="2:7" ht="15" customHeight="1">
      <c r="B37" s="130" t="s">
        <v>56</v>
      </c>
      <c r="C37" s="151">
        <v>0</v>
      </c>
    </row>
    <row r="38" spans="2:7" ht="15" customHeight="1">
      <c r="B38" s="111"/>
      <c r="C38" s="112"/>
    </row>
    <row r="39" spans="2:7" s="24" customFormat="1" ht="15" customHeight="1">
      <c r="B39" s="130" t="s">
        <v>64</v>
      </c>
      <c r="C39" s="153">
        <v>521</v>
      </c>
      <c r="D39" s="54"/>
      <c r="E39" s="53"/>
      <c r="F39" s="53"/>
      <c r="G39" s="53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C19" sqref="C19"/>
    </sheetView>
  </sheetViews>
  <sheetFormatPr defaultRowHeight="12.75"/>
  <cols>
    <col min="1" max="1" width="66.5703125" bestFit="1" customWidth="1"/>
    <col min="2" max="2" width="13" style="207" customWidth="1"/>
  </cols>
  <sheetData>
    <row r="1" spans="1:6">
      <c r="C1" s="471" t="s">
        <v>459</v>
      </c>
    </row>
    <row r="3" spans="1:6" ht="48.75" customHeight="1">
      <c r="A3" s="659" t="s">
        <v>437</v>
      </c>
      <c r="B3" s="659"/>
      <c r="C3" s="659"/>
    </row>
    <row r="4" spans="1:6">
      <c r="A4" s="658" t="s">
        <v>0</v>
      </c>
      <c r="B4" s="472"/>
    </row>
    <row r="5" spans="1:6">
      <c r="A5" s="658"/>
      <c r="B5" s="473" t="s">
        <v>98</v>
      </c>
    </row>
    <row r="6" spans="1:6" ht="15.75">
      <c r="A6" s="466" t="s">
        <v>264</v>
      </c>
      <c r="B6" s="474"/>
    </row>
    <row r="7" spans="1:6" ht="15.75">
      <c r="A7" s="467" t="s">
        <v>87</v>
      </c>
      <c r="B7" s="475">
        <v>4436</v>
      </c>
    </row>
    <row r="8" spans="1:6" ht="15.75">
      <c r="A8" s="467" t="s">
        <v>265</v>
      </c>
      <c r="B8" s="475">
        <v>45000</v>
      </c>
    </row>
    <row r="9" spans="1:6" ht="15.75">
      <c r="A9" s="467" t="s">
        <v>266</v>
      </c>
      <c r="B9" s="475">
        <v>3100</v>
      </c>
    </row>
    <row r="10" spans="1:6" ht="15.75">
      <c r="A10" s="467" t="s">
        <v>148</v>
      </c>
      <c r="B10" s="475">
        <v>400</v>
      </c>
      <c r="F10" s="471"/>
    </row>
    <row r="11" spans="1:6" ht="15.75">
      <c r="A11" s="467" t="s">
        <v>267</v>
      </c>
      <c r="B11" s="476">
        <v>12000</v>
      </c>
    </row>
    <row r="12" spans="1:6" ht="15.75">
      <c r="A12" s="467" t="s">
        <v>147</v>
      </c>
      <c r="B12" s="475">
        <v>200</v>
      </c>
    </row>
    <row r="13" spans="1:6" ht="15.75">
      <c r="A13" s="466" t="s">
        <v>268</v>
      </c>
      <c r="B13" s="476">
        <v>65136</v>
      </c>
    </row>
    <row r="14" spans="1:6" ht="15.75">
      <c r="A14" s="468" t="s">
        <v>1</v>
      </c>
      <c r="B14" s="477"/>
    </row>
    <row r="15" spans="1:6" ht="15.75">
      <c r="A15" s="466" t="s">
        <v>269</v>
      </c>
      <c r="B15" s="474"/>
    </row>
    <row r="16" spans="1:6" ht="15.75">
      <c r="A16" s="467" t="s">
        <v>144</v>
      </c>
      <c r="B16" s="475">
        <v>700</v>
      </c>
    </row>
    <row r="17" spans="1:2" ht="15.75">
      <c r="A17" s="467" t="s">
        <v>145</v>
      </c>
      <c r="B17" s="476">
        <v>150</v>
      </c>
    </row>
    <row r="18" spans="1:2" ht="15.75">
      <c r="A18" s="467" t="s">
        <v>270</v>
      </c>
      <c r="B18" s="475">
        <v>1529</v>
      </c>
    </row>
    <row r="19" spans="1:2" ht="15.75">
      <c r="A19" s="467" t="s">
        <v>207</v>
      </c>
      <c r="B19" s="475">
        <v>300</v>
      </c>
    </row>
    <row r="20" spans="1:2" ht="15.75">
      <c r="A20" s="467" t="s">
        <v>271</v>
      </c>
      <c r="B20" s="475">
        <v>400</v>
      </c>
    </row>
    <row r="21" spans="1:2" ht="15.75">
      <c r="A21" s="467" t="s">
        <v>272</v>
      </c>
      <c r="B21" s="475">
        <v>900</v>
      </c>
    </row>
    <row r="22" spans="1:2" ht="15.75">
      <c r="A22" s="466" t="s">
        <v>273</v>
      </c>
      <c r="B22" s="476">
        <v>4384</v>
      </c>
    </row>
    <row r="23" spans="1:2" ht="15.75">
      <c r="A23" s="466" t="s">
        <v>274</v>
      </c>
      <c r="B23" s="476">
        <v>69115</v>
      </c>
    </row>
    <row r="25" spans="1:2" ht="15.75">
      <c r="A25" s="469" t="s">
        <v>275</v>
      </c>
    </row>
    <row r="26" spans="1:2" ht="15.75">
      <c r="A26" s="469" t="s">
        <v>276</v>
      </c>
      <c r="B26" s="113">
        <v>65136</v>
      </c>
    </row>
    <row r="27" spans="1:2" ht="15.75">
      <c r="A27" s="470" t="s">
        <v>277</v>
      </c>
      <c r="B27" s="113">
        <v>2729</v>
      </c>
    </row>
  </sheetData>
  <mergeCells count="2">
    <mergeCell ref="A4:A5"/>
    <mergeCell ref="A3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00"/>
  <sheetViews>
    <sheetView tabSelected="1" workbookViewId="0">
      <selection activeCell="G6" sqref="G6"/>
    </sheetView>
  </sheetViews>
  <sheetFormatPr defaultRowHeight="15"/>
  <cols>
    <col min="1" max="1" width="56" style="222" customWidth="1"/>
    <col min="2" max="2" width="2.28515625" style="389" hidden="1" customWidth="1"/>
    <col min="3" max="3" width="42.7109375" style="252" customWidth="1"/>
    <col min="4" max="4" width="4.28515625" style="252" hidden="1" customWidth="1"/>
    <col min="5" max="5" width="20.42578125" style="252" customWidth="1"/>
    <col min="6" max="6" width="13.85546875" style="251" customWidth="1"/>
  </cols>
  <sheetData>
    <row r="1" spans="1:10" ht="23.25" customHeight="1">
      <c r="A1" s="556" t="s">
        <v>444</v>
      </c>
      <c r="B1" s="556"/>
      <c r="C1" s="556"/>
      <c r="D1" s="556"/>
      <c r="E1" s="556"/>
      <c r="F1" s="556"/>
      <c r="G1" s="556"/>
      <c r="H1" s="556"/>
      <c r="I1" s="556"/>
      <c r="J1" s="556"/>
    </row>
    <row r="2" spans="1:10" ht="24.75" customHeight="1">
      <c r="A2" s="557" t="s">
        <v>309</v>
      </c>
      <c r="B2" s="557"/>
      <c r="C2" s="557"/>
      <c r="D2" s="557"/>
      <c r="E2" s="557"/>
      <c r="F2" s="557"/>
      <c r="G2" s="557"/>
      <c r="H2" s="557"/>
      <c r="I2" s="557"/>
      <c r="J2" s="557"/>
    </row>
    <row r="3" spans="1:10" ht="18.75" customHeight="1">
      <c r="A3" s="221"/>
      <c r="B3" s="383"/>
      <c r="C3" s="65"/>
      <c r="D3" s="65"/>
      <c r="E3" s="65"/>
      <c r="F3" s="65"/>
    </row>
    <row r="4" spans="1:10" ht="15.75">
      <c r="B4" s="234"/>
      <c r="C4" s="542" t="s">
        <v>167</v>
      </c>
      <c r="D4" s="543"/>
      <c r="E4" s="543"/>
      <c r="F4" s="223"/>
    </row>
    <row r="5" spans="1:10" ht="15.75">
      <c r="B5" s="242"/>
      <c r="C5" s="544" t="s">
        <v>168</v>
      </c>
      <c r="D5" s="545"/>
      <c r="E5" s="224" t="s">
        <v>310</v>
      </c>
      <c r="F5" s="225"/>
    </row>
    <row r="6" spans="1:10">
      <c r="B6" s="560" t="s">
        <v>7</v>
      </c>
      <c r="C6" s="546" t="s">
        <v>311</v>
      </c>
      <c r="D6" s="547"/>
      <c r="E6" s="227"/>
      <c r="F6" s="56"/>
    </row>
    <row r="7" spans="1:10">
      <c r="B7" s="559"/>
      <c r="C7" s="519" t="s">
        <v>312</v>
      </c>
      <c r="D7" s="226"/>
      <c r="E7" s="229">
        <v>71356</v>
      </c>
      <c r="F7" s="56"/>
    </row>
    <row r="8" spans="1:10">
      <c r="B8" s="559"/>
      <c r="C8" s="548" t="s">
        <v>313</v>
      </c>
      <c r="D8" s="548"/>
      <c r="E8" s="231">
        <v>7772</v>
      </c>
      <c r="F8" s="56"/>
    </row>
    <row r="9" spans="1:10">
      <c r="B9" s="559"/>
      <c r="C9" s="516" t="s">
        <v>314</v>
      </c>
      <c r="D9" s="230"/>
      <c r="E9" s="231">
        <v>5522</v>
      </c>
      <c r="F9" s="56"/>
    </row>
    <row r="10" spans="1:10">
      <c r="B10" s="559"/>
      <c r="C10" s="516" t="s">
        <v>134</v>
      </c>
      <c r="D10" s="230"/>
      <c r="E10" s="231">
        <v>1205</v>
      </c>
      <c r="F10" s="56"/>
    </row>
    <row r="11" spans="1:10">
      <c r="B11" s="559"/>
      <c r="C11" s="516" t="s">
        <v>315</v>
      </c>
      <c r="D11" s="230"/>
      <c r="E11" s="231">
        <v>2905</v>
      </c>
      <c r="F11" s="56"/>
    </row>
    <row r="12" spans="1:10">
      <c r="B12" s="559"/>
      <c r="C12" s="516" t="s">
        <v>316</v>
      </c>
      <c r="D12" s="230"/>
      <c r="E12" s="231">
        <v>6926</v>
      </c>
      <c r="F12" s="56"/>
    </row>
    <row r="13" spans="1:10">
      <c r="B13" s="559"/>
      <c r="C13" s="548" t="s">
        <v>317</v>
      </c>
      <c r="D13" s="548"/>
      <c r="E13" s="231">
        <v>65514</v>
      </c>
      <c r="F13" s="56"/>
    </row>
    <row r="14" spans="1:10">
      <c r="B14" s="559"/>
      <c r="C14" s="516" t="s">
        <v>213</v>
      </c>
      <c r="D14" s="230"/>
      <c r="E14" s="231">
        <v>20806</v>
      </c>
      <c r="F14" s="56"/>
    </row>
    <row r="15" spans="1:10">
      <c r="B15" s="559"/>
      <c r="C15" s="516" t="s">
        <v>214</v>
      </c>
      <c r="D15" s="516"/>
      <c r="E15" s="231">
        <v>15638</v>
      </c>
      <c r="F15" s="56"/>
    </row>
    <row r="16" spans="1:10">
      <c r="B16" s="559"/>
      <c r="C16" s="516" t="s">
        <v>320</v>
      </c>
      <c r="D16" s="516"/>
      <c r="E16" s="231">
        <v>54292</v>
      </c>
      <c r="F16" s="56"/>
    </row>
    <row r="17" spans="2:6">
      <c r="B17" s="559"/>
      <c r="C17" s="516" t="s">
        <v>319</v>
      </c>
      <c r="D17" s="516"/>
      <c r="E17" s="231">
        <v>19127</v>
      </c>
      <c r="F17" s="56"/>
    </row>
    <row r="18" spans="2:6">
      <c r="B18" s="559"/>
      <c r="C18" s="536" t="s">
        <v>441</v>
      </c>
      <c r="D18" s="536"/>
      <c r="E18" s="231">
        <v>16268</v>
      </c>
      <c r="F18" s="56"/>
    </row>
    <row r="19" spans="2:6">
      <c r="B19" s="559"/>
      <c r="C19" s="516" t="s">
        <v>318</v>
      </c>
      <c r="D19" s="516"/>
      <c r="E19" s="231">
        <v>2924</v>
      </c>
      <c r="F19" s="56"/>
    </row>
    <row r="20" spans="2:6">
      <c r="B20" s="559"/>
      <c r="C20" s="516" t="s">
        <v>321</v>
      </c>
      <c r="D20" s="516"/>
      <c r="E20" s="231">
        <v>11516</v>
      </c>
      <c r="F20" s="56"/>
    </row>
    <row r="21" spans="2:6">
      <c r="B21" s="559"/>
      <c r="C21" s="516" t="s">
        <v>322</v>
      </c>
      <c r="D21" s="516"/>
      <c r="E21" s="231">
        <v>19489</v>
      </c>
      <c r="F21" s="56"/>
    </row>
    <row r="22" spans="2:6">
      <c r="B22" s="559"/>
      <c r="C22" s="516" t="s">
        <v>324</v>
      </c>
      <c r="D22" s="516"/>
      <c r="E22" s="231">
        <v>4378</v>
      </c>
      <c r="F22" s="56"/>
    </row>
    <row r="23" spans="2:6">
      <c r="B23" s="559"/>
      <c r="C23" s="536" t="s">
        <v>442</v>
      </c>
      <c r="D23" s="536"/>
      <c r="E23" s="231">
        <v>90</v>
      </c>
      <c r="F23" s="56"/>
    </row>
    <row r="24" spans="2:6">
      <c r="B24" s="559"/>
      <c r="C24" s="548" t="s">
        <v>323</v>
      </c>
      <c r="D24" s="548"/>
      <c r="E24" s="231">
        <v>2680</v>
      </c>
      <c r="F24" s="56"/>
    </row>
    <row r="25" spans="2:6" ht="15.75" thickBot="1">
      <c r="B25" s="384"/>
      <c r="C25" s="379" t="s">
        <v>170</v>
      </c>
      <c r="D25" s="380"/>
      <c r="E25" s="377">
        <f>SUM(E7:E24)</f>
        <v>328408</v>
      </c>
      <c r="F25" s="234"/>
    </row>
    <row r="26" spans="2:6">
      <c r="B26" s="558" t="s">
        <v>8</v>
      </c>
      <c r="C26" s="549" t="s">
        <v>325</v>
      </c>
      <c r="D26" s="549"/>
      <c r="E26" s="231"/>
      <c r="F26" s="56"/>
    </row>
    <row r="27" spans="2:6">
      <c r="B27" s="559"/>
      <c r="C27" s="548" t="s">
        <v>326</v>
      </c>
      <c r="D27" s="548"/>
      <c r="E27" s="231">
        <v>164525</v>
      </c>
      <c r="F27" s="56"/>
    </row>
    <row r="28" spans="2:6" ht="15.75" thickBot="1">
      <c r="B28" s="385"/>
      <c r="C28" s="541" t="s">
        <v>327</v>
      </c>
      <c r="D28" s="541"/>
      <c r="E28" s="377">
        <f>SUM(E27:E27)</f>
        <v>164525</v>
      </c>
      <c r="F28" s="236"/>
    </row>
    <row r="29" spans="2:6">
      <c r="B29" s="558" t="s">
        <v>9</v>
      </c>
      <c r="C29" s="549" t="s">
        <v>234</v>
      </c>
      <c r="D29" s="549"/>
      <c r="E29" s="235"/>
      <c r="F29" s="56"/>
    </row>
    <row r="30" spans="2:6">
      <c r="B30" s="559"/>
      <c r="C30" s="548" t="s">
        <v>53</v>
      </c>
      <c r="D30" s="548"/>
      <c r="E30" s="237">
        <v>7300</v>
      </c>
      <c r="F30" s="234"/>
    </row>
    <row r="31" spans="2:6">
      <c r="B31" s="559"/>
      <c r="C31" s="548" t="s">
        <v>171</v>
      </c>
      <c r="D31" s="548"/>
      <c r="E31" s="235">
        <v>20000</v>
      </c>
      <c r="F31" s="56"/>
    </row>
    <row r="32" spans="2:6">
      <c r="B32" s="559"/>
      <c r="C32" s="552" t="s">
        <v>172</v>
      </c>
      <c r="D32" s="552"/>
      <c r="E32" s="239">
        <v>400</v>
      </c>
      <c r="F32" s="56"/>
    </row>
    <row r="33" spans="2:6">
      <c r="B33" s="559"/>
      <c r="C33" s="521" t="s">
        <v>212</v>
      </c>
      <c r="D33" s="257"/>
      <c r="E33" s="239">
        <v>5300</v>
      </c>
      <c r="F33" s="56"/>
    </row>
    <row r="34" spans="2:6">
      <c r="B34" s="559"/>
      <c r="C34" s="516" t="s">
        <v>328</v>
      </c>
      <c r="D34" s="230"/>
      <c r="E34" s="231">
        <v>100</v>
      </c>
      <c r="F34" s="56"/>
    </row>
    <row r="35" spans="2:6" ht="15.75" thickBot="1">
      <c r="B35" s="385"/>
      <c r="C35" s="541" t="s">
        <v>329</v>
      </c>
      <c r="D35" s="541"/>
      <c r="E35" s="377">
        <f>SUM(E30:E34)</f>
        <v>33100</v>
      </c>
      <c r="F35" s="56"/>
    </row>
    <row r="36" spans="2:6">
      <c r="B36" s="558" t="s">
        <v>10</v>
      </c>
      <c r="C36" s="549" t="s">
        <v>192</v>
      </c>
      <c r="D36" s="549"/>
      <c r="E36" s="231"/>
      <c r="F36" s="56"/>
    </row>
    <row r="37" spans="2:6">
      <c r="B37" s="559"/>
      <c r="C37" s="516" t="s">
        <v>330</v>
      </c>
      <c r="D37" s="232"/>
      <c r="E37" s="231">
        <v>1500</v>
      </c>
      <c r="F37" s="56"/>
    </row>
    <row r="38" spans="2:6">
      <c r="B38" s="559"/>
      <c r="C38" s="516" t="s">
        <v>331</v>
      </c>
      <c r="D38" s="232"/>
      <c r="E38" s="239">
        <v>2742</v>
      </c>
      <c r="F38" s="56"/>
    </row>
    <row r="39" spans="2:6">
      <c r="B39" s="559"/>
      <c r="C39" s="516" t="s">
        <v>338</v>
      </c>
      <c r="D39" s="517"/>
      <c r="E39" s="239">
        <v>8300</v>
      </c>
      <c r="F39" s="56"/>
    </row>
    <row r="40" spans="2:6">
      <c r="B40" s="559"/>
      <c r="C40" s="516" t="s">
        <v>332</v>
      </c>
      <c r="D40" s="232"/>
      <c r="E40" s="231">
        <v>673</v>
      </c>
      <c r="F40" s="56"/>
    </row>
    <row r="41" spans="2:6">
      <c r="B41" s="559"/>
      <c r="C41" s="524" t="s">
        <v>333</v>
      </c>
      <c r="D41" s="517"/>
      <c r="E41" s="525">
        <v>11150</v>
      </c>
      <c r="F41" s="56"/>
    </row>
    <row r="42" spans="2:6">
      <c r="B42" s="403"/>
      <c r="C42" s="526" t="s">
        <v>335</v>
      </c>
      <c r="D42" s="527"/>
      <c r="E42" s="528">
        <v>3978</v>
      </c>
      <c r="F42" s="56"/>
    </row>
    <row r="43" spans="2:6">
      <c r="B43" s="403"/>
      <c r="C43" s="526" t="s">
        <v>336</v>
      </c>
      <c r="D43" s="527"/>
      <c r="E43" s="528">
        <v>54843</v>
      </c>
      <c r="F43" s="56"/>
    </row>
    <row r="44" spans="2:6">
      <c r="B44" s="403"/>
      <c r="C44" s="526" t="s">
        <v>169</v>
      </c>
      <c r="D44" s="527"/>
      <c r="E44" s="528">
        <v>250</v>
      </c>
      <c r="F44" s="56"/>
    </row>
    <row r="45" spans="2:6" ht="18.75" customHeight="1">
      <c r="B45" s="403"/>
      <c r="C45" s="526" t="s">
        <v>334</v>
      </c>
      <c r="D45" s="527"/>
      <c r="E45" s="528">
        <v>4134</v>
      </c>
      <c r="F45" s="56"/>
    </row>
    <row r="46" spans="2:6" ht="15.75" thickBot="1">
      <c r="B46" s="385"/>
      <c r="C46" s="541" t="s">
        <v>337</v>
      </c>
      <c r="D46" s="541"/>
      <c r="E46" s="377">
        <f>SUM(E37:E45)</f>
        <v>87570</v>
      </c>
      <c r="F46" s="234"/>
    </row>
    <row r="47" spans="2:6">
      <c r="B47" s="242" t="s">
        <v>11</v>
      </c>
      <c r="C47" s="240" t="s">
        <v>339</v>
      </c>
      <c r="D47" s="232"/>
      <c r="E47" s="233"/>
      <c r="F47" s="234"/>
    </row>
    <row r="48" spans="2:6">
      <c r="B48" s="386"/>
      <c r="C48" s="259" t="s">
        <v>215</v>
      </c>
      <c r="D48" s="232"/>
      <c r="E48" s="231">
        <v>27347</v>
      </c>
      <c r="F48" s="234"/>
    </row>
    <row r="49" spans="1:10">
      <c r="B49" s="242"/>
      <c r="C49" s="258" t="s">
        <v>340</v>
      </c>
      <c r="D49" s="251"/>
      <c r="E49" s="231">
        <v>1000</v>
      </c>
      <c r="F49" s="56"/>
    </row>
    <row r="50" spans="1:10" ht="15.75" thickBot="1">
      <c r="B50" s="387"/>
      <c r="C50" s="518" t="s">
        <v>341</v>
      </c>
      <c r="D50" s="378"/>
      <c r="E50" s="377">
        <f>SUM(E48:E49)</f>
        <v>28347</v>
      </c>
      <c r="F50" s="234"/>
    </row>
    <row r="51" spans="1:10">
      <c r="B51" s="424"/>
      <c r="C51" s="425" t="s">
        <v>342</v>
      </c>
      <c r="D51" s="425"/>
      <c r="E51" s="426">
        <v>10316</v>
      </c>
      <c r="F51" s="56"/>
    </row>
    <row r="52" spans="1:10">
      <c r="B52" s="392" t="s">
        <v>165</v>
      </c>
      <c r="C52" s="517" t="s">
        <v>343</v>
      </c>
      <c r="D52" s="230"/>
      <c r="E52" s="231"/>
      <c r="F52" s="56"/>
    </row>
    <row r="53" spans="1:10">
      <c r="B53" s="242"/>
      <c r="C53" s="230" t="s">
        <v>183</v>
      </c>
      <c r="D53" s="230"/>
      <c r="E53" s="231">
        <v>49066</v>
      </c>
      <c r="F53" s="56"/>
    </row>
    <row r="54" spans="1:10">
      <c r="B54" s="242"/>
      <c r="C54" s="230" t="s">
        <v>184</v>
      </c>
      <c r="D54" s="230"/>
      <c r="E54" s="231"/>
      <c r="F54" s="56"/>
    </row>
    <row r="55" spans="1:10" ht="15.75" thickBot="1">
      <c r="B55" s="385"/>
      <c r="C55" s="390" t="s">
        <v>173</v>
      </c>
      <c r="D55" s="381"/>
      <c r="E55" s="377">
        <f>SUM(E53:E54)</f>
        <v>49066</v>
      </c>
      <c r="F55" s="56"/>
    </row>
    <row r="56" spans="1:10">
      <c r="B56" s="561" t="s">
        <v>174</v>
      </c>
      <c r="C56" s="562"/>
      <c r="D56" s="563"/>
      <c r="E56" s="375">
        <v>701332</v>
      </c>
      <c r="F56" s="56"/>
    </row>
    <row r="57" spans="1:10">
      <c r="B57" s="234"/>
      <c r="C57" s="243"/>
      <c r="D57" s="243"/>
      <c r="E57" s="244"/>
      <c r="F57" s="56"/>
    </row>
    <row r="58" spans="1:10">
      <c r="B58" s="234"/>
      <c r="C58" s="382"/>
      <c r="D58" s="243"/>
      <c r="E58" s="244"/>
      <c r="F58" s="241"/>
    </row>
    <row r="59" spans="1:10" ht="22.5" customHeight="1">
      <c r="A59" s="557" t="s">
        <v>309</v>
      </c>
      <c r="B59" s="557"/>
      <c r="C59" s="557"/>
      <c r="D59" s="557"/>
      <c r="E59" s="557"/>
      <c r="F59" s="557"/>
      <c r="G59" s="557"/>
      <c r="H59" s="557"/>
      <c r="I59" s="557"/>
      <c r="J59" s="557"/>
    </row>
    <row r="60" spans="1:10" ht="12.75" customHeight="1">
      <c r="A60" s="221"/>
      <c r="B60" s="66"/>
      <c r="C60" s="245"/>
      <c r="D60" s="245"/>
      <c r="E60" s="245"/>
      <c r="F60" s="245"/>
    </row>
    <row r="61" spans="1:10" ht="21.75" customHeight="1">
      <c r="B61" s="234"/>
      <c r="C61" s="565"/>
      <c r="D61" s="565"/>
      <c r="E61" s="223" t="s">
        <v>167</v>
      </c>
      <c r="F61" s="223"/>
    </row>
    <row r="62" spans="1:10" ht="15.75">
      <c r="B62" s="242"/>
      <c r="C62" s="544" t="s">
        <v>175</v>
      </c>
      <c r="D62" s="545"/>
      <c r="E62" s="224" t="s">
        <v>344</v>
      </c>
      <c r="F62" s="154"/>
    </row>
    <row r="63" spans="1:10">
      <c r="B63" s="560" t="s">
        <v>7</v>
      </c>
      <c r="C63" s="546" t="s">
        <v>176</v>
      </c>
      <c r="D63" s="547"/>
      <c r="E63" s="231"/>
      <c r="F63" s="56"/>
    </row>
    <row r="64" spans="1:10">
      <c r="B64" s="559"/>
      <c r="C64" s="550" t="s">
        <v>36</v>
      </c>
      <c r="D64" s="551"/>
      <c r="E64" s="235">
        <v>134389</v>
      </c>
      <c r="F64" s="56"/>
    </row>
    <row r="65" spans="2:6">
      <c r="B65" s="559"/>
      <c r="C65" s="550" t="s">
        <v>177</v>
      </c>
      <c r="D65" s="551"/>
      <c r="E65" s="235">
        <v>33803</v>
      </c>
      <c r="F65" s="247"/>
    </row>
    <row r="66" spans="2:6">
      <c r="B66" s="559"/>
      <c r="C66" s="550" t="s">
        <v>18</v>
      </c>
      <c r="D66" s="551"/>
      <c r="E66" s="235">
        <v>100216</v>
      </c>
      <c r="F66" s="248"/>
    </row>
    <row r="67" spans="2:6">
      <c r="B67" s="559"/>
      <c r="C67" s="550" t="s">
        <v>345</v>
      </c>
      <c r="D67" s="551"/>
      <c r="E67" s="235">
        <v>69115</v>
      </c>
      <c r="F67" s="56"/>
    </row>
    <row r="68" spans="2:6">
      <c r="B68" s="559"/>
      <c r="C68" s="519" t="s">
        <v>347</v>
      </c>
      <c r="D68" s="520"/>
      <c r="E68" s="235">
        <v>1680</v>
      </c>
      <c r="F68" s="56"/>
    </row>
    <row r="69" spans="2:6">
      <c r="B69" s="564"/>
      <c r="C69" s="550" t="s">
        <v>346</v>
      </c>
      <c r="D69" s="551"/>
      <c r="E69" s="249">
        <v>101455</v>
      </c>
      <c r="F69" s="56"/>
    </row>
    <row r="70" spans="2:6">
      <c r="B70" s="391"/>
      <c r="C70" s="553" t="s">
        <v>178</v>
      </c>
      <c r="D70" s="554"/>
      <c r="E70" s="375">
        <f>SUM(E64:E69)</f>
        <v>440658</v>
      </c>
      <c r="F70" s="234"/>
    </row>
    <row r="71" spans="2:6">
      <c r="B71" s="560" t="s">
        <v>8</v>
      </c>
      <c r="C71" s="546" t="s">
        <v>121</v>
      </c>
      <c r="D71" s="547"/>
      <c r="E71" s="249"/>
      <c r="F71" s="234"/>
    </row>
    <row r="72" spans="2:6">
      <c r="B72" s="559"/>
      <c r="C72" s="550" t="s">
        <v>150</v>
      </c>
      <c r="D72" s="551"/>
      <c r="E72" s="249">
        <v>1500</v>
      </c>
      <c r="F72" s="234"/>
    </row>
    <row r="73" spans="2:6">
      <c r="B73" s="564"/>
      <c r="C73" s="228" t="s">
        <v>4</v>
      </c>
      <c r="D73" s="246"/>
      <c r="E73" s="249">
        <v>7597</v>
      </c>
      <c r="F73" s="234"/>
    </row>
    <row r="74" spans="2:6">
      <c r="B74" s="391"/>
      <c r="C74" s="553" t="s">
        <v>179</v>
      </c>
      <c r="D74" s="554"/>
      <c r="E74" s="375">
        <f>SUM(E72:E73)</f>
        <v>9097</v>
      </c>
      <c r="F74" s="234"/>
    </row>
    <row r="75" spans="2:6">
      <c r="B75" s="560" t="s">
        <v>9</v>
      </c>
      <c r="C75" s="546" t="s">
        <v>180</v>
      </c>
      <c r="D75" s="547"/>
      <c r="E75" s="238"/>
      <c r="F75" s="56"/>
    </row>
    <row r="76" spans="2:6">
      <c r="B76" s="559"/>
      <c r="C76" s="228" t="s">
        <v>181</v>
      </c>
      <c r="D76" s="246"/>
      <c r="E76" s="238">
        <v>198504</v>
      </c>
      <c r="F76" s="56"/>
    </row>
    <row r="77" spans="2:6">
      <c r="B77" s="559"/>
      <c r="C77" s="228" t="s">
        <v>211</v>
      </c>
      <c r="D77" s="246"/>
      <c r="E77" s="238">
        <v>53073</v>
      </c>
      <c r="F77" s="56"/>
    </row>
    <row r="78" spans="2:6">
      <c r="B78" s="403"/>
      <c r="C78" s="405" t="s">
        <v>180</v>
      </c>
      <c r="D78" s="246"/>
      <c r="E78" s="404">
        <v>251577</v>
      </c>
      <c r="F78" s="56"/>
    </row>
    <row r="79" spans="2:6">
      <c r="B79" s="553" t="s">
        <v>182</v>
      </c>
      <c r="C79" s="555"/>
      <c r="D79" s="554"/>
      <c r="E79" s="376">
        <v>701332</v>
      </c>
      <c r="F79" s="250"/>
    </row>
    <row r="80" spans="2:6">
      <c r="B80" s="24"/>
      <c r="C80" s="21"/>
      <c r="D80" s="24"/>
      <c r="E80" s="23"/>
      <c r="F80" s="56"/>
    </row>
    <row r="81" spans="2:6">
      <c r="B81" s="24"/>
      <c r="C81" s="21"/>
      <c r="D81" s="21"/>
      <c r="E81" s="22"/>
      <c r="F81" s="56"/>
    </row>
    <row r="82" spans="2:6">
      <c r="B82" s="24"/>
      <c r="C82" s="21"/>
      <c r="D82" s="21"/>
      <c r="E82" s="21"/>
      <c r="F82" s="56"/>
    </row>
    <row r="83" spans="2:6">
      <c r="B83" s="24"/>
      <c r="C83" s="21"/>
      <c r="D83" s="21"/>
      <c r="E83" s="21"/>
      <c r="F83" s="56"/>
    </row>
    <row r="84" spans="2:6">
      <c r="B84" s="24"/>
      <c r="C84" s="21"/>
      <c r="D84" s="21"/>
      <c r="E84" s="21"/>
      <c r="F84" s="56"/>
    </row>
    <row r="85" spans="2:6">
      <c r="B85" s="24"/>
      <c r="C85" s="21"/>
      <c r="D85" s="21"/>
      <c r="E85" s="21"/>
      <c r="F85" s="56"/>
    </row>
    <row r="86" spans="2:6">
      <c r="B86" s="24"/>
      <c r="C86" s="21"/>
      <c r="D86" s="21"/>
      <c r="E86" s="21"/>
      <c r="F86" s="56"/>
    </row>
    <row r="87" spans="2:6">
      <c r="B87" s="24"/>
      <c r="C87" s="21"/>
      <c r="D87" s="21"/>
      <c r="E87" s="21"/>
      <c r="F87" s="56"/>
    </row>
    <row r="88" spans="2:6">
      <c r="B88" s="24"/>
      <c r="C88" s="21"/>
      <c r="D88" s="21"/>
      <c r="E88" s="21"/>
      <c r="F88" s="56"/>
    </row>
    <row r="89" spans="2:6">
      <c r="B89" s="24"/>
      <c r="C89" s="21"/>
      <c r="D89" s="21"/>
      <c r="E89" s="21"/>
      <c r="F89" s="56"/>
    </row>
    <row r="90" spans="2:6">
      <c r="B90" s="388"/>
      <c r="C90" s="251"/>
      <c r="D90" s="251"/>
      <c r="E90" s="251"/>
    </row>
    <row r="91" spans="2:6">
      <c r="B91" s="388"/>
      <c r="C91" s="251"/>
      <c r="D91" s="251"/>
      <c r="E91" s="251"/>
    </row>
    <row r="92" spans="2:6">
      <c r="B92" s="388"/>
      <c r="C92" s="251"/>
      <c r="D92" s="251"/>
      <c r="E92" s="251"/>
    </row>
    <row r="93" spans="2:6">
      <c r="B93" s="388"/>
      <c r="C93" s="251"/>
      <c r="D93" s="251"/>
      <c r="E93" s="251"/>
    </row>
    <row r="94" spans="2:6">
      <c r="B94" s="388"/>
      <c r="C94" s="251"/>
      <c r="D94" s="251"/>
      <c r="E94" s="251"/>
    </row>
    <row r="95" spans="2:6">
      <c r="B95" s="388"/>
      <c r="C95" s="251"/>
      <c r="D95" s="251"/>
      <c r="E95" s="251"/>
    </row>
    <row r="96" spans="2:6">
      <c r="B96" s="388"/>
      <c r="C96" s="251"/>
      <c r="D96" s="251"/>
      <c r="E96" s="251"/>
    </row>
    <row r="97" spans="2:5">
      <c r="B97" s="388"/>
      <c r="C97" s="251"/>
      <c r="D97" s="251"/>
      <c r="E97" s="251"/>
    </row>
    <row r="98" spans="2:5">
      <c r="B98" s="388"/>
      <c r="C98" s="251"/>
      <c r="D98" s="251"/>
      <c r="E98" s="251"/>
    </row>
    <row r="99" spans="2:5">
      <c r="B99" s="388"/>
      <c r="C99" s="251"/>
      <c r="D99" s="251"/>
      <c r="E99" s="251"/>
    </row>
    <row r="100" spans="2:5">
      <c r="B100" s="388"/>
      <c r="C100" s="251"/>
      <c r="D100" s="251"/>
      <c r="E100" s="251"/>
    </row>
    <row r="101" spans="2:5">
      <c r="B101" s="388"/>
      <c r="C101" s="251"/>
      <c r="D101" s="251"/>
      <c r="E101" s="251"/>
    </row>
    <row r="102" spans="2:5">
      <c r="B102" s="388"/>
      <c r="C102" s="251"/>
      <c r="D102" s="251"/>
      <c r="E102" s="251"/>
    </row>
    <row r="103" spans="2:5">
      <c r="B103" s="388"/>
      <c r="C103" s="251"/>
      <c r="D103" s="251"/>
      <c r="E103" s="251"/>
    </row>
    <row r="104" spans="2:5">
      <c r="B104" s="388"/>
      <c r="C104" s="251"/>
      <c r="D104" s="251"/>
      <c r="E104" s="251"/>
    </row>
    <row r="105" spans="2:5">
      <c r="B105" s="388"/>
      <c r="C105" s="251"/>
      <c r="D105" s="251"/>
      <c r="E105" s="251"/>
    </row>
    <row r="106" spans="2:5">
      <c r="B106" s="388"/>
      <c r="C106" s="251"/>
      <c r="D106" s="251"/>
      <c r="E106" s="251"/>
    </row>
    <row r="107" spans="2:5">
      <c r="B107" s="388"/>
      <c r="C107" s="251"/>
      <c r="D107" s="251"/>
      <c r="E107" s="251"/>
    </row>
    <row r="108" spans="2:5">
      <c r="B108" s="388"/>
      <c r="C108" s="251"/>
      <c r="D108" s="251"/>
      <c r="E108" s="251"/>
    </row>
    <row r="109" spans="2:5">
      <c r="B109" s="388"/>
      <c r="C109" s="251"/>
      <c r="D109" s="251"/>
      <c r="E109" s="251"/>
    </row>
    <row r="110" spans="2:5">
      <c r="B110" s="388"/>
      <c r="C110" s="251"/>
      <c r="D110" s="251"/>
      <c r="E110" s="251"/>
    </row>
    <row r="111" spans="2:5">
      <c r="B111" s="388"/>
      <c r="C111" s="251"/>
      <c r="D111" s="251"/>
      <c r="E111" s="251"/>
    </row>
    <row r="112" spans="2:5">
      <c r="B112" s="388"/>
      <c r="C112" s="251"/>
      <c r="D112" s="251"/>
      <c r="E112" s="251"/>
    </row>
    <row r="113" spans="2:5">
      <c r="B113" s="388"/>
      <c r="C113" s="251"/>
      <c r="D113" s="251"/>
      <c r="E113" s="251"/>
    </row>
    <row r="114" spans="2:5">
      <c r="B114" s="388"/>
      <c r="C114" s="251"/>
      <c r="D114" s="251"/>
      <c r="E114" s="251"/>
    </row>
    <row r="115" spans="2:5">
      <c r="B115" s="388"/>
      <c r="C115" s="251"/>
      <c r="D115" s="251"/>
      <c r="E115" s="251"/>
    </row>
    <row r="116" spans="2:5">
      <c r="B116" s="388"/>
      <c r="C116" s="251"/>
      <c r="D116" s="251"/>
      <c r="E116" s="251"/>
    </row>
    <row r="117" spans="2:5">
      <c r="B117" s="388"/>
      <c r="C117" s="251"/>
      <c r="D117" s="251"/>
      <c r="E117" s="251"/>
    </row>
    <row r="118" spans="2:5">
      <c r="B118" s="388"/>
      <c r="C118" s="251"/>
      <c r="D118" s="251"/>
      <c r="E118" s="251"/>
    </row>
    <row r="119" spans="2:5">
      <c r="B119" s="388"/>
      <c r="C119" s="251"/>
      <c r="D119" s="251"/>
      <c r="E119" s="251"/>
    </row>
    <row r="120" spans="2:5">
      <c r="B120" s="388"/>
      <c r="C120" s="251"/>
      <c r="D120" s="251"/>
      <c r="E120" s="251"/>
    </row>
    <row r="121" spans="2:5">
      <c r="B121" s="388"/>
      <c r="C121" s="251"/>
      <c r="D121" s="251"/>
      <c r="E121" s="251"/>
    </row>
    <row r="122" spans="2:5">
      <c r="B122" s="388"/>
      <c r="C122" s="251"/>
      <c r="D122" s="251"/>
      <c r="E122" s="251"/>
    </row>
    <row r="123" spans="2:5">
      <c r="B123" s="388"/>
      <c r="C123" s="251"/>
      <c r="D123" s="251"/>
      <c r="E123" s="251"/>
    </row>
    <row r="124" spans="2:5">
      <c r="B124" s="388"/>
      <c r="C124" s="251"/>
      <c r="D124" s="251"/>
      <c r="E124" s="251"/>
    </row>
    <row r="125" spans="2:5">
      <c r="B125" s="388"/>
      <c r="C125" s="251"/>
      <c r="D125" s="251"/>
      <c r="E125" s="251"/>
    </row>
    <row r="126" spans="2:5">
      <c r="B126" s="388"/>
      <c r="C126" s="251"/>
      <c r="D126" s="251"/>
      <c r="E126" s="251"/>
    </row>
    <row r="127" spans="2:5">
      <c r="B127" s="388"/>
      <c r="C127" s="251"/>
      <c r="D127" s="251"/>
      <c r="E127" s="251"/>
    </row>
    <row r="128" spans="2:5">
      <c r="B128" s="388"/>
      <c r="C128" s="251"/>
      <c r="D128" s="251"/>
      <c r="E128" s="251"/>
    </row>
    <row r="129" spans="2:5">
      <c r="B129" s="388"/>
      <c r="C129" s="251"/>
      <c r="D129" s="251"/>
      <c r="E129" s="251"/>
    </row>
    <row r="130" spans="2:5">
      <c r="B130" s="388"/>
      <c r="C130" s="251"/>
      <c r="D130" s="251"/>
      <c r="E130" s="251"/>
    </row>
    <row r="131" spans="2:5">
      <c r="B131" s="388"/>
      <c r="C131" s="251"/>
      <c r="D131" s="251"/>
      <c r="E131" s="251"/>
    </row>
    <row r="132" spans="2:5">
      <c r="B132" s="388"/>
      <c r="C132" s="251"/>
      <c r="D132" s="251"/>
      <c r="E132" s="251"/>
    </row>
    <row r="133" spans="2:5">
      <c r="B133" s="388"/>
      <c r="C133" s="251"/>
      <c r="D133" s="251"/>
      <c r="E133" s="251"/>
    </row>
    <row r="134" spans="2:5">
      <c r="B134" s="388"/>
      <c r="C134" s="251"/>
      <c r="D134" s="251"/>
      <c r="E134" s="251"/>
    </row>
    <row r="135" spans="2:5">
      <c r="B135" s="388"/>
      <c r="C135" s="251"/>
      <c r="D135" s="251"/>
      <c r="E135" s="251"/>
    </row>
    <row r="136" spans="2:5">
      <c r="B136" s="388"/>
      <c r="C136" s="251"/>
      <c r="D136" s="251"/>
      <c r="E136" s="251"/>
    </row>
    <row r="137" spans="2:5">
      <c r="B137" s="388"/>
      <c r="C137" s="251"/>
      <c r="D137" s="251"/>
      <c r="E137" s="251"/>
    </row>
    <row r="138" spans="2:5">
      <c r="B138" s="388"/>
      <c r="C138" s="251"/>
      <c r="D138" s="251"/>
      <c r="E138" s="251"/>
    </row>
    <row r="139" spans="2:5">
      <c r="B139" s="388"/>
      <c r="C139" s="251"/>
      <c r="D139" s="251"/>
      <c r="E139" s="251"/>
    </row>
    <row r="140" spans="2:5">
      <c r="B140" s="388"/>
      <c r="C140" s="251"/>
      <c r="D140" s="251"/>
      <c r="E140" s="251"/>
    </row>
    <row r="141" spans="2:5">
      <c r="B141" s="388"/>
      <c r="C141" s="251"/>
      <c r="D141" s="251"/>
      <c r="E141" s="251"/>
    </row>
    <row r="142" spans="2:5">
      <c r="B142" s="388"/>
      <c r="C142" s="251"/>
      <c r="D142" s="251"/>
      <c r="E142" s="251"/>
    </row>
    <row r="143" spans="2:5">
      <c r="B143" s="388"/>
      <c r="C143" s="251"/>
      <c r="D143" s="251"/>
      <c r="E143" s="251"/>
    </row>
    <row r="144" spans="2:5">
      <c r="B144" s="388"/>
      <c r="C144" s="251"/>
      <c r="D144" s="251"/>
      <c r="E144" s="251"/>
    </row>
    <row r="145" spans="2:5">
      <c r="B145" s="388"/>
      <c r="C145" s="251"/>
      <c r="D145" s="251"/>
      <c r="E145" s="251"/>
    </row>
    <row r="146" spans="2:5">
      <c r="B146" s="388"/>
      <c r="C146" s="251"/>
      <c r="D146" s="251"/>
      <c r="E146" s="251"/>
    </row>
    <row r="147" spans="2:5">
      <c r="B147" s="388"/>
      <c r="C147" s="251"/>
      <c r="D147" s="251"/>
      <c r="E147" s="251"/>
    </row>
    <row r="148" spans="2:5">
      <c r="B148" s="388"/>
      <c r="C148" s="251"/>
      <c r="D148" s="251"/>
      <c r="E148" s="251"/>
    </row>
    <row r="149" spans="2:5">
      <c r="B149" s="388"/>
      <c r="C149" s="251"/>
      <c r="D149" s="251"/>
      <c r="E149" s="251"/>
    </row>
    <row r="150" spans="2:5">
      <c r="B150" s="388"/>
      <c r="C150" s="251"/>
      <c r="D150" s="251"/>
      <c r="E150" s="251"/>
    </row>
    <row r="151" spans="2:5">
      <c r="B151" s="388"/>
      <c r="C151" s="251"/>
      <c r="D151" s="251"/>
      <c r="E151" s="251"/>
    </row>
    <row r="152" spans="2:5">
      <c r="B152" s="388"/>
      <c r="C152" s="251"/>
      <c r="D152" s="251"/>
      <c r="E152" s="251"/>
    </row>
    <row r="153" spans="2:5">
      <c r="B153" s="388"/>
      <c r="C153" s="251"/>
      <c r="D153" s="251"/>
      <c r="E153" s="251"/>
    </row>
    <row r="154" spans="2:5">
      <c r="B154" s="388"/>
      <c r="C154" s="251"/>
      <c r="D154" s="251"/>
      <c r="E154" s="251"/>
    </row>
    <row r="155" spans="2:5">
      <c r="B155" s="388"/>
      <c r="C155" s="251"/>
      <c r="D155" s="251"/>
      <c r="E155" s="251"/>
    </row>
    <row r="156" spans="2:5">
      <c r="B156" s="388"/>
      <c r="C156" s="251"/>
      <c r="D156" s="251"/>
      <c r="E156" s="251"/>
    </row>
    <row r="157" spans="2:5">
      <c r="B157" s="388"/>
      <c r="C157" s="251"/>
      <c r="D157" s="251"/>
      <c r="E157" s="251"/>
    </row>
    <row r="158" spans="2:5">
      <c r="B158" s="388"/>
      <c r="C158" s="251"/>
      <c r="D158" s="251"/>
      <c r="E158" s="251"/>
    </row>
    <row r="159" spans="2:5">
      <c r="B159" s="388"/>
      <c r="C159" s="251"/>
      <c r="D159" s="251"/>
      <c r="E159" s="251"/>
    </row>
    <row r="160" spans="2:5">
      <c r="B160" s="388"/>
      <c r="C160" s="251"/>
      <c r="D160" s="251"/>
      <c r="E160" s="251"/>
    </row>
    <row r="161" spans="2:5">
      <c r="B161" s="388"/>
      <c r="C161" s="251"/>
      <c r="D161" s="251"/>
      <c r="E161" s="251"/>
    </row>
    <row r="162" spans="2:5">
      <c r="B162" s="388"/>
      <c r="C162" s="251"/>
      <c r="D162" s="251"/>
      <c r="E162" s="251"/>
    </row>
    <row r="163" spans="2:5">
      <c r="B163" s="388"/>
      <c r="C163" s="251"/>
      <c r="D163" s="251"/>
      <c r="E163" s="251"/>
    </row>
    <row r="164" spans="2:5">
      <c r="B164" s="388"/>
      <c r="C164" s="251"/>
      <c r="D164" s="251"/>
      <c r="E164" s="251"/>
    </row>
    <row r="165" spans="2:5">
      <c r="B165" s="388"/>
      <c r="C165" s="251"/>
      <c r="D165" s="251"/>
      <c r="E165" s="251"/>
    </row>
    <row r="166" spans="2:5">
      <c r="B166" s="388"/>
      <c r="C166" s="251"/>
      <c r="D166" s="251"/>
      <c r="E166" s="251"/>
    </row>
    <row r="167" spans="2:5">
      <c r="B167" s="388"/>
      <c r="C167" s="251"/>
      <c r="D167" s="251"/>
      <c r="E167" s="251"/>
    </row>
    <row r="168" spans="2:5">
      <c r="B168" s="388"/>
      <c r="C168" s="251"/>
      <c r="D168" s="251"/>
      <c r="E168" s="251"/>
    </row>
    <row r="169" spans="2:5">
      <c r="B169" s="388"/>
      <c r="C169" s="251"/>
      <c r="D169" s="251"/>
      <c r="E169" s="251"/>
    </row>
    <row r="170" spans="2:5">
      <c r="B170" s="388"/>
      <c r="C170" s="251"/>
      <c r="D170" s="251"/>
      <c r="E170" s="251"/>
    </row>
    <row r="171" spans="2:5">
      <c r="B171" s="388"/>
      <c r="C171" s="251"/>
      <c r="D171" s="251"/>
      <c r="E171" s="251"/>
    </row>
    <row r="172" spans="2:5">
      <c r="B172" s="388"/>
      <c r="C172" s="251"/>
      <c r="D172" s="251"/>
      <c r="E172" s="251"/>
    </row>
    <row r="173" spans="2:5">
      <c r="B173" s="388"/>
      <c r="C173" s="251"/>
      <c r="D173" s="251"/>
      <c r="E173" s="251"/>
    </row>
    <row r="174" spans="2:5">
      <c r="B174" s="388"/>
      <c r="C174" s="251"/>
      <c r="D174" s="251"/>
      <c r="E174" s="251"/>
    </row>
    <row r="175" spans="2:5">
      <c r="B175" s="388"/>
      <c r="C175" s="251"/>
      <c r="D175" s="251"/>
      <c r="E175" s="251"/>
    </row>
    <row r="176" spans="2:5">
      <c r="B176" s="388"/>
      <c r="C176" s="251"/>
      <c r="D176" s="251"/>
      <c r="E176" s="251"/>
    </row>
    <row r="177" spans="2:5">
      <c r="B177" s="388"/>
      <c r="C177" s="251"/>
      <c r="D177" s="251"/>
      <c r="E177" s="251"/>
    </row>
    <row r="178" spans="2:5">
      <c r="B178" s="388"/>
      <c r="C178" s="251"/>
      <c r="D178" s="251"/>
      <c r="E178" s="251"/>
    </row>
    <row r="179" spans="2:5">
      <c r="B179" s="388"/>
      <c r="C179" s="251"/>
      <c r="D179" s="251"/>
      <c r="E179" s="251"/>
    </row>
    <row r="180" spans="2:5">
      <c r="B180" s="388"/>
      <c r="C180" s="251"/>
      <c r="D180" s="251"/>
      <c r="E180" s="251"/>
    </row>
    <row r="181" spans="2:5">
      <c r="B181" s="388"/>
      <c r="C181" s="251"/>
      <c r="D181" s="251"/>
      <c r="E181" s="251"/>
    </row>
    <row r="182" spans="2:5">
      <c r="B182" s="388"/>
      <c r="C182" s="251"/>
      <c r="D182" s="251"/>
      <c r="E182" s="251"/>
    </row>
    <row r="183" spans="2:5">
      <c r="B183" s="388"/>
      <c r="C183" s="251"/>
      <c r="D183" s="251"/>
      <c r="E183" s="251"/>
    </row>
    <row r="184" spans="2:5">
      <c r="B184" s="388"/>
      <c r="C184" s="251"/>
      <c r="D184" s="251"/>
      <c r="E184" s="251"/>
    </row>
    <row r="185" spans="2:5">
      <c r="B185" s="388"/>
      <c r="C185" s="251"/>
      <c r="D185" s="251"/>
      <c r="E185" s="251"/>
    </row>
    <row r="186" spans="2:5">
      <c r="B186" s="388"/>
      <c r="C186" s="251"/>
      <c r="D186" s="251"/>
      <c r="E186" s="251"/>
    </row>
    <row r="187" spans="2:5">
      <c r="B187" s="388"/>
      <c r="C187" s="251"/>
      <c r="D187" s="251"/>
      <c r="E187" s="251"/>
    </row>
    <row r="188" spans="2:5">
      <c r="B188" s="388"/>
      <c r="C188" s="251"/>
      <c r="D188" s="251"/>
      <c r="E188" s="251"/>
    </row>
    <row r="189" spans="2:5">
      <c r="B189" s="388"/>
      <c r="C189" s="251"/>
      <c r="D189" s="251"/>
      <c r="E189" s="251"/>
    </row>
    <row r="190" spans="2:5">
      <c r="B190" s="388"/>
      <c r="C190" s="251"/>
      <c r="D190" s="251"/>
      <c r="E190" s="251"/>
    </row>
    <row r="191" spans="2:5">
      <c r="B191" s="388"/>
      <c r="C191" s="251"/>
      <c r="D191" s="251"/>
      <c r="E191" s="251"/>
    </row>
    <row r="192" spans="2:5">
      <c r="B192" s="388"/>
      <c r="C192" s="251"/>
      <c r="D192" s="251"/>
      <c r="E192" s="251"/>
    </row>
    <row r="193" spans="2:5">
      <c r="B193" s="388"/>
      <c r="C193" s="251"/>
      <c r="D193" s="251"/>
      <c r="E193" s="251"/>
    </row>
    <row r="194" spans="2:5">
      <c r="B194" s="388"/>
      <c r="C194" s="251"/>
      <c r="D194" s="251"/>
      <c r="E194" s="251"/>
    </row>
    <row r="195" spans="2:5">
      <c r="B195" s="388"/>
      <c r="C195" s="251"/>
      <c r="D195" s="251"/>
      <c r="E195" s="251"/>
    </row>
    <row r="196" spans="2:5">
      <c r="B196" s="388"/>
      <c r="C196" s="251"/>
      <c r="D196" s="251"/>
      <c r="E196" s="251"/>
    </row>
    <row r="197" spans="2:5">
      <c r="B197" s="388"/>
      <c r="C197" s="251"/>
      <c r="D197" s="251"/>
      <c r="E197" s="251"/>
    </row>
    <row r="198" spans="2:5">
      <c r="B198" s="388"/>
      <c r="C198" s="251"/>
      <c r="D198" s="251"/>
      <c r="E198" s="251"/>
    </row>
    <row r="199" spans="2:5">
      <c r="B199" s="388"/>
      <c r="C199" s="251"/>
      <c r="D199" s="251"/>
      <c r="E199" s="251"/>
    </row>
    <row r="200" spans="2:5">
      <c r="B200" s="388"/>
      <c r="C200" s="251"/>
      <c r="D200" s="251"/>
      <c r="E200" s="251"/>
    </row>
    <row r="201" spans="2:5">
      <c r="B201" s="388"/>
      <c r="C201" s="251"/>
      <c r="D201" s="251"/>
      <c r="E201" s="251"/>
    </row>
    <row r="202" spans="2:5">
      <c r="B202" s="388"/>
      <c r="C202" s="251"/>
      <c r="D202" s="251"/>
      <c r="E202" s="251"/>
    </row>
    <row r="203" spans="2:5">
      <c r="B203" s="388"/>
      <c r="C203" s="251"/>
      <c r="D203" s="251"/>
      <c r="E203" s="251"/>
    </row>
    <row r="204" spans="2:5">
      <c r="B204" s="388"/>
      <c r="C204" s="251"/>
      <c r="D204" s="251"/>
      <c r="E204" s="251"/>
    </row>
    <row r="205" spans="2:5">
      <c r="B205" s="388"/>
      <c r="C205" s="251"/>
      <c r="D205" s="251"/>
      <c r="E205" s="251"/>
    </row>
    <row r="206" spans="2:5">
      <c r="B206" s="388"/>
      <c r="C206" s="251"/>
      <c r="D206" s="251"/>
      <c r="E206" s="251"/>
    </row>
    <row r="207" spans="2:5">
      <c r="B207" s="388"/>
      <c r="C207" s="251"/>
      <c r="D207" s="251"/>
      <c r="E207" s="251"/>
    </row>
    <row r="208" spans="2:5">
      <c r="B208" s="388"/>
      <c r="C208" s="251"/>
      <c r="D208" s="251"/>
      <c r="E208" s="251"/>
    </row>
    <row r="209" spans="2:5">
      <c r="B209" s="388"/>
      <c r="C209" s="251"/>
      <c r="D209" s="251"/>
      <c r="E209" s="251"/>
    </row>
    <row r="210" spans="2:5">
      <c r="B210" s="388"/>
      <c r="C210" s="251"/>
      <c r="D210" s="251"/>
      <c r="E210" s="251"/>
    </row>
    <row r="211" spans="2:5">
      <c r="B211" s="388"/>
      <c r="C211" s="251"/>
      <c r="D211" s="251"/>
      <c r="E211" s="251"/>
    </row>
    <row r="212" spans="2:5">
      <c r="B212" s="388"/>
      <c r="C212" s="251"/>
      <c r="D212" s="251"/>
      <c r="E212" s="251"/>
    </row>
    <row r="213" spans="2:5">
      <c r="B213" s="388"/>
      <c r="C213" s="251"/>
      <c r="D213" s="251"/>
      <c r="E213" s="251"/>
    </row>
    <row r="214" spans="2:5">
      <c r="B214" s="388"/>
      <c r="C214" s="251"/>
      <c r="D214" s="251"/>
      <c r="E214" s="251"/>
    </row>
    <row r="215" spans="2:5">
      <c r="B215" s="388"/>
      <c r="C215" s="251"/>
      <c r="D215" s="251"/>
      <c r="E215" s="251"/>
    </row>
    <row r="216" spans="2:5">
      <c r="B216" s="388"/>
      <c r="C216" s="251"/>
      <c r="D216" s="251"/>
      <c r="E216" s="251"/>
    </row>
    <row r="217" spans="2:5">
      <c r="B217" s="388"/>
      <c r="C217" s="251"/>
      <c r="D217" s="251"/>
      <c r="E217" s="251"/>
    </row>
    <row r="218" spans="2:5">
      <c r="B218" s="388"/>
      <c r="C218" s="251"/>
      <c r="D218" s="251"/>
      <c r="E218" s="251"/>
    </row>
    <row r="219" spans="2:5">
      <c r="B219" s="388"/>
      <c r="C219" s="251"/>
      <c r="D219" s="251"/>
      <c r="E219" s="251"/>
    </row>
    <row r="220" spans="2:5">
      <c r="B220" s="388"/>
      <c r="C220" s="251"/>
      <c r="D220" s="251"/>
      <c r="E220" s="251"/>
    </row>
    <row r="221" spans="2:5">
      <c r="B221" s="388"/>
      <c r="C221" s="251"/>
      <c r="D221" s="251"/>
      <c r="E221" s="251"/>
    </row>
    <row r="222" spans="2:5">
      <c r="B222" s="388"/>
      <c r="C222" s="251"/>
      <c r="D222" s="251"/>
      <c r="E222" s="251"/>
    </row>
    <row r="223" spans="2:5">
      <c r="B223" s="388"/>
      <c r="C223" s="251"/>
      <c r="D223" s="251"/>
      <c r="E223" s="251"/>
    </row>
    <row r="224" spans="2:5">
      <c r="B224" s="388"/>
      <c r="C224" s="251"/>
      <c r="D224" s="251"/>
      <c r="E224" s="251"/>
    </row>
    <row r="225" spans="2:5">
      <c r="B225" s="388"/>
      <c r="C225" s="251"/>
      <c r="D225" s="251"/>
      <c r="E225" s="251"/>
    </row>
    <row r="226" spans="2:5">
      <c r="B226" s="388"/>
      <c r="C226" s="251"/>
      <c r="D226" s="251"/>
      <c r="E226" s="251"/>
    </row>
    <row r="227" spans="2:5">
      <c r="B227" s="388"/>
      <c r="C227" s="251"/>
      <c r="D227" s="251"/>
      <c r="E227" s="251"/>
    </row>
    <row r="228" spans="2:5">
      <c r="B228" s="388"/>
      <c r="C228" s="251"/>
      <c r="D228" s="251"/>
      <c r="E228" s="251"/>
    </row>
    <row r="229" spans="2:5">
      <c r="B229" s="388"/>
      <c r="C229" s="251"/>
      <c r="D229" s="251"/>
      <c r="E229" s="251"/>
    </row>
    <row r="230" spans="2:5">
      <c r="B230" s="388"/>
      <c r="C230" s="251"/>
      <c r="D230" s="251"/>
      <c r="E230" s="251"/>
    </row>
    <row r="231" spans="2:5">
      <c r="B231" s="388"/>
      <c r="C231" s="251"/>
      <c r="D231" s="251"/>
      <c r="E231" s="251"/>
    </row>
    <row r="232" spans="2:5">
      <c r="B232" s="388"/>
      <c r="C232" s="251"/>
      <c r="D232" s="251"/>
      <c r="E232" s="251"/>
    </row>
    <row r="233" spans="2:5">
      <c r="B233" s="388"/>
      <c r="C233" s="251"/>
      <c r="D233" s="251"/>
      <c r="E233" s="251"/>
    </row>
    <row r="234" spans="2:5">
      <c r="B234" s="388"/>
      <c r="C234" s="251"/>
      <c r="D234" s="251"/>
      <c r="E234" s="251"/>
    </row>
    <row r="235" spans="2:5">
      <c r="B235" s="388"/>
      <c r="C235" s="251"/>
      <c r="D235" s="251"/>
      <c r="E235" s="251"/>
    </row>
    <row r="236" spans="2:5">
      <c r="B236" s="388"/>
      <c r="C236" s="251"/>
      <c r="D236" s="251"/>
      <c r="E236" s="251"/>
    </row>
    <row r="237" spans="2:5">
      <c r="B237" s="388"/>
      <c r="C237" s="251"/>
      <c r="D237" s="251"/>
      <c r="E237" s="251"/>
    </row>
    <row r="238" spans="2:5">
      <c r="B238" s="388"/>
      <c r="C238" s="251"/>
      <c r="D238" s="251"/>
      <c r="E238" s="251"/>
    </row>
    <row r="239" spans="2:5">
      <c r="B239" s="388"/>
      <c r="C239" s="251"/>
      <c r="D239" s="251"/>
      <c r="E239" s="251"/>
    </row>
    <row r="240" spans="2:5">
      <c r="B240" s="388"/>
      <c r="C240" s="251"/>
      <c r="D240" s="251"/>
      <c r="E240" s="251"/>
    </row>
    <row r="241" spans="2:5">
      <c r="B241" s="388"/>
      <c r="C241" s="251"/>
      <c r="D241" s="251"/>
      <c r="E241" s="251"/>
    </row>
    <row r="242" spans="2:5">
      <c r="B242" s="388"/>
      <c r="C242" s="251"/>
      <c r="D242" s="251"/>
      <c r="E242" s="251"/>
    </row>
    <row r="243" spans="2:5">
      <c r="B243" s="388"/>
      <c r="C243" s="251"/>
      <c r="D243" s="251"/>
      <c r="E243" s="251"/>
    </row>
    <row r="244" spans="2:5">
      <c r="B244" s="388"/>
      <c r="C244" s="251"/>
      <c r="D244" s="251"/>
      <c r="E244" s="251"/>
    </row>
    <row r="245" spans="2:5">
      <c r="B245" s="388"/>
      <c r="C245" s="251"/>
      <c r="D245" s="251"/>
      <c r="E245" s="251"/>
    </row>
    <row r="246" spans="2:5">
      <c r="B246" s="388"/>
      <c r="C246" s="251"/>
      <c r="D246" s="251"/>
      <c r="E246" s="251"/>
    </row>
    <row r="247" spans="2:5">
      <c r="B247" s="388"/>
      <c r="C247" s="251"/>
      <c r="D247" s="251"/>
      <c r="E247" s="251"/>
    </row>
    <row r="248" spans="2:5">
      <c r="B248" s="388"/>
      <c r="C248" s="251"/>
      <c r="D248" s="251"/>
      <c r="E248" s="251"/>
    </row>
    <row r="249" spans="2:5">
      <c r="B249" s="388"/>
      <c r="C249" s="251"/>
      <c r="D249" s="251"/>
      <c r="E249" s="251"/>
    </row>
    <row r="250" spans="2:5">
      <c r="B250" s="388"/>
      <c r="C250" s="251"/>
      <c r="D250" s="251"/>
      <c r="E250" s="251"/>
    </row>
    <row r="251" spans="2:5">
      <c r="B251" s="388"/>
      <c r="C251" s="251"/>
      <c r="D251" s="251"/>
      <c r="E251" s="251"/>
    </row>
    <row r="252" spans="2:5">
      <c r="B252" s="388"/>
      <c r="C252" s="251"/>
      <c r="D252" s="251"/>
      <c r="E252" s="251"/>
    </row>
    <row r="253" spans="2:5">
      <c r="B253" s="388"/>
      <c r="C253" s="251"/>
      <c r="D253" s="251"/>
      <c r="E253" s="251"/>
    </row>
    <row r="254" spans="2:5">
      <c r="B254" s="388"/>
      <c r="C254" s="251"/>
      <c r="D254" s="251"/>
      <c r="E254" s="251"/>
    </row>
    <row r="255" spans="2:5">
      <c r="B255" s="388"/>
      <c r="C255" s="251"/>
      <c r="D255" s="251"/>
      <c r="E255" s="251"/>
    </row>
    <row r="256" spans="2:5">
      <c r="B256" s="388"/>
      <c r="C256" s="251"/>
      <c r="D256" s="251"/>
      <c r="E256" s="251"/>
    </row>
    <row r="257" spans="2:5">
      <c r="B257" s="388"/>
      <c r="C257" s="251"/>
      <c r="D257" s="251"/>
      <c r="E257" s="251"/>
    </row>
    <row r="258" spans="2:5">
      <c r="B258" s="388"/>
      <c r="C258" s="251"/>
      <c r="D258" s="251"/>
      <c r="E258" s="251"/>
    </row>
    <row r="259" spans="2:5">
      <c r="B259" s="388"/>
      <c r="C259" s="251"/>
      <c r="D259" s="251"/>
      <c r="E259" s="251"/>
    </row>
    <row r="260" spans="2:5">
      <c r="B260" s="388"/>
      <c r="C260" s="251"/>
      <c r="D260" s="251"/>
      <c r="E260" s="251"/>
    </row>
    <row r="261" spans="2:5">
      <c r="B261" s="388"/>
      <c r="C261" s="251"/>
      <c r="D261" s="251"/>
      <c r="E261" s="251"/>
    </row>
    <row r="262" spans="2:5">
      <c r="B262" s="388"/>
      <c r="C262" s="251"/>
      <c r="D262" s="251"/>
      <c r="E262" s="251"/>
    </row>
    <row r="263" spans="2:5">
      <c r="B263" s="388"/>
      <c r="C263" s="251"/>
      <c r="D263" s="251"/>
      <c r="E263" s="251"/>
    </row>
    <row r="264" spans="2:5">
      <c r="B264" s="388"/>
      <c r="C264" s="251"/>
      <c r="D264" s="251"/>
      <c r="E264" s="251"/>
    </row>
    <row r="265" spans="2:5">
      <c r="B265" s="388"/>
      <c r="C265" s="251"/>
      <c r="D265" s="251"/>
      <c r="E265" s="251"/>
    </row>
    <row r="266" spans="2:5">
      <c r="B266" s="388"/>
      <c r="C266" s="251"/>
      <c r="D266" s="251"/>
      <c r="E266" s="251"/>
    </row>
    <row r="267" spans="2:5">
      <c r="B267" s="388"/>
      <c r="C267" s="251"/>
      <c r="D267" s="251"/>
      <c r="E267" s="251"/>
    </row>
    <row r="268" spans="2:5">
      <c r="B268" s="388"/>
      <c r="C268" s="251"/>
      <c r="D268" s="251"/>
      <c r="E268" s="251"/>
    </row>
    <row r="269" spans="2:5">
      <c r="B269" s="388"/>
      <c r="C269" s="251"/>
      <c r="D269" s="251"/>
      <c r="E269" s="251"/>
    </row>
    <row r="270" spans="2:5">
      <c r="B270" s="388"/>
      <c r="C270" s="251"/>
      <c r="D270" s="251"/>
      <c r="E270" s="251"/>
    </row>
    <row r="271" spans="2:5">
      <c r="B271" s="388"/>
      <c r="C271" s="251"/>
      <c r="D271" s="251"/>
      <c r="E271" s="251"/>
    </row>
    <row r="272" spans="2:5">
      <c r="B272" s="388"/>
      <c r="C272" s="251"/>
      <c r="D272" s="251"/>
      <c r="E272" s="251"/>
    </row>
    <row r="273" spans="2:5">
      <c r="B273" s="388"/>
      <c r="C273" s="251"/>
      <c r="D273" s="251"/>
      <c r="E273" s="251"/>
    </row>
    <row r="274" spans="2:5">
      <c r="B274" s="388"/>
      <c r="C274" s="251"/>
      <c r="D274" s="251"/>
      <c r="E274" s="251"/>
    </row>
    <row r="275" spans="2:5">
      <c r="B275" s="388"/>
      <c r="C275" s="251"/>
      <c r="D275" s="251"/>
      <c r="E275" s="251"/>
    </row>
    <row r="276" spans="2:5">
      <c r="B276" s="388"/>
      <c r="C276" s="251"/>
      <c r="D276" s="251"/>
      <c r="E276" s="251"/>
    </row>
    <row r="277" spans="2:5">
      <c r="B277" s="388"/>
      <c r="C277" s="251"/>
      <c r="D277" s="251"/>
      <c r="E277" s="251"/>
    </row>
    <row r="278" spans="2:5">
      <c r="B278" s="388"/>
      <c r="C278" s="251"/>
      <c r="D278" s="251"/>
      <c r="E278" s="251"/>
    </row>
    <row r="279" spans="2:5">
      <c r="B279" s="388"/>
      <c r="C279" s="251"/>
      <c r="D279" s="251"/>
      <c r="E279" s="251"/>
    </row>
    <row r="280" spans="2:5">
      <c r="B280" s="388"/>
      <c r="C280" s="251"/>
      <c r="D280" s="251"/>
      <c r="E280" s="251"/>
    </row>
    <row r="281" spans="2:5">
      <c r="B281" s="388"/>
      <c r="C281" s="251"/>
      <c r="D281" s="251"/>
      <c r="E281" s="251"/>
    </row>
    <row r="282" spans="2:5">
      <c r="B282" s="388"/>
      <c r="C282" s="251"/>
      <c r="D282" s="251"/>
      <c r="E282" s="251"/>
    </row>
    <row r="283" spans="2:5">
      <c r="B283" s="388"/>
      <c r="C283" s="251"/>
      <c r="D283" s="251"/>
      <c r="E283" s="251"/>
    </row>
    <row r="284" spans="2:5">
      <c r="B284" s="388"/>
      <c r="C284" s="251"/>
      <c r="D284" s="251"/>
      <c r="E284" s="251"/>
    </row>
    <row r="285" spans="2:5">
      <c r="B285" s="388"/>
      <c r="C285" s="251"/>
      <c r="D285" s="251"/>
      <c r="E285" s="251"/>
    </row>
    <row r="286" spans="2:5">
      <c r="B286" s="388"/>
      <c r="C286" s="251"/>
      <c r="D286" s="251"/>
      <c r="E286" s="251"/>
    </row>
    <row r="287" spans="2:5">
      <c r="B287" s="388"/>
      <c r="C287" s="251"/>
      <c r="D287" s="251"/>
      <c r="E287" s="251"/>
    </row>
    <row r="288" spans="2:5">
      <c r="B288" s="388"/>
      <c r="C288" s="251"/>
      <c r="D288" s="251"/>
      <c r="E288" s="251"/>
    </row>
    <row r="289" spans="2:5">
      <c r="B289" s="388"/>
      <c r="C289" s="251"/>
      <c r="D289" s="251"/>
      <c r="E289" s="251"/>
    </row>
    <row r="290" spans="2:5">
      <c r="B290" s="388"/>
      <c r="C290" s="251"/>
      <c r="D290" s="251"/>
      <c r="E290" s="251"/>
    </row>
    <row r="291" spans="2:5">
      <c r="B291" s="388"/>
      <c r="C291" s="251"/>
      <c r="D291" s="251"/>
      <c r="E291" s="251"/>
    </row>
    <row r="292" spans="2:5">
      <c r="B292" s="388"/>
      <c r="C292" s="251"/>
      <c r="D292" s="251"/>
      <c r="E292" s="251"/>
    </row>
    <row r="293" spans="2:5">
      <c r="B293" s="388"/>
      <c r="C293" s="251"/>
      <c r="D293" s="251"/>
      <c r="E293" s="251"/>
    </row>
    <row r="294" spans="2:5">
      <c r="B294" s="388"/>
      <c r="C294" s="251"/>
      <c r="D294" s="251"/>
      <c r="E294" s="251"/>
    </row>
    <row r="295" spans="2:5">
      <c r="B295" s="388"/>
      <c r="C295" s="251"/>
      <c r="D295" s="251"/>
      <c r="E295" s="251"/>
    </row>
    <row r="296" spans="2:5">
      <c r="B296" s="388"/>
      <c r="C296" s="251"/>
      <c r="D296" s="251"/>
      <c r="E296" s="251"/>
    </row>
    <row r="297" spans="2:5">
      <c r="B297" s="388"/>
      <c r="C297" s="251"/>
      <c r="D297" s="251"/>
      <c r="E297" s="251"/>
    </row>
    <row r="298" spans="2:5">
      <c r="B298" s="388"/>
      <c r="C298" s="251"/>
      <c r="D298" s="251"/>
      <c r="E298" s="251"/>
    </row>
    <row r="299" spans="2:5">
      <c r="B299" s="388"/>
      <c r="C299" s="251"/>
      <c r="D299" s="251"/>
      <c r="E299" s="251"/>
    </row>
    <row r="300" spans="2:5">
      <c r="B300" s="388"/>
      <c r="C300" s="251"/>
      <c r="D300" s="251"/>
      <c r="E300" s="251"/>
    </row>
    <row r="301" spans="2:5">
      <c r="B301" s="388"/>
      <c r="C301" s="251"/>
      <c r="D301" s="251"/>
      <c r="E301" s="251"/>
    </row>
    <row r="302" spans="2:5">
      <c r="B302" s="388"/>
      <c r="C302" s="251"/>
      <c r="D302" s="251"/>
      <c r="E302" s="251"/>
    </row>
    <row r="303" spans="2:5">
      <c r="B303" s="388"/>
      <c r="C303" s="251"/>
      <c r="D303" s="251"/>
      <c r="E303" s="251"/>
    </row>
    <row r="304" spans="2:5">
      <c r="B304" s="388"/>
      <c r="C304" s="251"/>
      <c r="D304" s="251"/>
      <c r="E304" s="251"/>
    </row>
    <row r="305" spans="2:5">
      <c r="B305" s="388"/>
      <c r="C305" s="251"/>
      <c r="D305" s="251"/>
      <c r="E305" s="251"/>
    </row>
    <row r="306" spans="2:5">
      <c r="B306" s="388"/>
      <c r="C306" s="251"/>
      <c r="D306" s="251"/>
      <c r="E306" s="251"/>
    </row>
    <row r="307" spans="2:5">
      <c r="B307" s="388"/>
      <c r="C307" s="251"/>
      <c r="D307" s="251"/>
      <c r="E307" s="251"/>
    </row>
    <row r="308" spans="2:5">
      <c r="B308" s="388"/>
      <c r="C308" s="251"/>
      <c r="D308" s="251"/>
      <c r="E308" s="251"/>
    </row>
    <row r="309" spans="2:5">
      <c r="B309" s="388"/>
      <c r="C309" s="251"/>
      <c r="D309" s="251"/>
      <c r="E309" s="251"/>
    </row>
    <row r="310" spans="2:5">
      <c r="B310" s="388"/>
      <c r="C310" s="251"/>
      <c r="D310" s="251"/>
      <c r="E310" s="251"/>
    </row>
    <row r="311" spans="2:5">
      <c r="B311" s="388"/>
      <c r="C311" s="251"/>
      <c r="D311" s="251"/>
      <c r="E311" s="251"/>
    </row>
    <row r="312" spans="2:5">
      <c r="B312" s="388"/>
      <c r="C312" s="251"/>
      <c r="D312" s="251"/>
      <c r="E312" s="251"/>
    </row>
    <row r="313" spans="2:5">
      <c r="B313" s="388"/>
      <c r="C313" s="251"/>
      <c r="D313" s="251"/>
      <c r="E313" s="251"/>
    </row>
    <row r="314" spans="2:5">
      <c r="B314" s="388"/>
      <c r="C314" s="251"/>
      <c r="D314" s="251"/>
      <c r="E314" s="251"/>
    </row>
    <row r="315" spans="2:5">
      <c r="B315" s="388"/>
      <c r="C315" s="251"/>
      <c r="D315" s="251"/>
      <c r="E315" s="251"/>
    </row>
    <row r="316" spans="2:5">
      <c r="B316" s="388"/>
      <c r="C316" s="251"/>
      <c r="D316" s="251"/>
      <c r="E316" s="251"/>
    </row>
    <row r="317" spans="2:5">
      <c r="B317" s="388"/>
      <c r="C317" s="251"/>
      <c r="D317" s="251"/>
      <c r="E317" s="251"/>
    </row>
    <row r="318" spans="2:5">
      <c r="B318" s="388"/>
      <c r="C318" s="251"/>
      <c r="D318" s="251"/>
      <c r="E318" s="251"/>
    </row>
    <row r="319" spans="2:5">
      <c r="B319" s="388"/>
      <c r="C319" s="251"/>
      <c r="D319" s="251"/>
      <c r="E319" s="251"/>
    </row>
    <row r="320" spans="2:5">
      <c r="B320" s="388"/>
      <c r="C320" s="251"/>
      <c r="D320" s="251"/>
      <c r="E320" s="251"/>
    </row>
    <row r="321" spans="2:5">
      <c r="B321" s="388"/>
      <c r="C321" s="251"/>
      <c r="D321" s="251"/>
      <c r="E321" s="251"/>
    </row>
    <row r="322" spans="2:5">
      <c r="B322" s="388"/>
      <c r="C322" s="251"/>
      <c r="D322" s="251"/>
      <c r="E322" s="251"/>
    </row>
    <row r="323" spans="2:5">
      <c r="B323" s="388"/>
      <c r="C323" s="251"/>
      <c r="D323" s="251"/>
      <c r="E323" s="251"/>
    </row>
    <row r="324" spans="2:5">
      <c r="B324" s="388"/>
      <c r="C324" s="251"/>
      <c r="D324" s="251"/>
      <c r="E324" s="251"/>
    </row>
    <row r="325" spans="2:5">
      <c r="B325" s="388"/>
      <c r="C325" s="251"/>
      <c r="D325" s="251"/>
      <c r="E325" s="251"/>
    </row>
    <row r="326" spans="2:5">
      <c r="B326" s="388"/>
      <c r="C326" s="251"/>
      <c r="D326" s="251"/>
      <c r="E326" s="251"/>
    </row>
    <row r="327" spans="2:5">
      <c r="B327" s="388"/>
      <c r="C327" s="251"/>
      <c r="D327" s="251"/>
      <c r="E327" s="251"/>
    </row>
    <row r="328" spans="2:5">
      <c r="B328" s="388"/>
      <c r="C328" s="251"/>
      <c r="D328" s="251"/>
      <c r="E328" s="251"/>
    </row>
    <row r="329" spans="2:5">
      <c r="B329" s="388"/>
      <c r="C329" s="251"/>
      <c r="D329" s="251"/>
      <c r="E329" s="251"/>
    </row>
    <row r="330" spans="2:5">
      <c r="B330" s="388"/>
      <c r="C330" s="251"/>
      <c r="D330" s="251"/>
      <c r="E330" s="251"/>
    </row>
    <row r="331" spans="2:5">
      <c r="B331" s="388"/>
      <c r="C331" s="251"/>
      <c r="D331" s="251"/>
      <c r="E331" s="251"/>
    </row>
    <row r="332" spans="2:5">
      <c r="B332" s="388"/>
      <c r="C332" s="251"/>
      <c r="D332" s="251"/>
      <c r="E332" s="251"/>
    </row>
    <row r="333" spans="2:5">
      <c r="B333" s="388"/>
      <c r="C333" s="251"/>
      <c r="D333" s="251"/>
      <c r="E333" s="251"/>
    </row>
    <row r="334" spans="2:5">
      <c r="B334" s="388"/>
      <c r="C334" s="251"/>
      <c r="D334" s="251"/>
      <c r="E334" s="251"/>
    </row>
    <row r="335" spans="2:5">
      <c r="B335" s="388"/>
      <c r="C335" s="251"/>
      <c r="D335" s="251"/>
      <c r="E335" s="251"/>
    </row>
    <row r="336" spans="2:5">
      <c r="B336" s="388"/>
      <c r="C336" s="251"/>
      <c r="D336" s="251"/>
      <c r="E336" s="251"/>
    </row>
    <row r="337" spans="2:5">
      <c r="B337" s="388"/>
      <c r="C337" s="251"/>
      <c r="D337" s="251"/>
      <c r="E337" s="251"/>
    </row>
    <row r="338" spans="2:5">
      <c r="B338" s="388"/>
      <c r="C338" s="251"/>
      <c r="D338" s="251"/>
      <c r="E338" s="251"/>
    </row>
    <row r="339" spans="2:5">
      <c r="B339" s="388"/>
      <c r="C339" s="251"/>
      <c r="D339" s="251"/>
      <c r="E339" s="251"/>
    </row>
    <row r="340" spans="2:5">
      <c r="B340" s="388"/>
      <c r="C340" s="251"/>
      <c r="D340" s="251"/>
      <c r="E340" s="251"/>
    </row>
    <row r="341" spans="2:5">
      <c r="B341" s="388"/>
      <c r="C341" s="251"/>
      <c r="D341" s="251"/>
      <c r="E341" s="251"/>
    </row>
    <row r="342" spans="2:5">
      <c r="B342" s="388"/>
      <c r="C342" s="251"/>
      <c r="D342" s="251"/>
      <c r="E342" s="251"/>
    </row>
    <row r="343" spans="2:5">
      <c r="B343" s="388"/>
      <c r="C343" s="251"/>
      <c r="D343" s="251"/>
      <c r="E343" s="251"/>
    </row>
    <row r="344" spans="2:5">
      <c r="B344" s="388"/>
      <c r="C344" s="251"/>
      <c r="D344" s="251"/>
      <c r="E344" s="251"/>
    </row>
    <row r="345" spans="2:5">
      <c r="B345" s="388"/>
      <c r="C345" s="251"/>
      <c r="D345" s="251"/>
      <c r="E345" s="251"/>
    </row>
    <row r="346" spans="2:5">
      <c r="B346" s="388"/>
      <c r="C346" s="251"/>
      <c r="D346" s="251"/>
      <c r="E346" s="251"/>
    </row>
    <row r="347" spans="2:5">
      <c r="B347" s="388"/>
      <c r="C347" s="251"/>
      <c r="D347" s="251"/>
      <c r="E347" s="251"/>
    </row>
    <row r="348" spans="2:5">
      <c r="B348" s="388"/>
      <c r="C348" s="251"/>
      <c r="D348" s="251"/>
      <c r="E348" s="251"/>
    </row>
    <row r="349" spans="2:5">
      <c r="B349" s="388"/>
      <c r="C349" s="251"/>
      <c r="D349" s="251"/>
      <c r="E349" s="251"/>
    </row>
    <row r="350" spans="2:5">
      <c r="B350" s="388"/>
      <c r="C350" s="251"/>
      <c r="D350" s="251"/>
      <c r="E350" s="251"/>
    </row>
    <row r="351" spans="2:5">
      <c r="B351" s="388"/>
      <c r="C351" s="251"/>
      <c r="D351" s="251"/>
      <c r="E351" s="251"/>
    </row>
    <row r="352" spans="2:5">
      <c r="B352" s="388"/>
      <c r="C352" s="251"/>
      <c r="D352" s="251"/>
      <c r="E352" s="251"/>
    </row>
    <row r="353" spans="2:5">
      <c r="B353" s="388"/>
      <c r="C353" s="251"/>
      <c r="D353" s="251"/>
      <c r="E353" s="251"/>
    </row>
    <row r="354" spans="2:5">
      <c r="B354" s="388"/>
      <c r="C354" s="251"/>
      <c r="D354" s="251"/>
      <c r="E354" s="251"/>
    </row>
    <row r="355" spans="2:5">
      <c r="B355" s="388"/>
      <c r="C355" s="251"/>
      <c r="D355" s="251"/>
      <c r="E355" s="251"/>
    </row>
    <row r="356" spans="2:5">
      <c r="B356" s="388"/>
      <c r="C356" s="251"/>
      <c r="D356" s="251"/>
      <c r="E356" s="251"/>
    </row>
    <row r="357" spans="2:5">
      <c r="B357" s="388"/>
      <c r="C357" s="251"/>
      <c r="D357" s="251"/>
      <c r="E357" s="251"/>
    </row>
    <row r="358" spans="2:5">
      <c r="B358" s="388"/>
      <c r="C358" s="251"/>
      <c r="D358" s="251"/>
      <c r="E358" s="251"/>
    </row>
    <row r="359" spans="2:5">
      <c r="B359" s="388"/>
      <c r="C359" s="251"/>
      <c r="D359" s="251"/>
      <c r="E359" s="251"/>
    </row>
    <row r="360" spans="2:5">
      <c r="B360" s="388"/>
      <c r="C360" s="251"/>
      <c r="D360" s="251"/>
      <c r="E360" s="251"/>
    </row>
    <row r="361" spans="2:5">
      <c r="B361" s="388"/>
      <c r="C361" s="251"/>
      <c r="D361" s="251"/>
      <c r="E361" s="251"/>
    </row>
    <row r="362" spans="2:5">
      <c r="B362" s="388"/>
      <c r="C362" s="251"/>
      <c r="D362" s="251"/>
      <c r="E362" s="251"/>
    </row>
    <row r="363" spans="2:5">
      <c r="B363" s="388"/>
      <c r="C363" s="251"/>
      <c r="D363" s="251"/>
      <c r="E363" s="251"/>
    </row>
    <row r="364" spans="2:5">
      <c r="B364" s="388"/>
      <c r="C364" s="251"/>
      <c r="D364" s="251"/>
      <c r="E364" s="251"/>
    </row>
    <row r="365" spans="2:5">
      <c r="B365" s="388"/>
      <c r="C365" s="251"/>
      <c r="D365" s="251"/>
      <c r="E365" s="251"/>
    </row>
    <row r="366" spans="2:5">
      <c r="B366" s="388"/>
      <c r="C366" s="251"/>
      <c r="D366" s="251"/>
      <c r="E366" s="251"/>
    </row>
    <row r="367" spans="2:5">
      <c r="B367" s="388"/>
      <c r="C367" s="251"/>
      <c r="D367" s="251"/>
      <c r="E367" s="251"/>
    </row>
    <row r="368" spans="2:5">
      <c r="B368" s="388"/>
      <c r="C368" s="251"/>
      <c r="D368" s="251"/>
      <c r="E368" s="251"/>
    </row>
    <row r="369" spans="2:5">
      <c r="B369" s="388"/>
      <c r="C369" s="251"/>
      <c r="D369" s="251"/>
      <c r="E369" s="251"/>
    </row>
    <row r="370" spans="2:5">
      <c r="B370" s="388"/>
      <c r="C370" s="251"/>
      <c r="D370" s="251"/>
      <c r="E370" s="251"/>
    </row>
    <row r="371" spans="2:5">
      <c r="B371" s="388"/>
      <c r="C371" s="251"/>
      <c r="D371" s="251"/>
      <c r="E371" s="251"/>
    </row>
    <row r="372" spans="2:5">
      <c r="B372" s="388"/>
      <c r="C372" s="251"/>
      <c r="D372" s="251"/>
      <c r="E372" s="251"/>
    </row>
    <row r="373" spans="2:5">
      <c r="B373" s="388"/>
      <c r="C373" s="251"/>
      <c r="D373" s="251"/>
      <c r="E373" s="251"/>
    </row>
    <row r="374" spans="2:5">
      <c r="B374" s="388"/>
      <c r="C374" s="251"/>
      <c r="D374" s="251"/>
      <c r="E374" s="251"/>
    </row>
    <row r="375" spans="2:5">
      <c r="B375" s="388"/>
      <c r="C375" s="251"/>
      <c r="D375" s="251"/>
      <c r="E375" s="251"/>
    </row>
    <row r="376" spans="2:5">
      <c r="B376" s="388"/>
      <c r="C376" s="251"/>
      <c r="D376" s="251"/>
      <c r="E376" s="251"/>
    </row>
    <row r="377" spans="2:5">
      <c r="B377" s="388"/>
      <c r="C377" s="251"/>
      <c r="D377" s="251"/>
      <c r="E377" s="251"/>
    </row>
    <row r="378" spans="2:5">
      <c r="B378" s="388"/>
      <c r="C378" s="251"/>
      <c r="D378" s="251"/>
      <c r="E378" s="251"/>
    </row>
    <row r="379" spans="2:5">
      <c r="B379" s="388"/>
      <c r="C379" s="251"/>
      <c r="D379" s="251"/>
      <c r="E379" s="251"/>
    </row>
    <row r="380" spans="2:5">
      <c r="B380" s="388"/>
      <c r="C380" s="251"/>
      <c r="D380" s="251"/>
      <c r="E380" s="251"/>
    </row>
    <row r="381" spans="2:5">
      <c r="B381" s="388"/>
      <c r="C381" s="251"/>
      <c r="D381" s="251"/>
      <c r="E381" s="251"/>
    </row>
    <row r="382" spans="2:5">
      <c r="B382" s="388"/>
      <c r="C382" s="251"/>
      <c r="D382" s="251"/>
      <c r="E382" s="251"/>
    </row>
    <row r="383" spans="2:5">
      <c r="B383" s="388"/>
      <c r="C383" s="251"/>
      <c r="D383" s="251"/>
      <c r="E383" s="251"/>
    </row>
    <row r="384" spans="2:5">
      <c r="B384" s="388"/>
      <c r="C384" s="251"/>
      <c r="D384" s="251"/>
      <c r="E384" s="251"/>
    </row>
    <row r="385" spans="2:5">
      <c r="B385" s="388"/>
      <c r="C385" s="251"/>
      <c r="D385" s="251"/>
      <c r="E385" s="251"/>
    </row>
    <row r="386" spans="2:5">
      <c r="B386" s="388"/>
      <c r="C386" s="251"/>
      <c r="D386" s="251"/>
      <c r="E386" s="251"/>
    </row>
    <row r="387" spans="2:5">
      <c r="B387" s="388"/>
      <c r="C387" s="251"/>
      <c r="D387" s="251"/>
      <c r="E387" s="251"/>
    </row>
    <row r="388" spans="2:5">
      <c r="B388" s="388"/>
      <c r="C388" s="251"/>
      <c r="D388" s="251"/>
      <c r="E388" s="251"/>
    </row>
    <row r="389" spans="2:5">
      <c r="B389" s="388"/>
      <c r="C389" s="251"/>
      <c r="D389" s="251"/>
      <c r="E389" s="251"/>
    </row>
    <row r="390" spans="2:5">
      <c r="B390" s="388"/>
      <c r="C390" s="251"/>
      <c r="D390" s="251"/>
      <c r="E390" s="251"/>
    </row>
    <row r="391" spans="2:5">
      <c r="B391" s="388"/>
      <c r="C391" s="251"/>
      <c r="D391" s="251"/>
      <c r="E391" s="251"/>
    </row>
    <row r="392" spans="2:5">
      <c r="B392" s="388"/>
      <c r="C392" s="251"/>
      <c r="D392" s="251"/>
      <c r="E392" s="251"/>
    </row>
    <row r="393" spans="2:5">
      <c r="B393" s="388"/>
      <c r="C393" s="251"/>
      <c r="D393" s="251"/>
      <c r="E393" s="251"/>
    </row>
    <row r="394" spans="2:5">
      <c r="B394" s="388"/>
      <c r="C394" s="251"/>
      <c r="D394" s="251"/>
      <c r="E394" s="251"/>
    </row>
    <row r="395" spans="2:5">
      <c r="B395" s="388"/>
      <c r="C395" s="251"/>
      <c r="D395" s="251"/>
      <c r="E395" s="251"/>
    </row>
    <row r="396" spans="2:5">
      <c r="B396" s="388"/>
      <c r="C396" s="251"/>
      <c r="D396" s="251"/>
      <c r="E396" s="251"/>
    </row>
    <row r="397" spans="2:5">
      <c r="B397" s="388"/>
      <c r="C397" s="251"/>
      <c r="D397" s="251"/>
      <c r="E397" s="251"/>
    </row>
    <row r="398" spans="2:5">
      <c r="B398" s="388"/>
      <c r="C398" s="251"/>
      <c r="D398" s="251"/>
      <c r="E398" s="251"/>
    </row>
    <row r="399" spans="2:5">
      <c r="B399" s="388"/>
      <c r="C399" s="251"/>
      <c r="D399" s="251"/>
      <c r="E399" s="251"/>
    </row>
    <row r="400" spans="2:5">
      <c r="B400" s="388"/>
      <c r="C400" s="251"/>
      <c r="D400" s="251"/>
      <c r="E400" s="251"/>
    </row>
    <row r="401" spans="2:5">
      <c r="B401" s="388"/>
      <c r="C401" s="251"/>
      <c r="D401" s="251"/>
      <c r="E401" s="251"/>
    </row>
    <row r="402" spans="2:5">
      <c r="B402" s="388"/>
      <c r="C402" s="251"/>
      <c r="D402" s="251"/>
      <c r="E402" s="251"/>
    </row>
    <row r="403" spans="2:5">
      <c r="B403" s="388"/>
      <c r="C403" s="251"/>
      <c r="D403" s="251"/>
      <c r="E403" s="251"/>
    </row>
    <row r="404" spans="2:5">
      <c r="B404" s="388"/>
      <c r="C404" s="251"/>
      <c r="D404" s="251"/>
      <c r="E404" s="251"/>
    </row>
    <row r="405" spans="2:5">
      <c r="B405" s="388"/>
      <c r="C405" s="251"/>
      <c r="D405" s="251"/>
      <c r="E405" s="251"/>
    </row>
    <row r="406" spans="2:5">
      <c r="B406" s="388"/>
      <c r="C406" s="251"/>
      <c r="D406" s="251"/>
      <c r="E406" s="251"/>
    </row>
    <row r="407" spans="2:5">
      <c r="B407" s="388"/>
      <c r="C407" s="251"/>
      <c r="D407" s="251"/>
      <c r="E407" s="251"/>
    </row>
    <row r="408" spans="2:5">
      <c r="B408" s="388"/>
      <c r="C408" s="251"/>
      <c r="D408" s="251"/>
      <c r="E408" s="251"/>
    </row>
    <row r="409" spans="2:5">
      <c r="B409" s="388"/>
      <c r="C409" s="251"/>
      <c r="D409" s="251"/>
      <c r="E409" s="251"/>
    </row>
    <row r="410" spans="2:5">
      <c r="B410" s="388"/>
      <c r="C410" s="251"/>
      <c r="D410" s="251"/>
      <c r="E410" s="251"/>
    </row>
    <row r="411" spans="2:5">
      <c r="B411" s="388"/>
      <c r="C411" s="251"/>
      <c r="D411" s="251"/>
      <c r="E411" s="251"/>
    </row>
    <row r="412" spans="2:5">
      <c r="B412" s="388"/>
      <c r="C412" s="251"/>
      <c r="D412" s="251"/>
      <c r="E412" s="251"/>
    </row>
    <row r="413" spans="2:5">
      <c r="B413" s="388"/>
      <c r="C413" s="251"/>
      <c r="D413" s="251"/>
      <c r="E413" s="251"/>
    </row>
    <row r="414" spans="2:5">
      <c r="B414" s="388"/>
      <c r="C414" s="251"/>
      <c r="D414" s="251"/>
      <c r="E414" s="251"/>
    </row>
    <row r="415" spans="2:5">
      <c r="B415" s="388"/>
      <c r="C415" s="251"/>
      <c r="D415" s="251"/>
      <c r="E415" s="251"/>
    </row>
    <row r="416" spans="2:5">
      <c r="B416" s="388"/>
      <c r="C416" s="251"/>
      <c r="D416" s="251"/>
      <c r="E416" s="251"/>
    </row>
    <row r="417" spans="2:5">
      <c r="B417" s="388"/>
      <c r="C417" s="251"/>
      <c r="D417" s="251"/>
      <c r="E417" s="251"/>
    </row>
    <row r="418" spans="2:5">
      <c r="B418" s="388"/>
      <c r="C418" s="251"/>
      <c r="D418" s="251"/>
      <c r="E418" s="251"/>
    </row>
    <row r="419" spans="2:5">
      <c r="B419" s="388"/>
      <c r="C419" s="251"/>
      <c r="D419" s="251"/>
      <c r="E419" s="251"/>
    </row>
    <row r="420" spans="2:5">
      <c r="B420" s="388"/>
      <c r="C420" s="251"/>
      <c r="D420" s="251"/>
      <c r="E420" s="251"/>
    </row>
    <row r="421" spans="2:5">
      <c r="B421" s="388"/>
      <c r="C421" s="251"/>
      <c r="D421" s="251"/>
      <c r="E421" s="251"/>
    </row>
    <row r="422" spans="2:5">
      <c r="B422" s="388"/>
      <c r="C422" s="251"/>
      <c r="D422" s="251"/>
      <c r="E422" s="251"/>
    </row>
    <row r="423" spans="2:5">
      <c r="B423" s="388"/>
      <c r="C423" s="251"/>
      <c r="D423" s="251"/>
      <c r="E423" s="251"/>
    </row>
    <row r="424" spans="2:5">
      <c r="B424" s="388"/>
      <c r="C424" s="251"/>
      <c r="D424" s="251"/>
      <c r="E424" s="251"/>
    </row>
    <row r="425" spans="2:5">
      <c r="B425" s="388"/>
      <c r="C425" s="251"/>
      <c r="D425" s="251"/>
      <c r="E425" s="251"/>
    </row>
    <row r="426" spans="2:5">
      <c r="B426" s="388"/>
      <c r="C426" s="251"/>
      <c r="D426" s="251"/>
      <c r="E426" s="251"/>
    </row>
    <row r="427" spans="2:5">
      <c r="B427" s="388"/>
      <c r="C427" s="251"/>
      <c r="D427" s="251"/>
      <c r="E427" s="251"/>
    </row>
    <row r="428" spans="2:5">
      <c r="B428" s="388"/>
      <c r="C428" s="251"/>
      <c r="D428" s="251"/>
      <c r="E428" s="251"/>
    </row>
    <row r="429" spans="2:5">
      <c r="B429" s="388"/>
      <c r="C429" s="251"/>
      <c r="D429" s="251"/>
      <c r="E429" s="251"/>
    </row>
    <row r="430" spans="2:5">
      <c r="B430" s="388"/>
      <c r="C430" s="251"/>
      <c r="D430" s="251"/>
      <c r="E430" s="251"/>
    </row>
    <row r="431" spans="2:5">
      <c r="B431" s="388"/>
      <c r="C431" s="251"/>
      <c r="D431" s="251"/>
      <c r="E431" s="251"/>
    </row>
    <row r="432" spans="2:5">
      <c r="B432" s="388"/>
      <c r="C432" s="251"/>
      <c r="D432" s="251"/>
      <c r="E432" s="251"/>
    </row>
    <row r="433" spans="2:5">
      <c r="B433" s="388"/>
      <c r="C433" s="251"/>
      <c r="D433" s="251"/>
      <c r="E433" s="251"/>
    </row>
    <row r="434" spans="2:5">
      <c r="B434" s="388"/>
      <c r="C434" s="251"/>
      <c r="D434" s="251"/>
      <c r="E434" s="251"/>
    </row>
    <row r="435" spans="2:5">
      <c r="B435" s="388"/>
      <c r="C435" s="251"/>
      <c r="D435" s="251"/>
      <c r="E435" s="251"/>
    </row>
    <row r="436" spans="2:5">
      <c r="B436" s="388"/>
      <c r="C436" s="251"/>
      <c r="D436" s="251"/>
      <c r="E436" s="251"/>
    </row>
    <row r="437" spans="2:5">
      <c r="B437" s="388"/>
      <c r="C437" s="251"/>
      <c r="D437" s="251"/>
      <c r="E437" s="251"/>
    </row>
    <row r="438" spans="2:5">
      <c r="B438" s="388"/>
      <c r="C438" s="251"/>
      <c r="D438" s="251"/>
      <c r="E438" s="251"/>
    </row>
    <row r="439" spans="2:5">
      <c r="B439" s="388"/>
      <c r="C439" s="251"/>
      <c r="D439" s="251"/>
      <c r="E439" s="251"/>
    </row>
    <row r="440" spans="2:5">
      <c r="B440" s="388"/>
      <c r="C440" s="251"/>
      <c r="D440" s="251"/>
      <c r="E440" s="251"/>
    </row>
    <row r="441" spans="2:5">
      <c r="B441" s="388"/>
      <c r="C441" s="251"/>
      <c r="D441" s="251"/>
      <c r="E441" s="251"/>
    </row>
    <row r="442" spans="2:5">
      <c r="B442" s="388"/>
      <c r="C442" s="251"/>
      <c r="D442" s="251"/>
      <c r="E442" s="251"/>
    </row>
    <row r="443" spans="2:5">
      <c r="B443" s="388"/>
      <c r="C443" s="251"/>
      <c r="D443" s="251"/>
      <c r="E443" s="251"/>
    </row>
    <row r="444" spans="2:5">
      <c r="B444" s="388"/>
      <c r="C444" s="251"/>
      <c r="D444" s="251"/>
      <c r="E444" s="251"/>
    </row>
    <row r="445" spans="2:5">
      <c r="B445" s="388"/>
      <c r="C445" s="251"/>
      <c r="D445" s="251"/>
      <c r="E445" s="251"/>
    </row>
    <row r="446" spans="2:5">
      <c r="B446" s="388"/>
      <c r="C446" s="251"/>
      <c r="D446" s="251"/>
      <c r="E446" s="251"/>
    </row>
    <row r="447" spans="2:5">
      <c r="B447" s="388"/>
      <c r="C447" s="251"/>
      <c r="D447" s="251"/>
      <c r="E447" s="251"/>
    </row>
    <row r="448" spans="2:5">
      <c r="B448" s="388"/>
      <c r="C448" s="251"/>
      <c r="D448" s="251"/>
      <c r="E448" s="251"/>
    </row>
    <row r="449" spans="2:5">
      <c r="B449" s="388"/>
      <c r="C449" s="251"/>
      <c r="D449" s="251"/>
      <c r="E449" s="251"/>
    </row>
    <row r="450" spans="2:5">
      <c r="B450" s="388"/>
      <c r="C450" s="251"/>
      <c r="D450" s="251"/>
      <c r="E450" s="251"/>
    </row>
    <row r="451" spans="2:5">
      <c r="B451" s="388"/>
      <c r="C451" s="251"/>
      <c r="D451" s="251"/>
      <c r="E451" s="251"/>
    </row>
    <row r="452" spans="2:5">
      <c r="B452" s="388"/>
      <c r="C452" s="251"/>
      <c r="D452" s="251"/>
      <c r="E452" s="251"/>
    </row>
    <row r="453" spans="2:5">
      <c r="B453" s="388"/>
      <c r="C453" s="251"/>
      <c r="D453" s="251"/>
      <c r="E453" s="251"/>
    </row>
    <row r="454" spans="2:5">
      <c r="B454" s="388"/>
      <c r="C454" s="251"/>
      <c r="D454" s="251"/>
      <c r="E454" s="251"/>
    </row>
    <row r="455" spans="2:5">
      <c r="B455" s="388"/>
      <c r="C455" s="251"/>
      <c r="D455" s="251"/>
      <c r="E455" s="251"/>
    </row>
    <row r="456" spans="2:5">
      <c r="B456" s="388"/>
      <c r="C456" s="251"/>
      <c r="D456" s="251"/>
      <c r="E456" s="251"/>
    </row>
    <row r="457" spans="2:5">
      <c r="B457" s="388"/>
      <c r="C457" s="251"/>
      <c r="D457" s="251"/>
      <c r="E457" s="251"/>
    </row>
    <row r="458" spans="2:5">
      <c r="B458" s="388"/>
      <c r="C458" s="251"/>
      <c r="D458" s="251"/>
      <c r="E458" s="251"/>
    </row>
    <row r="459" spans="2:5">
      <c r="B459" s="388"/>
      <c r="C459" s="251"/>
      <c r="D459" s="251"/>
      <c r="E459" s="251"/>
    </row>
    <row r="460" spans="2:5">
      <c r="B460" s="388"/>
      <c r="C460" s="251"/>
      <c r="D460" s="251"/>
      <c r="E460" s="251"/>
    </row>
    <row r="461" spans="2:5">
      <c r="B461" s="388"/>
      <c r="C461" s="251"/>
      <c r="D461" s="251"/>
      <c r="E461" s="251"/>
    </row>
    <row r="462" spans="2:5">
      <c r="B462" s="388"/>
      <c r="C462" s="251"/>
      <c r="D462" s="251"/>
      <c r="E462" s="251"/>
    </row>
    <row r="463" spans="2:5">
      <c r="B463" s="388"/>
      <c r="C463" s="251"/>
      <c r="D463" s="251"/>
      <c r="E463" s="251"/>
    </row>
    <row r="464" spans="2:5">
      <c r="B464" s="388"/>
      <c r="C464" s="251"/>
      <c r="D464" s="251"/>
      <c r="E464" s="251"/>
    </row>
    <row r="465" spans="2:5">
      <c r="B465" s="388"/>
      <c r="C465" s="251"/>
      <c r="D465" s="251"/>
      <c r="E465" s="251"/>
    </row>
    <row r="466" spans="2:5">
      <c r="B466" s="388"/>
      <c r="C466" s="251"/>
      <c r="D466" s="251"/>
      <c r="E466" s="251"/>
    </row>
    <row r="467" spans="2:5">
      <c r="B467" s="388"/>
      <c r="C467" s="251"/>
      <c r="D467" s="251"/>
      <c r="E467" s="251"/>
    </row>
    <row r="468" spans="2:5">
      <c r="B468" s="388"/>
      <c r="C468" s="251"/>
      <c r="D468" s="251"/>
      <c r="E468" s="251"/>
    </row>
    <row r="469" spans="2:5">
      <c r="B469" s="388"/>
      <c r="C469" s="251"/>
      <c r="D469" s="251"/>
      <c r="E469" s="251"/>
    </row>
    <row r="470" spans="2:5">
      <c r="B470" s="388"/>
      <c r="C470" s="251"/>
      <c r="D470" s="251"/>
      <c r="E470" s="251"/>
    </row>
    <row r="471" spans="2:5">
      <c r="B471" s="388"/>
      <c r="C471" s="251"/>
      <c r="D471" s="251"/>
      <c r="E471" s="251"/>
    </row>
    <row r="472" spans="2:5">
      <c r="B472" s="388"/>
      <c r="C472" s="251"/>
      <c r="D472" s="251"/>
      <c r="E472" s="251"/>
    </row>
    <row r="473" spans="2:5">
      <c r="B473" s="388"/>
      <c r="C473" s="251"/>
      <c r="D473" s="251"/>
      <c r="E473" s="251"/>
    </row>
    <row r="474" spans="2:5">
      <c r="B474" s="388"/>
      <c r="C474" s="251"/>
      <c r="D474" s="251"/>
      <c r="E474" s="251"/>
    </row>
    <row r="475" spans="2:5">
      <c r="B475" s="388"/>
      <c r="C475" s="251"/>
      <c r="D475" s="251"/>
      <c r="E475" s="251"/>
    </row>
    <row r="476" spans="2:5">
      <c r="B476" s="388"/>
      <c r="C476" s="251"/>
      <c r="D476" s="251"/>
      <c r="E476" s="251"/>
    </row>
    <row r="477" spans="2:5">
      <c r="B477" s="388"/>
      <c r="C477" s="251"/>
      <c r="D477" s="251"/>
      <c r="E477" s="251"/>
    </row>
    <row r="478" spans="2:5">
      <c r="B478" s="388"/>
      <c r="C478" s="251"/>
      <c r="D478" s="251"/>
      <c r="E478" s="251"/>
    </row>
    <row r="479" spans="2:5">
      <c r="B479" s="388"/>
      <c r="C479" s="251"/>
      <c r="D479" s="251"/>
      <c r="E479" s="251"/>
    </row>
    <row r="480" spans="2:5">
      <c r="B480" s="388"/>
      <c r="C480" s="251"/>
      <c r="D480" s="251"/>
      <c r="E480" s="251"/>
    </row>
    <row r="481" spans="2:5">
      <c r="B481" s="388"/>
      <c r="C481" s="251"/>
      <c r="D481" s="251"/>
      <c r="E481" s="251"/>
    </row>
    <row r="482" spans="2:5">
      <c r="B482" s="388"/>
      <c r="C482" s="251"/>
      <c r="D482" s="251"/>
      <c r="E482" s="251"/>
    </row>
    <row r="483" spans="2:5">
      <c r="B483" s="388"/>
      <c r="C483" s="251"/>
      <c r="D483" s="251"/>
      <c r="E483" s="251"/>
    </row>
    <row r="484" spans="2:5">
      <c r="B484" s="388"/>
      <c r="C484" s="251"/>
      <c r="D484" s="251"/>
      <c r="E484" s="251"/>
    </row>
    <row r="485" spans="2:5">
      <c r="B485" s="388"/>
      <c r="C485" s="251"/>
      <c r="D485" s="251"/>
      <c r="E485" s="251"/>
    </row>
    <row r="486" spans="2:5">
      <c r="B486" s="388"/>
      <c r="C486" s="251"/>
      <c r="D486" s="251"/>
      <c r="E486" s="251"/>
    </row>
    <row r="487" spans="2:5">
      <c r="B487" s="388"/>
      <c r="C487" s="251"/>
      <c r="D487" s="251"/>
      <c r="E487" s="251"/>
    </row>
    <row r="488" spans="2:5">
      <c r="B488" s="388"/>
      <c r="C488" s="251"/>
      <c r="D488" s="251"/>
      <c r="E488" s="251"/>
    </row>
    <row r="489" spans="2:5">
      <c r="B489" s="388"/>
      <c r="C489" s="251"/>
      <c r="D489" s="251"/>
      <c r="E489" s="251"/>
    </row>
    <row r="490" spans="2:5">
      <c r="B490" s="388"/>
      <c r="C490" s="251"/>
      <c r="D490" s="251"/>
      <c r="E490" s="251"/>
    </row>
    <row r="491" spans="2:5">
      <c r="B491" s="388"/>
      <c r="C491" s="251"/>
      <c r="D491" s="251"/>
      <c r="E491" s="251"/>
    </row>
    <row r="492" spans="2:5">
      <c r="B492" s="388"/>
      <c r="C492" s="251"/>
      <c r="D492" s="251"/>
      <c r="E492" s="251"/>
    </row>
    <row r="493" spans="2:5">
      <c r="B493" s="388"/>
      <c r="C493" s="251"/>
      <c r="D493" s="251"/>
      <c r="E493" s="251"/>
    </row>
    <row r="494" spans="2:5">
      <c r="B494" s="388"/>
      <c r="C494" s="251"/>
      <c r="D494" s="251"/>
      <c r="E494" s="251"/>
    </row>
    <row r="495" spans="2:5">
      <c r="B495" s="388"/>
      <c r="C495" s="251"/>
      <c r="D495" s="251"/>
      <c r="E495" s="251"/>
    </row>
    <row r="496" spans="2:5">
      <c r="B496" s="388"/>
      <c r="C496" s="251"/>
      <c r="D496" s="251"/>
      <c r="E496" s="251"/>
    </row>
    <row r="497" spans="2:5">
      <c r="B497" s="388"/>
      <c r="C497" s="251"/>
      <c r="D497" s="251"/>
      <c r="E497" s="251"/>
    </row>
    <row r="498" spans="2:5">
      <c r="B498" s="388"/>
      <c r="C498" s="251"/>
      <c r="D498" s="251"/>
      <c r="E498" s="251"/>
    </row>
    <row r="499" spans="2:5">
      <c r="B499" s="388"/>
      <c r="C499" s="251"/>
      <c r="D499" s="251"/>
      <c r="E499" s="251"/>
    </row>
    <row r="500" spans="2:5">
      <c r="B500" s="388"/>
      <c r="C500" s="251"/>
      <c r="D500" s="251"/>
      <c r="E500" s="251"/>
    </row>
    <row r="501" spans="2:5">
      <c r="B501" s="388"/>
      <c r="C501" s="251"/>
      <c r="D501" s="251"/>
      <c r="E501" s="251"/>
    </row>
    <row r="502" spans="2:5">
      <c r="B502" s="388"/>
      <c r="C502" s="251"/>
      <c r="D502" s="251"/>
      <c r="E502" s="251"/>
    </row>
    <row r="503" spans="2:5">
      <c r="B503" s="388"/>
      <c r="C503" s="251"/>
      <c r="D503" s="251"/>
      <c r="E503" s="251"/>
    </row>
    <row r="504" spans="2:5">
      <c r="B504" s="388"/>
      <c r="C504" s="251"/>
      <c r="D504" s="251"/>
      <c r="E504" s="251"/>
    </row>
    <row r="505" spans="2:5">
      <c r="B505" s="388"/>
      <c r="C505" s="251"/>
      <c r="D505" s="251"/>
      <c r="E505" s="251"/>
    </row>
    <row r="506" spans="2:5">
      <c r="B506" s="388"/>
      <c r="C506" s="251"/>
      <c r="D506" s="251"/>
      <c r="E506" s="251"/>
    </row>
    <row r="507" spans="2:5">
      <c r="B507" s="388"/>
      <c r="C507" s="251"/>
      <c r="D507" s="251"/>
      <c r="E507" s="251"/>
    </row>
    <row r="508" spans="2:5">
      <c r="B508" s="388"/>
      <c r="C508" s="251"/>
      <c r="D508" s="251"/>
      <c r="E508" s="251"/>
    </row>
    <row r="509" spans="2:5">
      <c r="B509" s="388"/>
      <c r="C509" s="251"/>
      <c r="D509" s="251"/>
      <c r="E509" s="251"/>
    </row>
    <row r="510" spans="2:5">
      <c r="B510" s="388"/>
      <c r="C510" s="251"/>
      <c r="D510" s="251"/>
      <c r="E510" s="251"/>
    </row>
    <row r="511" spans="2:5">
      <c r="B511" s="388"/>
      <c r="C511" s="251"/>
      <c r="D511" s="251"/>
      <c r="E511" s="251"/>
    </row>
    <row r="512" spans="2:5">
      <c r="B512" s="388"/>
      <c r="C512" s="251"/>
      <c r="D512" s="251"/>
      <c r="E512" s="251"/>
    </row>
    <row r="513" spans="2:5">
      <c r="B513" s="388"/>
      <c r="C513" s="251"/>
      <c r="D513" s="251"/>
      <c r="E513" s="251"/>
    </row>
    <row r="514" spans="2:5">
      <c r="B514" s="388"/>
      <c r="C514" s="251"/>
      <c r="D514" s="251"/>
      <c r="E514" s="251"/>
    </row>
    <row r="515" spans="2:5">
      <c r="B515" s="388"/>
      <c r="C515" s="251"/>
      <c r="D515" s="251"/>
      <c r="E515" s="251"/>
    </row>
    <row r="516" spans="2:5">
      <c r="B516" s="388"/>
      <c r="C516" s="251"/>
      <c r="D516" s="251"/>
      <c r="E516" s="251"/>
    </row>
    <row r="517" spans="2:5">
      <c r="B517" s="388"/>
      <c r="C517" s="251"/>
      <c r="D517" s="251"/>
      <c r="E517" s="251"/>
    </row>
    <row r="518" spans="2:5">
      <c r="B518" s="388"/>
      <c r="C518" s="251"/>
      <c r="D518" s="251"/>
      <c r="E518" s="251"/>
    </row>
    <row r="519" spans="2:5">
      <c r="B519" s="388"/>
      <c r="C519" s="251"/>
      <c r="D519" s="251"/>
      <c r="E519" s="251"/>
    </row>
    <row r="520" spans="2:5">
      <c r="B520" s="388"/>
      <c r="C520" s="251"/>
      <c r="D520" s="251"/>
      <c r="E520" s="251"/>
    </row>
    <row r="521" spans="2:5">
      <c r="B521" s="388"/>
      <c r="C521" s="251"/>
      <c r="D521" s="251"/>
      <c r="E521" s="251"/>
    </row>
    <row r="522" spans="2:5">
      <c r="B522" s="388"/>
      <c r="C522" s="251"/>
      <c r="D522" s="251"/>
      <c r="E522" s="251"/>
    </row>
    <row r="523" spans="2:5">
      <c r="B523" s="388"/>
      <c r="C523" s="251"/>
      <c r="D523" s="251"/>
      <c r="E523" s="251"/>
    </row>
    <row r="524" spans="2:5">
      <c r="B524" s="388"/>
      <c r="C524" s="251"/>
      <c r="D524" s="251"/>
      <c r="E524" s="251"/>
    </row>
    <row r="525" spans="2:5">
      <c r="B525" s="388"/>
      <c r="C525" s="251"/>
      <c r="D525" s="251"/>
      <c r="E525" s="251"/>
    </row>
    <row r="526" spans="2:5">
      <c r="B526" s="388"/>
      <c r="C526" s="251"/>
      <c r="D526" s="251"/>
      <c r="E526" s="251"/>
    </row>
    <row r="527" spans="2:5">
      <c r="B527" s="388"/>
      <c r="C527" s="251"/>
      <c r="D527" s="251"/>
      <c r="E527" s="251"/>
    </row>
    <row r="528" spans="2:5">
      <c r="B528" s="388"/>
      <c r="C528" s="251"/>
      <c r="D528" s="251"/>
      <c r="E528" s="251"/>
    </row>
    <row r="529" spans="2:5">
      <c r="B529" s="388"/>
      <c r="C529" s="251"/>
      <c r="D529" s="251"/>
      <c r="E529" s="251"/>
    </row>
    <row r="530" spans="2:5">
      <c r="B530" s="388"/>
      <c r="C530" s="251"/>
      <c r="D530" s="251"/>
      <c r="E530" s="251"/>
    </row>
    <row r="531" spans="2:5">
      <c r="B531" s="388"/>
      <c r="C531" s="251"/>
      <c r="D531" s="251"/>
      <c r="E531" s="251"/>
    </row>
    <row r="532" spans="2:5">
      <c r="B532" s="388"/>
      <c r="C532" s="251"/>
      <c r="D532" s="251"/>
      <c r="E532" s="251"/>
    </row>
    <row r="533" spans="2:5">
      <c r="B533" s="388"/>
      <c r="C533" s="251"/>
      <c r="D533" s="251"/>
      <c r="E533" s="251"/>
    </row>
    <row r="534" spans="2:5">
      <c r="B534" s="388"/>
      <c r="C534" s="251"/>
      <c r="D534" s="251"/>
      <c r="E534" s="251"/>
    </row>
    <row r="535" spans="2:5">
      <c r="B535" s="388"/>
      <c r="C535" s="251"/>
      <c r="D535" s="251"/>
      <c r="E535" s="251"/>
    </row>
    <row r="536" spans="2:5">
      <c r="B536" s="388"/>
      <c r="C536" s="251"/>
      <c r="D536" s="251"/>
      <c r="E536" s="251"/>
    </row>
    <row r="537" spans="2:5">
      <c r="B537" s="388"/>
      <c r="C537" s="251"/>
      <c r="D537" s="251"/>
      <c r="E537" s="251"/>
    </row>
    <row r="538" spans="2:5">
      <c r="B538" s="388"/>
      <c r="C538" s="251"/>
      <c r="D538" s="251"/>
      <c r="E538" s="251"/>
    </row>
    <row r="539" spans="2:5">
      <c r="B539" s="388"/>
      <c r="C539" s="251"/>
      <c r="D539" s="251"/>
      <c r="E539" s="251"/>
    </row>
    <row r="540" spans="2:5">
      <c r="B540" s="388"/>
      <c r="C540" s="251"/>
      <c r="D540" s="251"/>
      <c r="E540" s="251"/>
    </row>
    <row r="541" spans="2:5">
      <c r="B541" s="388"/>
      <c r="C541" s="251"/>
      <c r="D541" s="251"/>
      <c r="E541" s="251"/>
    </row>
    <row r="542" spans="2:5">
      <c r="B542" s="388"/>
      <c r="C542" s="251"/>
      <c r="D542" s="251"/>
      <c r="E542" s="251"/>
    </row>
    <row r="543" spans="2:5">
      <c r="B543" s="388"/>
      <c r="C543" s="251"/>
      <c r="D543" s="251"/>
      <c r="E543" s="251"/>
    </row>
    <row r="544" spans="2:5">
      <c r="B544" s="388"/>
      <c r="C544" s="251"/>
      <c r="D544" s="251"/>
      <c r="E544" s="251"/>
    </row>
    <row r="545" spans="2:5">
      <c r="B545" s="388"/>
      <c r="C545" s="251"/>
      <c r="D545" s="251"/>
      <c r="E545" s="251"/>
    </row>
    <row r="546" spans="2:5">
      <c r="B546" s="388"/>
      <c r="C546" s="251"/>
      <c r="D546" s="251"/>
      <c r="E546" s="251"/>
    </row>
    <row r="547" spans="2:5">
      <c r="B547" s="388"/>
      <c r="C547" s="251"/>
      <c r="D547" s="251"/>
      <c r="E547" s="251"/>
    </row>
    <row r="548" spans="2:5">
      <c r="B548" s="388"/>
      <c r="C548" s="251"/>
      <c r="D548" s="251"/>
      <c r="E548" s="251"/>
    </row>
    <row r="549" spans="2:5">
      <c r="B549" s="388"/>
      <c r="C549" s="251"/>
      <c r="D549" s="251"/>
      <c r="E549" s="251"/>
    </row>
    <row r="550" spans="2:5">
      <c r="B550" s="388"/>
      <c r="C550" s="251"/>
      <c r="D550" s="251"/>
      <c r="E550" s="251"/>
    </row>
    <row r="551" spans="2:5">
      <c r="B551" s="388"/>
      <c r="C551" s="251"/>
      <c r="D551" s="251"/>
      <c r="E551" s="251"/>
    </row>
    <row r="552" spans="2:5">
      <c r="B552" s="388"/>
      <c r="C552" s="251"/>
      <c r="D552" s="251"/>
      <c r="E552" s="251"/>
    </row>
    <row r="553" spans="2:5">
      <c r="B553" s="388"/>
      <c r="C553" s="251"/>
      <c r="D553" s="251"/>
      <c r="E553" s="251"/>
    </row>
    <row r="554" spans="2:5">
      <c r="B554" s="388"/>
      <c r="C554" s="251"/>
      <c r="D554" s="251"/>
      <c r="E554" s="251"/>
    </row>
    <row r="555" spans="2:5">
      <c r="B555" s="388"/>
      <c r="C555" s="251"/>
      <c r="D555" s="251"/>
      <c r="E555" s="251"/>
    </row>
    <row r="556" spans="2:5">
      <c r="B556" s="388"/>
      <c r="C556" s="251"/>
      <c r="D556" s="251"/>
      <c r="E556" s="251"/>
    </row>
    <row r="557" spans="2:5">
      <c r="B557" s="388"/>
      <c r="C557" s="251"/>
      <c r="D557" s="251"/>
      <c r="E557" s="251"/>
    </row>
    <row r="558" spans="2:5">
      <c r="B558" s="388"/>
      <c r="C558" s="251"/>
      <c r="D558" s="251"/>
      <c r="E558" s="251"/>
    </row>
    <row r="559" spans="2:5">
      <c r="B559" s="388"/>
      <c r="C559" s="251"/>
      <c r="D559" s="251"/>
      <c r="E559" s="251"/>
    </row>
    <row r="560" spans="2:5">
      <c r="B560" s="388"/>
      <c r="C560" s="251"/>
      <c r="D560" s="251"/>
      <c r="E560" s="251"/>
    </row>
    <row r="561" spans="2:5">
      <c r="B561" s="388"/>
      <c r="C561" s="251"/>
      <c r="D561" s="251"/>
      <c r="E561" s="251"/>
    </row>
    <row r="562" spans="2:5">
      <c r="B562" s="388"/>
      <c r="C562" s="251"/>
      <c r="D562" s="251"/>
      <c r="E562" s="251"/>
    </row>
    <row r="563" spans="2:5">
      <c r="B563" s="388"/>
      <c r="C563" s="251"/>
      <c r="D563" s="251"/>
      <c r="E563" s="251"/>
    </row>
    <row r="564" spans="2:5">
      <c r="B564" s="388"/>
      <c r="C564" s="251"/>
      <c r="D564" s="251"/>
      <c r="E564" s="251"/>
    </row>
    <row r="565" spans="2:5">
      <c r="B565" s="388"/>
      <c r="C565" s="251"/>
      <c r="D565" s="251"/>
      <c r="E565" s="251"/>
    </row>
    <row r="566" spans="2:5">
      <c r="B566" s="388"/>
      <c r="C566" s="251"/>
      <c r="D566" s="251"/>
      <c r="E566" s="251"/>
    </row>
    <row r="567" spans="2:5">
      <c r="B567" s="388"/>
      <c r="C567" s="251"/>
      <c r="D567" s="251"/>
      <c r="E567" s="251"/>
    </row>
    <row r="568" spans="2:5">
      <c r="B568" s="388"/>
      <c r="C568" s="251"/>
      <c r="D568" s="251"/>
      <c r="E568" s="251"/>
    </row>
    <row r="569" spans="2:5">
      <c r="B569" s="388"/>
      <c r="C569" s="251"/>
      <c r="D569" s="251"/>
      <c r="E569" s="251"/>
    </row>
    <row r="570" spans="2:5">
      <c r="B570" s="388"/>
      <c r="C570" s="251"/>
      <c r="D570" s="251"/>
      <c r="E570" s="251"/>
    </row>
    <row r="571" spans="2:5">
      <c r="B571" s="388"/>
      <c r="C571" s="251"/>
      <c r="D571" s="251"/>
      <c r="E571" s="251"/>
    </row>
    <row r="572" spans="2:5">
      <c r="B572" s="388"/>
      <c r="C572" s="251"/>
      <c r="D572" s="251"/>
      <c r="E572" s="251"/>
    </row>
    <row r="573" spans="2:5">
      <c r="B573" s="388"/>
      <c r="C573" s="251"/>
      <c r="D573" s="251"/>
      <c r="E573" s="251"/>
    </row>
    <row r="574" spans="2:5">
      <c r="B574" s="388"/>
      <c r="C574" s="251"/>
      <c r="D574" s="251"/>
      <c r="E574" s="251"/>
    </row>
    <row r="575" spans="2:5">
      <c r="B575" s="388"/>
      <c r="C575" s="251"/>
      <c r="D575" s="251"/>
      <c r="E575" s="251"/>
    </row>
    <row r="576" spans="2:5">
      <c r="B576" s="388"/>
      <c r="C576" s="251"/>
      <c r="D576" s="251"/>
      <c r="E576" s="251"/>
    </row>
    <row r="577" spans="2:5">
      <c r="B577" s="388"/>
      <c r="C577" s="251"/>
      <c r="D577" s="251"/>
      <c r="E577" s="251"/>
    </row>
    <row r="578" spans="2:5">
      <c r="B578" s="388"/>
      <c r="C578" s="251"/>
      <c r="D578" s="251"/>
      <c r="E578" s="251"/>
    </row>
    <row r="579" spans="2:5">
      <c r="B579" s="388"/>
      <c r="C579" s="251"/>
      <c r="D579" s="251"/>
      <c r="E579" s="251"/>
    </row>
    <row r="580" spans="2:5">
      <c r="B580" s="388"/>
      <c r="C580" s="251"/>
      <c r="D580" s="251"/>
      <c r="E580" s="251"/>
    </row>
    <row r="581" spans="2:5">
      <c r="B581" s="388"/>
      <c r="C581" s="251"/>
      <c r="D581" s="251"/>
      <c r="E581" s="251"/>
    </row>
    <row r="582" spans="2:5">
      <c r="B582" s="388"/>
      <c r="C582" s="251"/>
      <c r="D582" s="251"/>
      <c r="E582" s="251"/>
    </row>
    <row r="583" spans="2:5">
      <c r="B583" s="388"/>
      <c r="C583" s="251"/>
      <c r="D583" s="251"/>
      <c r="E583" s="251"/>
    </row>
    <row r="584" spans="2:5">
      <c r="B584" s="388"/>
      <c r="C584" s="251"/>
      <c r="D584" s="251"/>
      <c r="E584" s="251"/>
    </row>
    <row r="585" spans="2:5">
      <c r="B585" s="388"/>
      <c r="C585" s="251"/>
      <c r="D585" s="251"/>
      <c r="E585" s="251"/>
    </row>
    <row r="586" spans="2:5">
      <c r="B586" s="388"/>
      <c r="C586" s="251"/>
      <c r="D586" s="251"/>
      <c r="E586" s="251"/>
    </row>
    <row r="587" spans="2:5">
      <c r="B587" s="388"/>
      <c r="C587" s="251"/>
      <c r="D587" s="251"/>
      <c r="E587" s="251"/>
    </row>
    <row r="588" spans="2:5">
      <c r="B588" s="388"/>
      <c r="C588" s="251"/>
      <c r="D588" s="251"/>
      <c r="E588" s="251"/>
    </row>
    <row r="589" spans="2:5">
      <c r="B589" s="388"/>
      <c r="C589" s="251"/>
      <c r="D589" s="251"/>
      <c r="E589" s="251"/>
    </row>
    <row r="590" spans="2:5">
      <c r="B590" s="388"/>
      <c r="C590" s="251"/>
      <c r="D590" s="251"/>
      <c r="E590" s="251"/>
    </row>
    <row r="591" spans="2:5">
      <c r="B591" s="388"/>
      <c r="C591" s="251"/>
      <c r="D591" s="251"/>
      <c r="E591" s="251"/>
    </row>
    <row r="592" spans="2:5">
      <c r="B592" s="388"/>
      <c r="C592" s="251"/>
      <c r="D592" s="251"/>
      <c r="E592" s="251"/>
    </row>
    <row r="593" spans="2:5">
      <c r="B593" s="388"/>
      <c r="C593" s="251"/>
      <c r="D593" s="251"/>
      <c r="E593" s="251"/>
    </row>
    <row r="594" spans="2:5">
      <c r="B594" s="388"/>
      <c r="C594" s="251"/>
      <c r="D594" s="251"/>
      <c r="E594" s="251"/>
    </row>
    <row r="595" spans="2:5">
      <c r="B595" s="388"/>
      <c r="C595" s="251"/>
      <c r="D595" s="251"/>
      <c r="E595" s="251"/>
    </row>
    <row r="596" spans="2:5">
      <c r="B596" s="388"/>
      <c r="C596" s="251"/>
      <c r="D596" s="251"/>
      <c r="E596" s="251"/>
    </row>
    <row r="597" spans="2:5">
      <c r="B597" s="388"/>
      <c r="C597" s="251"/>
      <c r="D597" s="251"/>
      <c r="E597" s="251"/>
    </row>
    <row r="598" spans="2:5">
      <c r="B598" s="388"/>
      <c r="C598" s="251"/>
      <c r="D598" s="251"/>
      <c r="E598" s="251"/>
    </row>
    <row r="599" spans="2:5">
      <c r="B599" s="388"/>
      <c r="C599" s="251"/>
      <c r="D599" s="251"/>
      <c r="E599" s="251"/>
    </row>
    <row r="600" spans="2:5">
      <c r="B600" s="388"/>
      <c r="C600" s="251"/>
      <c r="D600" s="251"/>
      <c r="E600" s="251"/>
    </row>
  </sheetData>
  <mergeCells count="41">
    <mergeCell ref="C69:D69"/>
    <mergeCell ref="B79:D79"/>
    <mergeCell ref="A1:J1"/>
    <mergeCell ref="A2:J2"/>
    <mergeCell ref="A59:J59"/>
    <mergeCell ref="B26:B27"/>
    <mergeCell ref="B6:B24"/>
    <mergeCell ref="B56:D56"/>
    <mergeCell ref="B63:B69"/>
    <mergeCell ref="C66:D66"/>
    <mergeCell ref="C67:D67"/>
    <mergeCell ref="B36:B41"/>
    <mergeCell ref="B29:B34"/>
    <mergeCell ref="B75:B77"/>
    <mergeCell ref="B71:B73"/>
    <mergeCell ref="C61:D61"/>
    <mergeCell ref="C70:D70"/>
    <mergeCell ref="C71:D71"/>
    <mergeCell ref="C72:D72"/>
    <mergeCell ref="C74:D74"/>
    <mergeCell ref="C75:D75"/>
    <mergeCell ref="C29:D29"/>
    <mergeCell ref="C65:D65"/>
    <mergeCell ref="C30:D30"/>
    <mergeCell ref="C31:D31"/>
    <mergeCell ref="C32:D32"/>
    <mergeCell ref="C35:D35"/>
    <mergeCell ref="C36:D36"/>
    <mergeCell ref="C63:D63"/>
    <mergeCell ref="C64:D64"/>
    <mergeCell ref="C46:D46"/>
    <mergeCell ref="C62:D62"/>
    <mergeCell ref="C28:D28"/>
    <mergeCell ref="C4:E4"/>
    <mergeCell ref="C5:D5"/>
    <mergeCell ref="C6:D6"/>
    <mergeCell ref="C8:D8"/>
    <mergeCell ref="C13:D13"/>
    <mergeCell ref="C24:D24"/>
    <mergeCell ref="C26:D26"/>
    <mergeCell ref="C27:D27"/>
  </mergeCells>
  <pageMargins left="0.70866141732283472" right="0.70866141732283472" top="0.31496062992125984" bottom="0.15748031496062992" header="0.31496062992125984" footer="0.15748031496062992"/>
  <pageSetup paperSize="8"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F52"/>
  <sheetViews>
    <sheetView view="pageBreakPreview" zoomScaleSheetLayoutView="100" workbookViewId="0">
      <selection activeCell="B1" sqref="B1:F1"/>
    </sheetView>
  </sheetViews>
  <sheetFormatPr defaultRowHeight="15.75"/>
  <cols>
    <col min="1" max="1" width="9.140625" style="11" customWidth="1"/>
    <col min="2" max="2" width="39" style="11" bestFit="1" customWidth="1"/>
    <col min="3" max="3" width="0.140625" style="11" customWidth="1"/>
    <col min="4" max="4" width="11.42578125" style="11" customWidth="1"/>
    <col min="5" max="5" width="11.85546875" style="11" customWidth="1"/>
    <col min="6" max="6" width="11.5703125" style="11" customWidth="1"/>
    <col min="7" max="16384" width="9.140625" style="11"/>
  </cols>
  <sheetData>
    <row r="1" spans="2:6" ht="22.5" customHeight="1">
      <c r="B1" s="556" t="s">
        <v>445</v>
      </c>
      <c r="C1" s="556"/>
      <c r="D1" s="556"/>
      <c r="E1" s="556"/>
      <c r="F1" s="556"/>
    </row>
    <row r="2" spans="2:6">
      <c r="B2" s="26"/>
      <c r="C2" s="26"/>
    </row>
    <row r="3" spans="2:6" ht="32.25" customHeight="1">
      <c r="B3" s="575" t="s">
        <v>348</v>
      </c>
      <c r="C3" s="575"/>
      <c r="D3" s="575"/>
      <c r="E3" s="575"/>
      <c r="F3" s="575"/>
    </row>
    <row r="4" spans="2:6">
      <c r="B4" s="566"/>
      <c r="C4" s="566"/>
      <c r="D4" s="566"/>
      <c r="E4" s="566"/>
      <c r="F4" s="566"/>
    </row>
    <row r="5" spans="2:6" ht="16.5" thickBot="1">
      <c r="D5" s="576" t="s">
        <v>98</v>
      </c>
      <c r="E5" s="576"/>
      <c r="F5" s="576"/>
    </row>
    <row r="6" spans="2:6" s="27" customFormat="1" ht="21" customHeight="1" thickBot="1">
      <c r="B6" s="567" t="s">
        <v>119</v>
      </c>
      <c r="C6" s="568"/>
      <c r="D6" s="568"/>
      <c r="E6" s="568"/>
      <c r="F6" s="569"/>
    </row>
    <row r="7" spans="2:6" s="27" customFormat="1" ht="42" customHeight="1" thickBot="1">
      <c r="B7" s="28" t="s">
        <v>23</v>
      </c>
      <c r="C7" s="406"/>
      <c r="D7" s="29" t="s">
        <v>349</v>
      </c>
      <c r="E7" s="421" t="s">
        <v>350</v>
      </c>
      <c r="F7" s="169" t="s">
        <v>351</v>
      </c>
    </row>
    <row r="8" spans="2:6" s="25" customFormat="1" ht="15" customHeight="1">
      <c r="B8" s="30" t="s">
        <v>24</v>
      </c>
      <c r="C8" s="407"/>
      <c r="D8" s="31">
        <v>71919</v>
      </c>
      <c r="E8" s="31">
        <v>41236</v>
      </c>
      <c r="F8" s="173">
        <v>30245</v>
      </c>
    </row>
    <row r="9" spans="2:6" s="25" customFormat="1" ht="15" customHeight="1">
      <c r="B9" s="69" t="s">
        <v>81</v>
      </c>
      <c r="C9" s="408"/>
      <c r="D9" s="70">
        <v>40840</v>
      </c>
      <c r="E9" s="33">
        <v>31489</v>
      </c>
      <c r="F9" s="174">
        <v>31720</v>
      </c>
    </row>
    <row r="10" spans="2:6" s="25" customFormat="1" ht="15" customHeight="1">
      <c r="B10" s="32" t="s">
        <v>82</v>
      </c>
      <c r="C10" s="409"/>
      <c r="D10" s="33">
        <v>917073</v>
      </c>
      <c r="E10" s="33">
        <v>307161</v>
      </c>
      <c r="F10" s="175">
        <v>294723</v>
      </c>
    </row>
    <row r="11" spans="2:6" s="25" customFormat="1" ht="15" customHeight="1">
      <c r="B11" s="32" t="s">
        <v>25</v>
      </c>
      <c r="C11" s="409"/>
      <c r="D11" s="33">
        <v>141756</v>
      </c>
      <c r="E11" s="33">
        <v>26382</v>
      </c>
      <c r="F11" s="175">
        <v>33685</v>
      </c>
    </row>
    <row r="12" spans="2:6" s="25" customFormat="1" ht="15" customHeight="1">
      <c r="B12" s="32" t="s">
        <v>26</v>
      </c>
      <c r="C12" s="409"/>
      <c r="D12" s="33">
        <v>10694</v>
      </c>
      <c r="E12" s="33">
        <v>11000</v>
      </c>
      <c r="F12" s="175">
        <v>11516</v>
      </c>
    </row>
    <row r="13" spans="2:6" s="25" customFormat="1" ht="15" customHeight="1">
      <c r="B13" s="34" t="s">
        <v>83</v>
      </c>
      <c r="C13" s="410"/>
      <c r="D13" s="35">
        <v>4205</v>
      </c>
      <c r="E13" s="33">
        <v>15000</v>
      </c>
      <c r="F13" s="176">
        <v>49066</v>
      </c>
    </row>
    <row r="14" spans="2:6" s="25" customFormat="1" ht="15" customHeight="1" thickBot="1">
      <c r="B14" s="34" t="s">
        <v>27</v>
      </c>
      <c r="C14" s="410"/>
      <c r="D14" s="35"/>
      <c r="E14" s="35"/>
      <c r="F14" s="176">
        <v>10316</v>
      </c>
    </row>
    <row r="15" spans="2:6" s="38" customFormat="1" ht="15" customHeight="1" thickBot="1">
      <c r="B15" s="36" t="s">
        <v>28</v>
      </c>
      <c r="C15" s="411"/>
      <c r="D15" s="37">
        <v>1213639</v>
      </c>
      <c r="E15" s="37">
        <v>421268</v>
      </c>
      <c r="F15" s="177">
        <v>449755</v>
      </c>
    </row>
    <row r="16" spans="2:6" s="25" customFormat="1" ht="15" customHeight="1">
      <c r="B16" s="71" t="s">
        <v>29</v>
      </c>
      <c r="C16" s="412"/>
      <c r="D16" s="31">
        <v>3394</v>
      </c>
      <c r="E16" s="70">
        <v>5080</v>
      </c>
      <c r="F16" s="173">
        <v>5000</v>
      </c>
    </row>
    <row r="17" spans="2:6" s="25" customFormat="1" ht="15" customHeight="1">
      <c r="B17" s="32" t="s">
        <v>84</v>
      </c>
      <c r="C17" s="408"/>
      <c r="D17" s="70">
        <v>7520</v>
      </c>
      <c r="E17" s="33">
        <v>7500</v>
      </c>
      <c r="F17" s="174">
        <v>1380</v>
      </c>
    </row>
    <row r="18" spans="2:6" s="25" customFormat="1" ht="15" customHeight="1">
      <c r="B18" s="32" t="s">
        <v>30</v>
      </c>
      <c r="C18" s="409"/>
      <c r="D18" s="33">
        <v>55015</v>
      </c>
      <c r="E18" s="33">
        <v>875973</v>
      </c>
      <c r="F18" s="175">
        <v>244197</v>
      </c>
    </row>
    <row r="19" spans="2:6" s="25" customFormat="1" ht="15" customHeight="1">
      <c r="B19" s="32" t="s">
        <v>31</v>
      </c>
      <c r="C19" s="409"/>
      <c r="D19" s="33">
        <v>6685</v>
      </c>
      <c r="E19" s="33"/>
      <c r="F19" s="175"/>
    </row>
    <row r="20" spans="2:6" s="25" customFormat="1" ht="15" customHeight="1">
      <c r="B20" s="32" t="s">
        <v>85</v>
      </c>
      <c r="C20" s="409"/>
      <c r="D20" s="33">
        <v>520</v>
      </c>
      <c r="E20" s="33">
        <v>700</v>
      </c>
      <c r="F20" s="175">
        <v>1000</v>
      </c>
    </row>
    <row r="21" spans="2:6" s="25" customFormat="1" ht="15" customHeight="1">
      <c r="B21" s="32" t="s">
        <v>32</v>
      </c>
      <c r="C21" s="409"/>
      <c r="D21" s="33">
        <v>35048</v>
      </c>
      <c r="E21" s="33">
        <v>5154</v>
      </c>
      <c r="F21" s="175"/>
    </row>
    <row r="22" spans="2:6" s="25" customFormat="1" ht="15" customHeight="1" thickBot="1">
      <c r="B22" s="34" t="s">
        <v>33</v>
      </c>
      <c r="C22" s="410"/>
      <c r="D22" s="35">
        <v>893</v>
      </c>
      <c r="E22" s="35"/>
      <c r="F22" s="176"/>
    </row>
    <row r="23" spans="2:6" s="38" customFormat="1" ht="15" customHeight="1" thickBot="1">
      <c r="B23" s="36" t="s">
        <v>34</v>
      </c>
      <c r="C23" s="411"/>
      <c r="D23" s="37">
        <f>SUM(D16:D22)</f>
        <v>109075</v>
      </c>
      <c r="E23" s="37">
        <v>894407</v>
      </c>
      <c r="F23" s="177">
        <f>SUM(F16:F22)</f>
        <v>251577</v>
      </c>
    </row>
    <row r="24" spans="2:6" s="38" customFormat="1" ht="15" customHeight="1" thickBot="1">
      <c r="B24" s="39" t="s">
        <v>216</v>
      </c>
      <c r="C24" s="413"/>
      <c r="D24" s="40">
        <v>-13</v>
      </c>
      <c r="E24" s="423"/>
      <c r="F24" s="178"/>
    </row>
    <row r="25" spans="2:6" s="38" customFormat="1" ht="15" customHeight="1" thickBot="1">
      <c r="B25" s="39" t="s">
        <v>35</v>
      </c>
      <c r="C25" s="413"/>
      <c r="D25" s="40">
        <v>1322701</v>
      </c>
      <c r="E25" s="422">
        <v>1315675</v>
      </c>
      <c r="F25" s="178">
        <v>701332</v>
      </c>
    </row>
    <row r="26" spans="2:6" s="27" customFormat="1" ht="15" customHeight="1"/>
    <row r="27" spans="2:6" s="27" customFormat="1" ht="15" customHeight="1" thickBot="1"/>
    <row r="28" spans="2:6" s="27" customFormat="1" ht="15" customHeight="1" thickBot="1">
      <c r="B28" s="570" t="s">
        <v>120</v>
      </c>
      <c r="C28" s="571"/>
      <c r="D28" s="572"/>
      <c r="E28" s="573"/>
      <c r="F28" s="574"/>
    </row>
    <row r="29" spans="2:6" s="27" customFormat="1" ht="15" customHeight="1" thickBot="1">
      <c r="B29" s="28" t="s">
        <v>23</v>
      </c>
      <c r="C29" s="406"/>
      <c r="D29" s="29" t="s">
        <v>352</v>
      </c>
      <c r="E29" s="421" t="s">
        <v>353</v>
      </c>
      <c r="F29" s="169" t="s">
        <v>354</v>
      </c>
    </row>
    <row r="30" spans="2:6" s="27" customFormat="1" ht="15" customHeight="1">
      <c r="B30" s="41" t="s">
        <v>36</v>
      </c>
      <c r="C30" s="414"/>
      <c r="D30" s="42">
        <v>428276</v>
      </c>
      <c r="E30" s="42">
        <v>175091</v>
      </c>
      <c r="F30" s="42">
        <v>134389</v>
      </c>
    </row>
    <row r="31" spans="2:6" s="27" customFormat="1" ht="15" customHeight="1">
      <c r="B31" s="43" t="s">
        <v>37</v>
      </c>
      <c r="C31" s="415"/>
      <c r="D31" s="44">
        <v>110834</v>
      </c>
      <c r="E31" s="44">
        <v>46959</v>
      </c>
      <c r="F31" s="44">
        <v>33803</v>
      </c>
    </row>
    <row r="32" spans="2:6" s="27" customFormat="1" ht="15" customHeight="1">
      <c r="B32" s="43" t="s">
        <v>18</v>
      </c>
      <c r="C32" s="415"/>
      <c r="D32" s="44">
        <v>309734</v>
      </c>
      <c r="E32" s="44">
        <v>127762</v>
      </c>
      <c r="F32" s="44">
        <v>100216</v>
      </c>
    </row>
    <row r="33" spans="2:6" s="27" customFormat="1" ht="15" customHeight="1">
      <c r="B33" s="43" t="s">
        <v>38</v>
      </c>
      <c r="C33" s="415"/>
      <c r="D33" s="44">
        <v>4479</v>
      </c>
      <c r="E33" s="44">
        <v>2575</v>
      </c>
      <c r="F33" s="44">
        <v>103135</v>
      </c>
    </row>
    <row r="34" spans="2:6" s="27" customFormat="1" ht="15" customHeight="1">
      <c r="B34" s="45" t="s">
        <v>86</v>
      </c>
      <c r="C34" s="416"/>
      <c r="D34" s="44">
        <v>65378</v>
      </c>
      <c r="E34" s="44">
        <v>62972</v>
      </c>
      <c r="F34" s="44">
        <v>69115</v>
      </c>
    </row>
    <row r="35" spans="2:6" s="27" customFormat="1" ht="15" customHeight="1">
      <c r="B35" s="45" t="s">
        <v>150</v>
      </c>
      <c r="C35" s="416"/>
      <c r="D35" s="46"/>
      <c r="E35" s="46">
        <v>1500</v>
      </c>
      <c r="F35" s="46">
        <v>1500</v>
      </c>
    </row>
    <row r="36" spans="2:6" s="27" customFormat="1" ht="15" customHeight="1" thickBot="1">
      <c r="B36" s="45" t="s">
        <v>4</v>
      </c>
      <c r="C36" s="416"/>
      <c r="D36" s="170"/>
      <c r="E36" s="170">
        <v>4409</v>
      </c>
      <c r="F36" s="170">
        <v>7597</v>
      </c>
    </row>
    <row r="37" spans="2:6" s="27" customFormat="1" ht="15" customHeight="1" thickBot="1">
      <c r="B37" s="47" t="s">
        <v>39</v>
      </c>
      <c r="C37" s="417"/>
      <c r="D37" s="171">
        <f>SUM(D30:D36)</f>
        <v>918701</v>
      </c>
      <c r="E37" s="171">
        <v>421268</v>
      </c>
      <c r="F37" s="171">
        <v>449755</v>
      </c>
    </row>
    <row r="38" spans="2:6" s="27" customFormat="1" ht="15" customHeight="1">
      <c r="B38" s="41" t="s">
        <v>40</v>
      </c>
      <c r="C38" s="414"/>
      <c r="D38" s="42"/>
      <c r="E38" s="42"/>
      <c r="F38" s="42"/>
    </row>
    <row r="39" spans="2:6" s="27" customFormat="1" ht="15" customHeight="1">
      <c r="B39" s="43" t="s">
        <v>41</v>
      </c>
      <c r="C39" s="415"/>
      <c r="D39" s="44">
        <v>70053</v>
      </c>
      <c r="E39" s="44">
        <v>894407</v>
      </c>
      <c r="F39" s="44">
        <v>251577</v>
      </c>
    </row>
    <row r="40" spans="2:6" s="27" customFormat="1" ht="15" customHeight="1">
      <c r="B40" s="43" t="s">
        <v>186</v>
      </c>
      <c r="C40" s="415"/>
      <c r="D40" s="44">
        <v>8520</v>
      </c>
      <c r="E40" s="44"/>
      <c r="F40" s="44"/>
    </row>
    <row r="41" spans="2:6" s="27" customFormat="1" ht="15" customHeight="1">
      <c r="B41" s="43" t="s">
        <v>42</v>
      </c>
      <c r="C41" s="415"/>
      <c r="D41" s="44"/>
      <c r="E41" s="44"/>
      <c r="F41" s="44"/>
    </row>
    <row r="42" spans="2:6" s="27" customFormat="1" ht="15" customHeight="1">
      <c r="B42" s="43" t="s">
        <v>21</v>
      </c>
      <c r="C42" s="415"/>
      <c r="D42" s="44">
        <v>262384</v>
      </c>
      <c r="E42" s="44"/>
      <c r="F42" s="44"/>
    </row>
    <row r="43" spans="2:6" s="27" customFormat="1" ht="15" customHeight="1">
      <c r="B43" s="48" t="s">
        <v>188</v>
      </c>
      <c r="C43" s="418"/>
      <c r="D43" s="44">
        <v>10462</v>
      </c>
      <c r="E43" s="44"/>
      <c r="F43" s="44"/>
    </row>
    <row r="44" spans="2:6" s="27" customFormat="1" ht="15" customHeight="1">
      <c r="B44" s="260" t="s">
        <v>185</v>
      </c>
      <c r="C44" s="419"/>
      <c r="D44" s="46">
        <v>5635</v>
      </c>
      <c r="E44" s="46"/>
      <c r="F44" s="46"/>
    </row>
    <row r="45" spans="2:6" s="27" customFormat="1" ht="15" customHeight="1">
      <c r="B45" s="260" t="s">
        <v>187</v>
      </c>
      <c r="C45" s="419"/>
      <c r="D45" s="46">
        <v>1312</v>
      </c>
      <c r="E45" s="46"/>
      <c r="F45" s="46"/>
    </row>
    <row r="46" spans="2:6" s="27" customFormat="1" ht="15" customHeight="1" thickBot="1">
      <c r="B46" s="45" t="s">
        <v>355</v>
      </c>
      <c r="C46" s="416"/>
      <c r="D46" s="46">
        <v>242</v>
      </c>
      <c r="E46" s="46"/>
      <c r="F46" s="46"/>
    </row>
    <row r="47" spans="2:6" s="27" customFormat="1" ht="15" customHeight="1" thickBot="1">
      <c r="B47" s="47" t="s">
        <v>43</v>
      </c>
      <c r="C47" s="417"/>
      <c r="D47" s="171">
        <f>SUM(D38:D46)</f>
        <v>358608</v>
      </c>
      <c r="E47" s="171">
        <v>894407</v>
      </c>
      <c r="F47" s="171">
        <f>SUM(F38:F46)</f>
        <v>251577</v>
      </c>
    </row>
    <row r="48" spans="2:6" s="27" customFormat="1" ht="15" customHeight="1" thickBot="1">
      <c r="B48" s="49" t="s">
        <v>217</v>
      </c>
      <c r="C48" s="420"/>
      <c r="D48" s="172">
        <v>-21</v>
      </c>
      <c r="E48" s="172"/>
      <c r="F48" s="172"/>
    </row>
    <row r="49" spans="2:6" s="50" customFormat="1" ht="18.75" customHeight="1" thickBot="1">
      <c r="B49" s="49" t="s">
        <v>44</v>
      </c>
      <c r="C49" s="420"/>
      <c r="D49" s="172">
        <v>1277288</v>
      </c>
      <c r="E49" s="172">
        <v>1315675</v>
      </c>
      <c r="F49" s="172">
        <v>701332</v>
      </c>
    </row>
    <row r="52" spans="2:6">
      <c r="D52" s="51"/>
      <c r="E52" s="51"/>
      <c r="F52" s="51"/>
    </row>
  </sheetData>
  <mergeCells count="6">
    <mergeCell ref="B4:F4"/>
    <mergeCell ref="B6:F6"/>
    <mergeCell ref="B28:F28"/>
    <mergeCell ref="B1:F1"/>
    <mergeCell ref="B3:F3"/>
    <mergeCell ref="D5:F5"/>
  </mergeCells>
  <phoneticPr fontId="0" type="noConversion"/>
  <pageMargins left="0.42" right="0.16" top="0.51181102362204722" bottom="0.39370078740157483" header="0.55118110236220474" footer="0.51181102362204722"/>
  <pageSetup paperSize="9" scale="94" orientation="portrait" horizontalDpi="36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sqref="A1:O1"/>
    </sheetView>
  </sheetViews>
  <sheetFormatPr defaultRowHeight="15.75"/>
  <cols>
    <col min="1" max="1" width="4.140625" style="116" bestFit="1" customWidth="1"/>
    <col min="2" max="2" width="39.140625" style="116" bestFit="1" customWidth="1"/>
    <col min="3" max="3" width="9" style="107" customWidth="1"/>
    <col min="4" max="4" width="8.28515625" style="107" customWidth="1"/>
    <col min="5" max="6" width="8.42578125" style="107" bestFit="1" customWidth="1"/>
    <col min="7" max="7" width="7.28515625" style="107" bestFit="1" customWidth="1"/>
    <col min="8" max="11" width="8.42578125" style="107" bestFit="1" customWidth="1"/>
    <col min="12" max="12" width="8.42578125" style="107" customWidth="1"/>
    <col min="13" max="15" width="8.42578125" style="107" bestFit="1" customWidth="1"/>
  </cols>
  <sheetData>
    <row r="1" spans="1:16">
      <c r="A1" s="581" t="s">
        <v>446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</row>
    <row r="2" spans="1:16" ht="30.75" customHeight="1">
      <c r="A2" s="582" t="s">
        <v>356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</row>
    <row r="3" spans="1:16" ht="16.5" thickBot="1">
      <c r="A3" s="180"/>
      <c r="B3" s="179"/>
      <c r="C3" s="270"/>
      <c r="D3" s="270"/>
      <c r="E3" s="270"/>
      <c r="F3" s="270"/>
      <c r="G3" s="270"/>
      <c r="H3" s="270"/>
    </row>
    <row r="4" spans="1:16" ht="24.75" customHeight="1">
      <c r="A4" s="583" t="s">
        <v>122</v>
      </c>
      <c r="B4" s="584"/>
      <c r="C4" s="584"/>
      <c r="D4" s="584"/>
      <c r="E4" s="584"/>
      <c r="F4" s="584"/>
      <c r="G4" s="584"/>
      <c r="H4" s="585"/>
      <c r="I4" s="586" t="s">
        <v>123</v>
      </c>
      <c r="J4" s="587"/>
      <c r="K4" s="587"/>
      <c r="L4" s="587"/>
      <c r="M4" s="587"/>
      <c r="N4" s="587"/>
      <c r="O4" s="588"/>
    </row>
    <row r="5" spans="1:16" ht="77.25" customHeight="1">
      <c r="A5" s="579" t="s">
        <v>2</v>
      </c>
      <c r="B5" s="580"/>
      <c r="C5" s="271" t="s">
        <v>359</v>
      </c>
      <c r="D5" s="271" t="s">
        <v>235</v>
      </c>
      <c r="E5" s="271" t="s">
        <v>360</v>
      </c>
      <c r="F5" s="272" t="s">
        <v>361</v>
      </c>
      <c r="G5" s="271" t="s">
        <v>157</v>
      </c>
      <c r="H5" s="273" t="s">
        <v>124</v>
      </c>
      <c r="I5" s="274" t="s">
        <v>152</v>
      </c>
      <c r="J5" s="272" t="s">
        <v>158</v>
      </c>
      <c r="K5" s="272" t="s">
        <v>159</v>
      </c>
      <c r="L5" s="272" t="s">
        <v>362</v>
      </c>
      <c r="M5" s="272" t="s">
        <v>363</v>
      </c>
      <c r="N5" s="272" t="s">
        <v>128</v>
      </c>
      <c r="O5" s="275" t="s">
        <v>156</v>
      </c>
      <c r="P5" s="182"/>
    </row>
    <row r="6" spans="1:16" ht="36" customHeight="1">
      <c r="A6" s="395" t="s">
        <v>48</v>
      </c>
      <c r="B6" s="208"/>
      <c r="C6" s="218" t="s">
        <v>19</v>
      </c>
      <c r="D6" s="218" t="s">
        <v>19</v>
      </c>
      <c r="E6" s="218" t="s">
        <v>19</v>
      </c>
      <c r="F6" s="218" t="s">
        <v>19</v>
      </c>
      <c r="G6" s="218" t="s">
        <v>19</v>
      </c>
      <c r="H6" s="181" t="s">
        <v>19</v>
      </c>
      <c r="I6" s="218" t="s">
        <v>19</v>
      </c>
      <c r="J6" s="218" t="s">
        <v>19</v>
      </c>
      <c r="K6" s="218" t="s">
        <v>19</v>
      </c>
      <c r="L6" s="218" t="s">
        <v>19</v>
      </c>
      <c r="M6" s="218" t="s">
        <v>19</v>
      </c>
      <c r="N6" s="218" t="s">
        <v>19</v>
      </c>
      <c r="O6" s="181" t="s">
        <v>19</v>
      </c>
      <c r="P6" s="182"/>
    </row>
    <row r="7" spans="1:16" ht="30" customHeight="1">
      <c r="A7" s="394" t="s">
        <v>0</v>
      </c>
      <c r="B7" s="209" t="s">
        <v>218</v>
      </c>
      <c r="C7" s="210">
        <v>29265</v>
      </c>
      <c r="D7" s="210">
        <v>7531</v>
      </c>
      <c r="E7" s="210">
        <v>249862</v>
      </c>
      <c r="F7" s="210">
        <v>10316</v>
      </c>
      <c r="G7" s="210">
        <v>48000</v>
      </c>
      <c r="H7" s="211">
        <v>344974</v>
      </c>
      <c r="I7" s="212">
        <v>68161</v>
      </c>
      <c r="J7" s="210">
        <v>15715</v>
      </c>
      <c r="K7" s="210">
        <v>80051</v>
      </c>
      <c r="L7" s="210">
        <v>103135</v>
      </c>
      <c r="M7" s="210">
        <v>69115</v>
      </c>
      <c r="N7" s="210">
        <v>8797</v>
      </c>
      <c r="O7" s="213">
        <v>344974</v>
      </c>
    </row>
    <row r="8" spans="1:16" ht="30" customHeight="1">
      <c r="A8" s="394" t="s">
        <v>1</v>
      </c>
      <c r="B8" s="209" t="s">
        <v>357</v>
      </c>
      <c r="C8" s="210">
        <v>250</v>
      </c>
      <c r="D8" s="210">
        <v>12647</v>
      </c>
      <c r="E8" s="210">
        <v>72936</v>
      </c>
      <c r="F8" s="210"/>
      <c r="G8" s="210"/>
      <c r="H8" s="211">
        <v>85833</v>
      </c>
      <c r="I8" s="212">
        <v>57160</v>
      </c>
      <c r="J8" s="210">
        <v>15617</v>
      </c>
      <c r="K8" s="210">
        <v>13056</v>
      </c>
      <c r="L8" s="210"/>
      <c r="M8" s="210"/>
      <c r="N8" s="210"/>
      <c r="O8" s="213">
        <v>85833</v>
      </c>
    </row>
    <row r="9" spans="1:16" ht="30" customHeight="1">
      <c r="A9" s="394" t="s">
        <v>13</v>
      </c>
      <c r="B9" s="209" t="s">
        <v>358</v>
      </c>
      <c r="C9" s="210">
        <v>680</v>
      </c>
      <c r="D9" s="210">
        <v>11542</v>
      </c>
      <c r="E9" s="210">
        <v>1465</v>
      </c>
      <c r="F9" s="210"/>
      <c r="G9" s="210"/>
      <c r="H9" s="211">
        <f>SUM(C9:G9)</f>
        <v>13687</v>
      </c>
      <c r="I9" s="212">
        <v>5622</v>
      </c>
      <c r="J9" s="210">
        <v>1541</v>
      </c>
      <c r="K9" s="121">
        <v>6224</v>
      </c>
      <c r="L9" s="121"/>
      <c r="M9" s="121"/>
      <c r="N9" s="121">
        <v>300</v>
      </c>
      <c r="O9" s="213">
        <f>SUM(I9:N9)</f>
        <v>13687</v>
      </c>
    </row>
    <row r="10" spans="1:16" ht="30" customHeight="1" thickBot="1">
      <c r="A10" s="394" t="s">
        <v>15</v>
      </c>
      <c r="B10" s="214" t="s">
        <v>79</v>
      </c>
      <c r="C10" s="210">
        <v>50</v>
      </c>
      <c r="D10" s="210"/>
      <c r="E10" s="210">
        <v>4145</v>
      </c>
      <c r="F10" s="210"/>
      <c r="G10" s="210">
        <v>1066</v>
      </c>
      <c r="H10" s="211">
        <f>SUM(C10:G10)</f>
        <v>5261</v>
      </c>
      <c r="I10" s="276">
        <v>3446</v>
      </c>
      <c r="J10" s="121">
        <v>930</v>
      </c>
      <c r="K10" s="121">
        <v>885</v>
      </c>
      <c r="L10" s="121"/>
      <c r="M10" s="121"/>
      <c r="N10" s="121"/>
      <c r="O10" s="213">
        <f>SUM(I10:N10)</f>
        <v>5261</v>
      </c>
    </row>
    <row r="11" spans="1:16" ht="36.75" customHeight="1" thickBot="1">
      <c r="A11" s="577" t="s">
        <v>97</v>
      </c>
      <c r="B11" s="578"/>
      <c r="C11" s="215">
        <f t="shared" ref="C11:O11" si="0">SUM(C7:C10)</f>
        <v>30245</v>
      </c>
      <c r="D11" s="215">
        <f t="shared" si="0"/>
        <v>31720</v>
      </c>
      <c r="E11" s="215">
        <f t="shared" si="0"/>
        <v>328408</v>
      </c>
      <c r="F11" s="215">
        <f t="shared" si="0"/>
        <v>10316</v>
      </c>
      <c r="G11" s="215">
        <f t="shared" si="0"/>
        <v>49066</v>
      </c>
      <c r="H11" s="216">
        <f t="shared" si="0"/>
        <v>449755</v>
      </c>
      <c r="I11" s="217">
        <f t="shared" si="0"/>
        <v>134389</v>
      </c>
      <c r="J11" s="215">
        <f t="shared" si="0"/>
        <v>33803</v>
      </c>
      <c r="K11" s="215">
        <f t="shared" si="0"/>
        <v>100216</v>
      </c>
      <c r="L11" s="215">
        <f t="shared" si="0"/>
        <v>103135</v>
      </c>
      <c r="M11" s="215">
        <f t="shared" si="0"/>
        <v>69115</v>
      </c>
      <c r="N11" s="215">
        <f t="shared" si="0"/>
        <v>9097</v>
      </c>
      <c r="O11" s="216">
        <f t="shared" si="0"/>
        <v>449755</v>
      </c>
    </row>
  </sheetData>
  <mergeCells count="6">
    <mergeCell ref="A11:B11"/>
    <mergeCell ref="A5:B5"/>
    <mergeCell ref="A1:O1"/>
    <mergeCell ref="A2:O2"/>
    <mergeCell ref="A4:H4"/>
    <mergeCell ref="I4:O4"/>
  </mergeCells>
  <pageMargins left="0.31496062992125984" right="0.1574803149606299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60"/>
  <sheetViews>
    <sheetView zoomScale="90" zoomScaleNormal="90" workbookViewId="0">
      <selection activeCell="R1" sqref="R1"/>
    </sheetView>
  </sheetViews>
  <sheetFormatPr defaultRowHeight="12.75"/>
  <cols>
    <col min="1" max="1" width="8.28515625" style="165" customWidth="1"/>
    <col min="2" max="2" width="9.140625" style="165"/>
    <col min="3" max="3" width="41.28515625" style="165" customWidth="1"/>
    <col min="4" max="9" width="9.140625" style="165"/>
    <col min="10" max="10" width="10.140625" style="165" customWidth="1"/>
    <col min="11" max="11" width="10.28515625" style="165" customWidth="1"/>
    <col min="12" max="12" width="7" style="366" bestFit="1" customWidth="1"/>
    <col min="13" max="13" width="9.140625" style="165"/>
  </cols>
  <sheetData>
    <row r="1" spans="1:15" ht="15.75">
      <c r="A1" s="540"/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305"/>
      <c r="N1" s="305"/>
      <c r="O1" s="305"/>
    </row>
    <row r="2" spans="1:15" ht="33.75" customHeight="1">
      <c r="A2" s="594" t="s">
        <v>364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</row>
    <row r="3" spans="1:15" ht="16.5" thickBot="1">
      <c r="B3" s="336"/>
      <c r="C3" s="336"/>
      <c r="D3" s="337"/>
      <c r="E3" s="337"/>
      <c r="F3" s="337"/>
      <c r="G3" s="337"/>
      <c r="H3" s="337"/>
      <c r="I3" s="337"/>
      <c r="J3" s="337"/>
      <c r="K3" s="338"/>
      <c r="L3" s="364"/>
    </row>
    <row r="4" spans="1:15" ht="21" customHeight="1">
      <c r="A4" s="601" t="s">
        <v>154</v>
      </c>
      <c r="B4" s="603" t="s">
        <v>127</v>
      </c>
      <c r="C4" s="605" t="s">
        <v>99</v>
      </c>
      <c r="D4" s="589" t="s">
        <v>153</v>
      </c>
      <c r="E4" s="590"/>
      <c r="F4" s="590"/>
      <c r="G4" s="590"/>
      <c r="H4" s="590"/>
      <c r="I4" s="591"/>
      <c r="J4" s="522"/>
      <c r="K4" s="595" t="s">
        <v>97</v>
      </c>
      <c r="L4" s="599" t="s">
        <v>155</v>
      </c>
    </row>
    <row r="5" spans="1:15" ht="94.5" customHeight="1" thickBot="1">
      <c r="A5" s="602"/>
      <c r="B5" s="604"/>
      <c r="C5" s="606"/>
      <c r="D5" s="372" t="s">
        <v>161</v>
      </c>
      <c r="E5" s="373" t="s">
        <v>162</v>
      </c>
      <c r="F5" s="373" t="s">
        <v>163</v>
      </c>
      <c r="G5" s="373" t="s">
        <v>365</v>
      </c>
      <c r="H5" s="373" t="s">
        <v>366</v>
      </c>
      <c r="I5" s="374" t="s">
        <v>164</v>
      </c>
      <c r="J5" s="374" t="s">
        <v>205</v>
      </c>
      <c r="K5" s="596"/>
      <c r="L5" s="600"/>
    </row>
    <row r="6" spans="1:15" ht="15.75">
      <c r="A6" s="607" t="s">
        <v>0</v>
      </c>
      <c r="B6" s="429">
        <v>522000</v>
      </c>
      <c r="C6" s="349" t="s">
        <v>129</v>
      </c>
      <c r="D6" s="195"/>
      <c r="E6" s="196"/>
      <c r="F6" s="196">
        <v>2905</v>
      </c>
      <c r="G6" s="196"/>
      <c r="H6" s="196"/>
      <c r="I6" s="220"/>
      <c r="J6" s="220"/>
      <c r="K6" s="205">
        <f>SUM(D6:J6)</f>
        <v>2905</v>
      </c>
      <c r="L6" s="347"/>
    </row>
    <row r="7" spans="1:15" ht="15.75">
      <c r="A7" s="607"/>
      <c r="B7" s="340">
        <v>680001</v>
      </c>
      <c r="C7" s="197" t="s">
        <v>130</v>
      </c>
      <c r="D7" s="186"/>
      <c r="E7" s="187"/>
      <c r="F7" s="187">
        <v>9435</v>
      </c>
      <c r="G7" s="187"/>
      <c r="H7" s="187"/>
      <c r="I7" s="190"/>
      <c r="J7" s="190">
        <v>1675</v>
      </c>
      <c r="K7" s="205">
        <f t="shared" ref="K7:K31" si="0">SUM(D7:J7)</f>
        <v>11110</v>
      </c>
      <c r="L7" s="348"/>
    </row>
    <row r="8" spans="1:15" ht="15.75">
      <c r="A8" s="607"/>
      <c r="B8" s="611">
        <v>841403</v>
      </c>
      <c r="C8" s="197" t="s">
        <v>131</v>
      </c>
      <c r="D8" s="186">
        <v>8967</v>
      </c>
      <c r="E8" s="187">
        <v>2421</v>
      </c>
      <c r="F8" s="187">
        <v>14322</v>
      </c>
      <c r="G8" s="187">
        <v>1235</v>
      </c>
      <c r="H8" s="187"/>
      <c r="I8" s="190">
        <v>4087</v>
      </c>
      <c r="J8" s="190">
        <v>100</v>
      </c>
      <c r="K8" s="205">
        <f t="shared" si="0"/>
        <v>31132</v>
      </c>
      <c r="L8" s="348">
        <v>6</v>
      </c>
    </row>
    <row r="9" spans="1:15" ht="15.75">
      <c r="A9" s="607"/>
      <c r="B9" s="611"/>
      <c r="C9" s="339" t="s">
        <v>132</v>
      </c>
      <c r="D9" s="186">
        <v>1652</v>
      </c>
      <c r="E9" s="187">
        <v>446</v>
      </c>
      <c r="F9" s="187">
        <v>1715</v>
      </c>
      <c r="G9" s="187"/>
      <c r="H9" s="187"/>
      <c r="I9" s="190"/>
      <c r="J9" s="190"/>
      <c r="K9" s="205">
        <f t="shared" si="0"/>
        <v>3813</v>
      </c>
      <c r="L9" s="348">
        <v>1</v>
      </c>
    </row>
    <row r="10" spans="1:15" ht="15.75">
      <c r="A10" s="607"/>
      <c r="B10" s="611"/>
      <c r="C10" s="339" t="s">
        <v>367</v>
      </c>
      <c r="D10" s="186">
        <v>1059</v>
      </c>
      <c r="E10" s="187">
        <v>286</v>
      </c>
      <c r="F10" s="187">
        <v>858</v>
      </c>
      <c r="G10" s="187"/>
      <c r="H10" s="187"/>
      <c r="I10" s="190"/>
      <c r="J10" s="190"/>
      <c r="K10" s="205">
        <f t="shared" si="0"/>
        <v>2203</v>
      </c>
      <c r="L10" s="348">
        <v>1</v>
      </c>
      <c r="M10" s="523"/>
    </row>
    <row r="11" spans="1:15" ht="15.75">
      <c r="A11" s="607"/>
      <c r="B11" s="611"/>
      <c r="C11" s="339" t="s">
        <v>206</v>
      </c>
      <c r="D11" s="186"/>
      <c r="E11" s="187"/>
      <c r="F11" s="187">
        <v>70</v>
      </c>
      <c r="G11" s="187"/>
      <c r="H11" s="187"/>
      <c r="I11" s="190"/>
      <c r="J11" s="190"/>
      <c r="K11" s="205">
        <f t="shared" si="0"/>
        <v>70</v>
      </c>
      <c r="L11" s="348"/>
    </row>
    <row r="12" spans="1:15" ht="15.75">
      <c r="A12" s="607"/>
      <c r="B12" s="427">
        <v>841126</v>
      </c>
      <c r="C12" s="339" t="s">
        <v>219</v>
      </c>
      <c r="D12" s="186">
        <v>13249</v>
      </c>
      <c r="E12" s="187">
        <v>3590</v>
      </c>
      <c r="F12" s="187"/>
      <c r="G12" s="187"/>
      <c r="H12" s="187"/>
      <c r="I12" s="190"/>
      <c r="J12" s="190"/>
      <c r="K12" s="205">
        <f t="shared" si="0"/>
        <v>16839</v>
      </c>
      <c r="L12" s="348">
        <v>1</v>
      </c>
    </row>
    <row r="13" spans="1:15" ht="15.75">
      <c r="A13" s="607"/>
      <c r="B13" s="340">
        <v>890441</v>
      </c>
      <c r="C13" s="339" t="s">
        <v>88</v>
      </c>
      <c r="D13" s="186">
        <v>19472</v>
      </c>
      <c r="E13" s="187">
        <v>2628</v>
      </c>
      <c r="F13" s="187"/>
      <c r="G13" s="187"/>
      <c r="H13" s="187"/>
      <c r="I13" s="190"/>
      <c r="J13" s="190"/>
      <c r="K13" s="205">
        <f t="shared" si="0"/>
        <v>22100</v>
      </c>
      <c r="L13" s="348"/>
      <c r="M13" s="335"/>
    </row>
    <row r="14" spans="1:15" ht="15.75">
      <c r="A14" s="607"/>
      <c r="B14" s="340">
        <v>562913</v>
      </c>
      <c r="C14" s="339" t="s">
        <v>220</v>
      </c>
      <c r="D14" s="186">
        <v>14290</v>
      </c>
      <c r="E14" s="187">
        <v>3858</v>
      </c>
      <c r="F14" s="187">
        <v>38071</v>
      </c>
      <c r="G14" s="187">
        <v>851</v>
      </c>
      <c r="H14" s="187"/>
      <c r="I14" s="190"/>
      <c r="J14" s="190">
        <v>1250</v>
      </c>
      <c r="K14" s="205">
        <f t="shared" si="0"/>
        <v>58320</v>
      </c>
      <c r="L14" s="348">
        <v>10</v>
      </c>
    </row>
    <row r="15" spans="1:15" ht="15.75">
      <c r="A15" s="607"/>
      <c r="B15" s="340">
        <v>360000</v>
      </c>
      <c r="C15" s="339" t="s">
        <v>133</v>
      </c>
      <c r="D15" s="186"/>
      <c r="E15" s="187"/>
      <c r="F15" s="187">
        <v>290</v>
      </c>
      <c r="G15" s="187"/>
      <c r="H15" s="187"/>
      <c r="I15" s="190">
        <v>4710</v>
      </c>
      <c r="J15" s="190"/>
      <c r="K15" s="205">
        <f t="shared" si="0"/>
        <v>5000</v>
      </c>
      <c r="L15" s="348"/>
    </row>
    <row r="16" spans="1:15" ht="15.75">
      <c r="A16" s="607"/>
      <c r="B16" s="340">
        <v>960302</v>
      </c>
      <c r="C16" s="339" t="s">
        <v>134</v>
      </c>
      <c r="D16" s="186"/>
      <c r="E16" s="187"/>
      <c r="F16" s="187">
        <v>1205</v>
      </c>
      <c r="G16" s="187"/>
      <c r="H16" s="187"/>
      <c r="I16" s="190"/>
      <c r="J16" s="190"/>
      <c r="K16" s="205">
        <f t="shared" si="0"/>
        <v>1205</v>
      </c>
      <c r="L16" s="348"/>
    </row>
    <row r="17" spans="1:13" ht="15.75">
      <c r="A17" s="607"/>
      <c r="B17" s="340">
        <v>841402</v>
      </c>
      <c r="C17" s="339" t="s">
        <v>135</v>
      </c>
      <c r="D17" s="186"/>
      <c r="E17" s="187"/>
      <c r="F17" s="187">
        <v>5522</v>
      </c>
      <c r="G17" s="187"/>
      <c r="H17" s="187"/>
      <c r="I17" s="190"/>
      <c r="J17" s="190"/>
      <c r="K17" s="205">
        <f t="shared" si="0"/>
        <v>5522</v>
      </c>
      <c r="L17" s="348"/>
    </row>
    <row r="18" spans="1:13" ht="15.75">
      <c r="A18" s="607"/>
      <c r="B18" s="340">
        <v>869041</v>
      </c>
      <c r="C18" s="339" t="s">
        <v>109</v>
      </c>
      <c r="D18" s="186">
        <v>7962</v>
      </c>
      <c r="E18" s="187">
        <v>2101</v>
      </c>
      <c r="F18" s="187">
        <v>1353</v>
      </c>
      <c r="G18" s="187"/>
      <c r="H18" s="187"/>
      <c r="I18" s="190"/>
      <c r="J18" s="190">
        <v>100</v>
      </c>
      <c r="K18" s="205">
        <f t="shared" si="0"/>
        <v>11516</v>
      </c>
      <c r="L18" s="348">
        <v>3</v>
      </c>
    </row>
    <row r="19" spans="1:13" ht="15.75">
      <c r="A19" s="607"/>
      <c r="B19" s="340">
        <v>862101</v>
      </c>
      <c r="C19" s="339" t="s">
        <v>136</v>
      </c>
      <c r="D19" s="186"/>
      <c r="E19" s="187"/>
      <c r="F19" s="187">
        <v>1848</v>
      </c>
      <c r="G19" s="187">
        <v>100</v>
      </c>
      <c r="H19" s="187"/>
      <c r="I19" s="190"/>
      <c r="J19" s="190"/>
      <c r="K19" s="205">
        <f t="shared" si="0"/>
        <v>1948</v>
      </c>
      <c r="L19" s="348"/>
    </row>
    <row r="20" spans="1:13" ht="15.75">
      <c r="A20" s="607"/>
      <c r="B20" s="340">
        <v>381103</v>
      </c>
      <c r="C20" s="339" t="s">
        <v>137</v>
      </c>
      <c r="D20" s="186"/>
      <c r="E20" s="187"/>
      <c r="F20" s="187"/>
      <c r="G20" s="187"/>
      <c r="H20" s="187"/>
      <c r="I20" s="190"/>
      <c r="J20" s="190"/>
      <c r="K20" s="205">
        <f t="shared" si="0"/>
        <v>0</v>
      </c>
      <c r="L20" s="348"/>
    </row>
    <row r="21" spans="1:13" ht="15.75">
      <c r="A21" s="607"/>
      <c r="B21" s="340">
        <v>882113</v>
      </c>
      <c r="C21" s="197" t="s">
        <v>141</v>
      </c>
      <c r="D21" s="186"/>
      <c r="E21" s="187"/>
      <c r="F21" s="187">
        <v>20</v>
      </c>
      <c r="G21" s="187"/>
      <c r="H21" s="201">
        <v>12000</v>
      </c>
      <c r="I21" s="190"/>
      <c r="J21" s="190"/>
      <c r="K21" s="205">
        <f t="shared" si="0"/>
        <v>12020</v>
      </c>
      <c r="L21" s="348"/>
    </row>
    <row r="22" spans="1:13" ht="15.75">
      <c r="A22" s="607"/>
      <c r="B22" s="612">
        <v>882111</v>
      </c>
      <c r="C22" s="197" t="s">
        <v>87</v>
      </c>
      <c r="D22" s="186"/>
      <c r="E22" s="187"/>
      <c r="F22" s="187">
        <v>10</v>
      </c>
      <c r="G22" s="187"/>
      <c r="H22" s="201">
        <v>4436</v>
      </c>
      <c r="I22" s="190"/>
      <c r="J22" s="190"/>
      <c r="K22" s="205">
        <f t="shared" si="0"/>
        <v>4446</v>
      </c>
      <c r="L22" s="348"/>
    </row>
    <row r="23" spans="1:13" ht="15.75">
      <c r="A23" s="607"/>
      <c r="B23" s="612"/>
      <c r="C23" s="197" t="s">
        <v>221</v>
      </c>
      <c r="D23" s="186"/>
      <c r="E23" s="187"/>
      <c r="F23" s="187">
        <v>560</v>
      </c>
      <c r="G23" s="187"/>
      <c r="H23" s="201">
        <v>45000</v>
      </c>
      <c r="I23" s="190"/>
      <c r="J23" s="190"/>
      <c r="K23" s="205">
        <f t="shared" si="0"/>
        <v>45560</v>
      </c>
      <c r="L23" s="348"/>
    </row>
    <row r="24" spans="1:13" ht="15.75">
      <c r="A24" s="607"/>
      <c r="B24" s="340">
        <v>882122</v>
      </c>
      <c r="C24" s="197" t="s">
        <v>144</v>
      </c>
      <c r="D24" s="186"/>
      <c r="E24" s="187"/>
      <c r="F24" s="187"/>
      <c r="G24" s="189"/>
      <c r="H24" s="187">
        <v>700</v>
      </c>
      <c r="I24" s="190"/>
      <c r="J24" s="190"/>
      <c r="K24" s="205">
        <f t="shared" si="0"/>
        <v>700</v>
      </c>
      <c r="L24" s="348"/>
    </row>
    <row r="25" spans="1:13" ht="18.75" customHeight="1">
      <c r="A25" s="607"/>
      <c r="B25" s="340">
        <v>882123</v>
      </c>
      <c r="C25" s="197" t="s">
        <v>145</v>
      </c>
      <c r="D25" s="186"/>
      <c r="E25" s="187"/>
      <c r="F25" s="187"/>
      <c r="G25" s="189"/>
      <c r="H25" s="187">
        <v>150</v>
      </c>
      <c r="I25" s="190"/>
      <c r="J25" s="190"/>
      <c r="K25" s="205">
        <f t="shared" si="0"/>
        <v>150</v>
      </c>
      <c r="L25" s="348"/>
    </row>
    <row r="26" spans="1:13" ht="15.75">
      <c r="A26" s="607"/>
      <c r="B26" s="340">
        <v>882202</v>
      </c>
      <c r="C26" s="197" t="s">
        <v>146</v>
      </c>
      <c r="D26" s="186"/>
      <c r="E26" s="187"/>
      <c r="F26" s="187"/>
      <c r="G26" s="189"/>
      <c r="H26" s="187">
        <v>400</v>
      </c>
      <c r="I26" s="190"/>
      <c r="J26" s="190"/>
      <c r="K26" s="205">
        <f t="shared" si="0"/>
        <v>400</v>
      </c>
      <c r="L26" s="348"/>
    </row>
    <row r="27" spans="1:13" ht="15.75">
      <c r="A27" s="607"/>
      <c r="B27" s="340">
        <v>882203</v>
      </c>
      <c r="C27" s="197" t="s">
        <v>147</v>
      </c>
      <c r="D27" s="186"/>
      <c r="E27" s="187"/>
      <c r="F27" s="187"/>
      <c r="G27" s="189"/>
      <c r="H27" s="187">
        <v>200</v>
      </c>
      <c r="I27" s="190"/>
      <c r="J27" s="190"/>
      <c r="K27" s="205">
        <f t="shared" si="0"/>
        <v>200</v>
      </c>
      <c r="L27" s="348"/>
    </row>
    <row r="28" spans="1:13" ht="15.75">
      <c r="A28" s="607"/>
      <c r="B28" s="340">
        <v>882119</v>
      </c>
      <c r="C28" s="197" t="s">
        <v>148</v>
      </c>
      <c r="D28" s="186"/>
      <c r="E28" s="187"/>
      <c r="F28" s="187"/>
      <c r="G28" s="189"/>
      <c r="H28" s="187">
        <v>400</v>
      </c>
      <c r="I28" s="190"/>
      <c r="J28" s="190"/>
      <c r="K28" s="205">
        <f t="shared" si="0"/>
        <v>400</v>
      </c>
      <c r="L28" s="348"/>
    </row>
    <row r="29" spans="1:13" ht="15.75">
      <c r="A29" s="607"/>
      <c r="B29" s="340">
        <v>8419139</v>
      </c>
      <c r="C29" s="197" t="s">
        <v>368</v>
      </c>
      <c r="D29" s="186"/>
      <c r="E29" s="187"/>
      <c r="F29" s="187"/>
      <c r="G29" s="189">
        <v>71109</v>
      </c>
      <c r="H29" s="187"/>
      <c r="I29" s="190"/>
      <c r="J29" s="190"/>
      <c r="K29" s="205">
        <v>71109</v>
      </c>
      <c r="L29" s="348"/>
      <c r="M29" s="523"/>
    </row>
    <row r="30" spans="1:13" ht="15.75">
      <c r="A30" s="607"/>
      <c r="B30" s="340">
        <v>8419139</v>
      </c>
      <c r="C30" s="197" t="s">
        <v>369</v>
      </c>
      <c r="D30" s="186"/>
      <c r="E30" s="187"/>
      <c r="F30" s="187"/>
      <c r="G30" s="189">
        <v>28640</v>
      </c>
      <c r="H30" s="187"/>
      <c r="I30" s="190"/>
      <c r="J30" s="190"/>
      <c r="K30" s="205">
        <v>28640</v>
      </c>
      <c r="L30" s="348"/>
      <c r="M30" s="523"/>
    </row>
    <row r="31" spans="1:13" ht="15.75">
      <c r="A31" s="607"/>
      <c r="B31" s="340">
        <v>882117</v>
      </c>
      <c r="C31" s="197" t="s">
        <v>149</v>
      </c>
      <c r="D31" s="186"/>
      <c r="E31" s="187"/>
      <c r="F31" s="187"/>
      <c r="G31" s="189"/>
      <c r="H31" s="187">
        <v>3100</v>
      </c>
      <c r="I31" s="190"/>
      <c r="J31" s="190"/>
      <c r="K31" s="205">
        <f t="shared" si="0"/>
        <v>3100</v>
      </c>
      <c r="L31" s="348"/>
    </row>
    <row r="32" spans="1:13" ht="15.75">
      <c r="A32" s="607"/>
      <c r="B32" s="355" t="s">
        <v>199</v>
      </c>
      <c r="C32" s="357"/>
      <c r="D32" s="351">
        <f>SUM(D6:D31)</f>
        <v>66651</v>
      </c>
      <c r="E32" s="352">
        <f t="shared" ref="E32:J32" si="1">SUM(E6:E31)</f>
        <v>15330</v>
      </c>
      <c r="F32" s="352">
        <f t="shared" si="1"/>
        <v>78184</v>
      </c>
      <c r="G32" s="352">
        <f t="shared" si="1"/>
        <v>101935</v>
      </c>
      <c r="H32" s="352">
        <f t="shared" si="1"/>
        <v>66386</v>
      </c>
      <c r="I32" s="353">
        <f t="shared" si="1"/>
        <v>8797</v>
      </c>
      <c r="J32" s="353">
        <f t="shared" si="1"/>
        <v>3125</v>
      </c>
      <c r="K32" s="351">
        <f>SUM(K6:K31)</f>
        <v>340408</v>
      </c>
      <c r="L32" s="354">
        <f>SUM(L6:L31)</f>
        <v>22</v>
      </c>
    </row>
    <row r="33" spans="1:13" ht="15.75">
      <c r="A33" s="607"/>
      <c r="B33" s="340">
        <v>869037</v>
      </c>
      <c r="C33" s="339" t="s">
        <v>108</v>
      </c>
      <c r="D33" s="186">
        <v>770</v>
      </c>
      <c r="E33" s="187">
        <v>185</v>
      </c>
      <c r="F33" s="187">
        <v>290</v>
      </c>
      <c r="G33" s="187"/>
      <c r="H33" s="187"/>
      <c r="I33" s="190"/>
      <c r="J33" s="190"/>
      <c r="K33" s="204">
        <f t="shared" ref="K33:K39" si="2">SUM(D33:J33)</f>
        <v>1245</v>
      </c>
      <c r="L33" s="348"/>
    </row>
    <row r="34" spans="1:13" ht="15.75">
      <c r="A34" s="607"/>
      <c r="B34" s="340">
        <v>931903</v>
      </c>
      <c r="C34" s="197" t="s">
        <v>140</v>
      </c>
      <c r="D34" s="186">
        <v>740</v>
      </c>
      <c r="E34" s="187">
        <v>200</v>
      </c>
      <c r="F34" s="187">
        <v>940</v>
      </c>
      <c r="G34" s="187">
        <v>1200</v>
      </c>
      <c r="H34" s="187"/>
      <c r="I34" s="190"/>
      <c r="J34" s="190"/>
      <c r="K34" s="204">
        <f t="shared" si="2"/>
        <v>3080</v>
      </c>
      <c r="L34" s="365"/>
    </row>
    <row r="35" spans="1:13" ht="15.75">
      <c r="A35" s="607"/>
      <c r="B35" s="340">
        <v>882116</v>
      </c>
      <c r="C35" s="197" t="s">
        <v>142</v>
      </c>
      <c r="D35" s="186"/>
      <c r="E35" s="187"/>
      <c r="F35" s="187">
        <v>10</v>
      </c>
      <c r="G35" s="187"/>
      <c r="H35" s="201">
        <v>1529</v>
      </c>
      <c r="I35" s="190"/>
      <c r="J35" s="190"/>
      <c r="K35" s="204">
        <f t="shared" si="2"/>
        <v>1539</v>
      </c>
      <c r="L35" s="348"/>
    </row>
    <row r="36" spans="1:13" ht="15.75">
      <c r="A36" s="607"/>
      <c r="B36" s="612"/>
      <c r="C36" s="197" t="s">
        <v>207</v>
      </c>
      <c r="D36" s="186"/>
      <c r="E36" s="187"/>
      <c r="F36" s="187"/>
      <c r="G36" s="187"/>
      <c r="H36" s="201">
        <v>300</v>
      </c>
      <c r="I36" s="190"/>
      <c r="J36" s="190"/>
      <c r="K36" s="204">
        <f t="shared" si="2"/>
        <v>300</v>
      </c>
      <c r="L36" s="348"/>
    </row>
    <row r="37" spans="1:13" ht="15.75">
      <c r="A37" s="607"/>
      <c r="B37" s="612"/>
      <c r="C37" s="197" t="s">
        <v>143</v>
      </c>
      <c r="D37" s="186"/>
      <c r="E37" s="187"/>
      <c r="F37" s="187"/>
      <c r="G37" s="187"/>
      <c r="H37" s="201">
        <v>900</v>
      </c>
      <c r="I37" s="190"/>
      <c r="J37" s="190"/>
      <c r="K37" s="204">
        <f t="shared" si="2"/>
        <v>900</v>
      </c>
      <c r="L37" s="348"/>
    </row>
    <row r="38" spans="1:13" ht="15.75" customHeight="1">
      <c r="A38" s="607"/>
      <c r="B38" s="340">
        <v>841403</v>
      </c>
      <c r="C38" s="339" t="s">
        <v>438</v>
      </c>
      <c r="D38" s="186"/>
      <c r="E38" s="187"/>
      <c r="F38" s="187">
        <v>500</v>
      </c>
      <c r="G38" s="187"/>
      <c r="H38" s="187"/>
      <c r="I38" s="190"/>
      <c r="J38" s="190"/>
      <c r="K38" s="204">
        <f t="shared" si="2"/>
        <v>500</v>
      </c>
      <c r="L38" s="348"/>
    </row>
    <row r="39" spans="1:13" ht="15.75">
      <c r="A39" s="607"/>
      <c r="B39" s="355" t="s">
        <v>198</v>
      </c>
      <c r="C39" s="357"/>
      <c r="D39" s="351">
        <f>SUM(D33:D38)</f>
        <v>1510</v>
      </c>
      <c r="E39" s="352">
        <f>SUM(E33:E38)</f>
        <v>385</v>
      </c>
      <c r="F39" s="352">
        <f>SUM(F33:F38)</f>
        <v>1740</v>
      </c>
      <c r="G39" s="352">
        <f>SUM(G33:G38)</f>
        <v>1200</v>
      </c>
      <c r="H39" s="352">
        <f>SUM(H33:H38)</f>
        <v>2729</v>
      </c>
      <c r="I39" s="353"/>
      <c r="J39" s="353"/>
      <c r="K39" s="204">
        <f t="shared" si="2"/>
        <v>7564</v>
      </c>
      <c r="L39" s="354">
        <f>SUM(L33:L38)</f>
        <v>0</v>
      </c>
    </row>
    <row r="40" spans="1:13" ht="16.5" thickBot="1">
      <c r="A40" s="598"/>
      <c r="B40" s="358" t="s">
        <v>222</v>
      </c>
      <c r="C40" s="359"/>
      <c r="D40" s="360">
        <f t="shared" ref="D40:I40" si="3">D32+D39</f>
        <v>68161</v>
      </c>
      <c r="E40" s="361">
        <f t="shared" si="3"/>
        <v>15715</v>
      </c>
      <c r="F40" s="361">
        <f t="shared" si="3"/>
        <v>79924</v>
      </c>
      <c r="G40" s="361">
        <f t="shared" si="3"/>
        <v>103135</v>
      </c>
      <c r="H40" s="361">
        <f t="shared" si="3"/>
        <v>69115</v>
      </c>
      <c r="I40" s="438">
        <f t="shared" si="3"/>
        <v>8797</v>
      </c>
      <c r="J40" s="438">
        <f>J32+J39</f>
        <v>3125</v>
      </c>
      <c r="K40" s="206">
        <f>K32+K39</f>
        <v>347972</v>
      </c>
      <c r="L40" s="363">
        <f>SUM(L39,L32)</f>
        <v>22</v>
      </c>
    </row>
    <row r="41" spans="1:13" ht="15.75">
      <c r="A41" s="597" t="s">
        <v>1</v>
      </c>
      <c r="B41" s="430">
        <v>841126</v>
      </c>
      <c r="C41" s="367" t="s">
        <v>110</v>
      </c>
      <c r="D41" s="341">
        <v>57160</v>
      </c>
      <c r="E41" s="342">
        <v>15617</v>
      </c>
      <c r="F41" s="342">
        <v>13056</v>
      </c>
      <c r="G41" s="342"/>
      <c r="H41" s="342"/>
      <c r="I41" s="369"/>
      <c r="J41" s="369">
        <v>254</v>
      </c>
      <c r="K41" s="203">
        <f>SUM(D41:J41)</f>
        <v>86087</v>
      </c>
      <c r="L41" s="370">
        <v>20</v>
      </c>
    </row>
    <row r="42" spans="1:13" ht="16.5" thickBot="1">
      <c r="A42" s="598"/>
      <c r="B42" s="431"/>
      <c r="C42" s="432" t="s">
        <v>370</v>
      </c>
      <c r="D42" s="433">
        <v>57160</v>
      </c>
      <c r="E42" s="434">
        <v>15617</v>
      </c>
      <c r="F42" s="434">
        <v>13056</v>
      </c>
      <c r="G42" s="434"/>
      <c r="H42" s="434"/>
      <c r="I42" s="435"/>
      <c r="J42" s="435">
        <v>254</v>
      </c>
      <c r="K42" s="436">
        <v>86087</v>
      </c>
      <c r="L42" s="437">
        <f>SUM(L41)</f>
        <v>20</v>
      </c>
    </row>
    <row r="43" spans="1:13" ht="18.95" customHeight="1">
      <c r="A43" s="597" t="s">
        <v>13</v>
      </c>
      <c r="B43" s="200">
        <v>910502</v>
      </c>
      <c r="C43" s="367" t="s">
        <v>371</v>
      </c>
      <c r="D43" s="341">
        <v>5382</v>
      </c>
      <c r="E43" s="342">
        <v>1483</v>
      </c>
      <c r="F43" s="342">
        <v>5022</v>
      </c>
      <c r="G43" s="342"/>
      <c r="H43" s="342"/>
      <c r="I43" s="369">
        <v>300</v>
      </c>
      <c r="J43" s="369">
        <v>150</v>
      </c>
      <c r="K43" s="203">
        <f t="shared" ref="K43:K49" si="4">SUM(D43:J43)</f>
        <v>12337</v>
      </c>
      <c r="L43" s="370">
        <v>2</v>
      </c>
    </row>
    <row r="44" spans="1:13" ht="22.5" customHeight="1">
      <c r="A44" s="607"/>
      <c r="B44" s="355" t="s">
        <v>199</v>
      </c>
      <c r="C44" s="357"/>
      <c r="D44" s="351">
        <f>SUM(D43)</f>
        <v>5382</v>
      </c>
      <c r="E44" s="352">
        <v>1432</v>
      </c>
      <c r="F44" s="352">
        <f>SUM(F43)</f>
        <v>5022</v>
      </c>
      <c r="G44" s="352"/>
      <c r="H44" s="352"/>
      <c r="I44" s="353">
        <f>SUM(I43)</f>
        <v>300</v>
      </c>
      <c r="J44" s="353">
        <v>150</v>
      </c>
      <c r="K44" s="204">
        <f t="shared" si="4"/>
        <v>12286</v>
      </c>
      <c r="L44" s="354">
        <f>SUM(L43)</f>
        <v>2</v>
      </c>
      <c r="M44" s="335"/>
    </row>
    <row r="45" spans="1:13" ht="22.5" customHeight="1">
      <c r="A45" s="607"/>
      <c r="B45" s="611">
        <v>910502</v>
      </c>
      <c r="C45" s="339" t="s">
        <v>138</v>
      </c>
      <c r="D45" s="186"/>
      <c r="E45" s="187"/>
      <c r="F45" s="187">
        <v>50</v>
      </c>
      <c r="G45" s="187"/>
      <c r="H45" s="187"/>
      <c r="I45" s="188"/>
      <c r="J45" s="190"/>
      <c r="K45" s="204">
        <f t="shared" si="4"/>
        <v>50</v>
      </c>
      <c r="L45" s="348"/>
    </row>
    <row r="46" spans="1:13" ht="22.5" customHeight="1">
      <c r="A46" s="607"/>
      <c r="B46" s="611"/>
      <c r="C46" s="339" t="s">
        <v>102</v>
      </c>
      <c r="D46" s="186"/>
      <c r="E46" s="187"/>
      <c r="F46" s="187">
        <v>50</v>
      </c>
      <c r="G46" s="187"/>
      <c r="H46" s="187"/>
      <c r="I46" s="188"/>
      <c r="J46" s="190"/>
      <c r="K46" s="204">
        <f t="shared" si="4"/>
        <v>50</v>
      </c>
      <c r="L46" s="348"/>
    </row>
    <row r="47" spans="1:13" ht="22.5" customHeight="1">
      <c r="A47" s="607"/>
      <c r="B47" s="611"/>
      <c r="C47" s="197" t="s">
        <v>139</v>
      </c>
      <c r="D47" s="186"/>
      <c r="E47" s="187"/>
      <c r="F47" s="187">
        <v>50</v>
      </c>
      <c r="G47" s="187"/>
      <c r="H47" s="187"/>
      <c r="I47" s="188"/>
      <c r="J47" s="190"/>
      <c r="K47" s="204">
        <f t="shared" si="4"/>
        <v>50</v>
      </c>
      <c r="L47" s="348"/>
    </row>
    <row r="48" spans="1:13" ht="22.5" customHeight="1">
      <c r="A48" s="607"/>
      <c r="B48" s="611"/>
      <c r="C48" s="197" t="s">
        <v>223</v>
      </c>
      <c r="D48" s="186"/>
      <c r="E48" s="187"/>
      <c r="F48" s="187">
        <v>50</v>
      </c>
      <c r="G48" s="187"/>
      <c r="H48" s="187"/>
      <c r="I48" s="188"/>
      <c r="J48" s="190"/>
      <c r="K48" s="204">
        <f t="shared" si="4"/>
        <v>50</v>
      </c>
      <c r="L48" s="348"/>
    </row>
    <row r="49" spans="1:13" ht="31.5">
      <c r="A49" s="607"/>
      <c r="B49" s="611"/>
      <c r="C49" s="199" t="s">
        <v>151</v>
      </c>
      <c r="D49" s="186">
        <v>240</v>
      </c>
      <c r="E49" s="187">
        <v>58</v>
      </c>
      <c r="F49" s="187">
        <v>1002</v>
      </c>
      <c r="G49" s="187"/>
      <c r="H49" s="187"/>
      <c r="I49" s="188"/>
      <c r="J49" s="190"/>
      <c r="K49" s="204">
        <f t="shared" si="4"/>
        <v>1300</v>
      </c>
      <c r="L49" s="348"/>
    </row>
    <row r="50" spans="1:13" ht="22.5" customHeight="1">
      <c r="A50" s="607"/>
      <c r="B50" s="355" t="s">
        <v>198</v>
      </c>
      <c r="C50" s="357"/>
      <c r="D50" s="351">
        <v>240</v>
      </c>
      <c r="E50" s="352">
        <v>58</v>
      </c>
      <c r="F50" s="352">
        <f>SUM(F45:F49)</f>
        <v>1202</v>
      </c>
      <c r="G50" s="352"/>
      <c r="H50" s="352"/>
      <c r="I50" s="353"/>
      <c r="J50" s="353"/>
      <c r="K50" s="204">
        <f>SUM(K45:K49)</f>
        <v>1500</v>
      </c>
      <c r="L50" s="354"/>
    </row>
    <row r="51" spans="1:13" ht="23.25" customHeight="1" thickBot="1">
      <c r="A51" s="598"/>
      <c r="B51" s="358" t="s">
        <v>200</v>
      </c>
      <c r="C51" s="359"/>
      <c r="D51" s="360">
        <f>SUM(D44+D50)</f>
        <v>5622</v>
      </c>
      <c r="E51" s="361">
        <v>1541</v>
      </c>
      <c r="F51" s="361">
        <f>SUM(F44+F50)</f>
        <v>6224</v>
      </c>
      <c r="G51" s="361"/>
      <c r="H51" s="361"/>
      <c r="I51" s="362">
        <f>SUM(I44+I50)</f>
        <v>300</v>
      </c>
      <c r="J51" s="362">
        <v>150</v>
      </c>
      <c r="K51" s="206">
        <v>13837</v>
      </c>
      <c r="L51" s="363">
        <f>SUM(L44+L50)</f>
        <v>2</v>
      </c>
      <c r="M51" s="335"/>
    </row>
    <row r="52" spans="1:13" ht="15.75" customHeight="1">
      <c r="A52" s="597" t="s">
        <v>15</v>
      </c>
      <c r="B52" s="428">
        <v>910123</v>
      </c>
      <c r="C52" s="367" t="s">
        <v>80</v>
      </c>
      <c r="D52" s="341">
        <v>3446</v>
      </c>
      <c r="E52" s="342">
        <v>930</v>
      </c>
      <c r="F52" s="342">
        <v>885</v>
      </c>
      <c r="G52" s="342"/>
      <c r="H52" s="342"/>
      <c r="I52" s="368"/>
      <c r="J52" s="369"/>
      <c r="K52" s="203">
        <f>SUM(D52:J52)</f>
        <v>5261</v>
      </c>
      <c r="L52" s="370">
        <v>2</v>
      </c>
    </row>
    <row r="53" spans="1:13" ht="21" customHeight="1" thickBot="1">
      <c r="A53" s="598"/>
      <c r="B53" s="371" t="s">
        <v>204</v>
      </c>
      <c r="C53" s="359"/>
      <c r="D53" s="360">
        <f>SUM(D52)</f>
        <v>3446</v>
      </c>
      <c r="E53" s="360">
        <f>SUM(E52)</f>
        <v>930</v>
      </c>
      <c r="F53" s="361">
        <f>SUM(F52:F52)</f>
        <v>885</v>
      </c>
      <c r="G53" s="361"/>
      <c r="H53" s="361"/>
      <c r="I53" s="362"/>
      <c r="J53" s="362"/>
      <c r="K53" s="206">
        <f>SUM(D53:J53)</f>
        <v>5261</v>
      </c>
      <c r="L53" s="363">
        <v>2</v>
      </c>
      <c r="M53" s="335"/>
    </row>
    <row r="54" spans="1:13" ht="18" customHeight="1">
      <c r="A54" s="396" t="s">
        <v>210</v>
      </c>
      <c r="B54" s="397"/>
      <c r="C54" s="397"/>
      <c r="D54" s="397"/>
      <c r="E54" s="397"/>
      <c r="F54" s="397"/>
      <c r="G54" s="397"/>
      <c r="H54" s="397"/>
      <c r="I54" s="397"/>
      <c r="J54" s="397"/>
      <c r="K54" s="397"/>
      <c r="L54" s="398"/>
    </row>
    <row r="55" spans="1:13" ht="18.75" customHeight="1">
      <c r="A55" s="355" t="s">
        <v>208</v>
      </c>
      <c r="B55" s="356"/>
      <c r="C55" s="357"/>
      <c r="D55" s="351"/>
      <c r="E55" s="352"/>
      <c r="F55" s="352"/>
      <c r="G55" s="352"/>
      <c r="H55" s="352"/>
      <c r="I55" s="353"/>
      <c r="J55" s="353"/>
      <c r="K55" s="204"/>
      <c r="L55" s="354"/>
    </row>
    <row r="56" spans="1:13" ht="18.95" customHeight="1" thickBot="1">
      <c r="A56" s="592"/>
      <c r="B56" s="198">
        <v>422100</v>
      </c>
      <c r="C56" s="340" t="s">
        <v>232</v>
      </c>
      <c r="D56" s="193"/>
      <c r="E56" s="191"/>
      <c r="F56" s="191">
        <v>127</v>
      </c>
      <c r="G56" s="192"/>
      <c r="H56" s="192"/>
      <c r="I56" s="194"/>
      <c r="J56" s="194">
        <v>248048</v>
      </c>
      <c r="K56" s="204">
        <f>SUM(D56:J56)</f>
        <v>248175</v>
      </c>
      <c r="L56" s="350"/>
    </row>
    <row r="57" spans="1:13" ht="16.5" thickBot="1">
      <c r="A57" s="593"/>
      <c r="B57" s="343" t="s">
        <v>209</v>
      </c>
      <c r="C57" s="344"/>
      <c r="D57" s="183"/>
      <c r="E57" s="184"/>
      <c r="F57" s="184"/>
      <c r="G57" s="184"/>
      <c r="H57" s="184"/>
      <c r="I57" s="185"/>
      <c r="J57" s="185">
        <f>SUM(J56)</f>
        <v>248048</v>
      </c>
      <c r="K57" s="202">
        <f>SUM(K56)</f>
        <v>248175</v>
      </c>
      <c r="L57" s="346"/>
    </row>
    <row r="58" spans="1:13" ht="26.25" customHeight="1" thickBot="1">
      <c r="A58" s="608" t="s">
        <v>125</v>
      </c>
      <c r="B58" s="609"/>
      <c r="C58" s="610"/>
      <c r="D58" s="183">
        <v>134389</v>
      </c>
      <c r="E58" s="184">
        <v>33803</v>
      </c>
      <c r="F58" s="184">
        <v>100216</v>
      </c>
      <c r="G58" s="184">
        <v>103135</v>
      </c>
      <c r="H58" s="184">
        <v>69115</v>
      </c>
      <c r="I58" s="185">
        <v>9097</v>
      </c>
      <c r="J58" s="185">
        <v>251577</v>
      </c>
      <c r="K58" s="183">
        <v>701332</v>
      </c>
      <c r="L58" s="183">
        <v>46</v>
      </c>
    </row>
    <row r="60" spans="1:13">
      <c r="K60" s="335"/>
    </row>
  </sheetData>
  <mergeCells count="18">
    <mergeCell ref="A58:C58"/>
    <mergeCell ref="B45:B49"/>
    <mergeCell ref="B36:B37"/>
    <mergeCell ref="B8:B11"/>
    <mergeCell ref="B22:B23"/>
    <mergeCell ref="A43:A51"/>
    <mergeCell ref="D4:I4"/>
    <mergeCell ref="A56:A57"/>
    <mergeCell ref="A1:L1"/>
    <mergeCell ref="A2:O2"/>
    <mergeCell ref="K4:K5"/>
    <mergeCell ref="A41:A42"/>
    <mergeCell ref="L4:L5"/>
    <mergeCell ref="A4:A5"/>
    <mergeCell ref="B4:B5"/>
    <mergeCell ref="C4:C5"/>
    <mergeCell ref="A52:A53"/>
    <mergeCell ref="A6:A40"/>
  </mergeCells>
  <pageMargins left="0.35433070866141736" right="0.27559055118110237" top="0.23622047244094491" bottom="0.15748031496062992" header="0.43307086614173229" footer="0.19685039370078741"/>
  <pageSetup paperSize="8" scale="80" orientation="portrait" r:id="rId1"/>
  <headerFooter>
    <oddHeader>&amp;R&amp;"Arial CE,Dőlt"5. sz. melléklet a 2/2013. (II.6.) sz. rendelethez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selection activeCell="E1" sqref="E1"/>
    </sheetView>
  </sheetViews>
  <sheetFormatPr defaultRowHeight="12.75"/>
  <cols>
    <col min="1" max="1" width="8.5703125" style="165" customWidth="1"/>
    <col min="2" max="2" width="9.140625" style="165"/>
    <col min="3" max="3" width="93.140625" style="165" bestFit="1" customWidth="1"/>
    <col min="4" max="4" width="9.140625" style="165"/>
    <col min="5" max="5" width="14" style="165" bestFit="1" customWidth="1"/>
    <col min="6" max="6" width="9.140625" style="165"/>
  </cols>
  <sheetData>
    <row r="1" spans="1:10">
      <c r="A1" s="478"/>
      <c r="B1" s="479"/>
      <c r="C1" s="535" t="s">
        <v>447</v>
      </c>
      <c r="D1" s="484"/>
      <c r="E1" s="264"/>
    </row>
    <row r="2" spans="1:10" s="165" customFormat="1" ht="27.75" customHeight="1">
      <c r="A2" s="478"/>
      <c r="B2" s="479"/>
      <c r="C2" s="480" t="s">
        <v>372</v>
      </c>
      <c r="D2" s="481"/>
      <c r="E2" s="264"/>
      <c r="G2" s="465"/>
      <c r="H2" s="465"/>
      <c r="I2" s="465"/>
      <c r="J2" s="465"/>
    </row>
    <row r="3" spans="1:10" ht="29.25" customHeight="1">
      <c r="A3" s="478"/>
      <c r="B3" s="479"/>
      <c r="C3" s="485" t="s">
        <v>278</v>
      </c>
      <c r="D3" s="486"/>
      <c r="E3" s="264"/>
      <c r="G3" s="465"/>
      <c r="H3" s="465"/>
      <c r="I3" s="465"/>
      <c r="J3" s="465"/>
    </row>
    <row r="4" spans="1:10" ht="12.75" customHeight="1">
      <c r="A4" s="478"/>
      <c r="B4" s="479"/>
      <c r="C4" s="487"/>
      <c r="D4" s="486"/>
      <c r="E4" s="488" t="s">
        <v>279</v>
      </c>
      <c r="G4" s="465"/>
      <c r="H4" s="465"/>
      <c r="I4" s="465"/>
      <c r="J4" s="465"/>
    </row>
    <row r="5" spans="1:10" ht="12.75" customHeight="1">
      <c r="A5" s="266" t="s">
        <v>280</v>
      </c>
      <c r="B5" s="479"/>
      <c r="C5" s="489" t="s">
        <v>281</v>
      </c>
      <c r="D5" s="490"/>
      <c r="E5" s="483">
        <v>1426453</v>
      </c>
      <c r="G5" s="465"/>
      <c r="H5" s="465"/>
      <c r="I5" s="465"/>
      <c r="J5" s="465"/>
    </row>
    <row r="6" spans="1:10" ht="12.75" customHeight="1">
      <c r="A6" s="164"/>
      <c r="B6" s="479"/>
      <c r="C6" s="491"/>
      <c r="D6" s="491"/>
      <c r="E6" s="492"/>
      <c r="G6" s="465"/>
      <c r="H6" s="465"/>
      <c r="I6" s="465"/>
      <c r="J6" s="465"/>
    </row>
    <row r="7" spans="1:10" ht="15.75" customHeight="1">
      <c r="A7" s="266" t="s">
        <v>282</v>
      </c>
      <c r="B7" s="479"/>
      <c r="C7" s="481"/>
      <c r="D7" s="493"/>
      <c r="E7" s="494"/>
      <c r="G7" s="465"/>
      <c r="H7" s="465"/>
      <c r="I7" s="465"/>
      <c r="J7" s="465"/>
    </row>
    <row r="8" spans="1:10" ht="12.75" customHeight="1">
      <c r="A8" s="478"/>
      <c r="B8" s="479"/>
      <c r="C8" s="480"/>
      <c r="D8" s="481"/>
      <c r="E8" s="492" t="s">
        <v>373</v>
      </c>
      <c r="G8" s="465"/>
      <c r="H8" s="465"/>
      <c r="I8" s="465"/>
      <c r="J8" s="465"/>
    </row>
    <row r="9" spans="1:10" ht="12.75" customHeight="1">
      <c r="A9" s="478"/>
      <c r="B9" s="479"/>
      <c r="C9" s="481"/>
      <c r="D9" s="493"/>
      <c r="E9" s="483">
        <v>2565</v>
      </c>
      <c r="G9" s="465"/>
      <c r="H9" s="465"/>
      <c r="I9" s="465"/>
      <c r="J9" s="465"/>
    </row>
    <row r="10" spans="1:10" ht="12.75" customHeight="1">
      <c r="A10" s="478"/>
      <c r="B10" s="479"/>
      <c r="C10" s="481"/>
      <c r="D10" s="481"/>
      <c r="E10" s="492"/>
      <c r="G10" s="465"/>
      <c r="H10" s="465"/>
      <c r="I10" s="465"/>
      <c r="J10" s="465"/>
    </row>
    <row r="11" spans="1:10" ht="12.75" customHeight="1">
      <c r="A11" s="478"/>
      <c r="B11" s="479"/>
      <c r="C11" s="495" t="s">
        <v>283</v>
      </c>
      <c r="D11" s="496"/>
      <c r="E11" s="264"/>
      <c r="G11" s="465"/>
      <c r="H11" s="465"/>
      <c r="I11" s="465"/>
      <c r="J11" s="465"/>
    </row>
    <row r="12" spans="1:10" ht="12.75" customHeight="1">
      <c r="A12" s="482"/>
      <c r="B12" s="514"/>
      <c r="C12" s="497" t="s">
        <v>284</v>
      </c>
      <c r="D12" s="498"/>
      <c r="E12" s="498" t="s">
        <v>285</v>
      </c>
      <c r="G12" s="465"/>
      <c r="H12" s="465"/>
      <c r="I12" s="465"/>
      <c r="J12" s="465"/>
    </row>
    <row r="13" spans="1:10" ht="12.75" customHeight="1">
      <c r="A13" s="482" t="s">
        <v>286</v>
      </c>
      <c r="B13" s="483" t="s">
        <v>287</v>
      </c>
      <c r="C13" s="508" t="s">
        <v>106</v>
      </c>
      <c r="D13" s="499"/>
      <c r="E13" s="500" t="s">
        <v>288</v>
      </c>
      <c r="G13" s="465"/>
      <c r="H13" s="465"/>
      <c r="I13" s="465"/>
      <c r="J13" s="465"/>
    </row>
    <row r="14" spans="1:10" ht="12.75" customHeight="1">
      <c r="A14" s="482">
        <v>1</v>
      </c>
      <c r="B14" s="514" t="s">
        <v>289</v>
      </c>
      <c r="C14" s="509" t="s">
        <v>374</v>
      </c>
      <c r="D14" s="494"/>
      <c r="E14" s="503">
        <v>71356400</v>
      </c>
      <c r="G14" s="465"/>
      <c r="H14" s="465"/>
      <c r="I14" s="465"/>
      <c r="J14" s="465"/>
    </row>
    <row r="15" spans="1:10" ht="12.75" customHeight="1">
      <c r="A15" s="482">
        <v>4</v>
      </c>
      <c r="B15" s="514" t="s">
        <v>290</v>
      </c>
      <c r="C15" s="509" t="s">
        <v>291</v>
      </c>
      <c r="D15" s="494"/>
      <c r="E15" s="503">
        <v>17403836</v>
      </c>
      <c r="G15" s="465"/>
      <c r="H15" s="465"/>
      <c r="I15" s="465"/>
      <c r="J15" s="465"/>
    </row>
    <row r="16" spans="1:10" ht="12.75" customHeight="1">
      <c r="A16" s="482">
        <v>5</v>
      </c>
      <c r="B16" s="514" t="s">
        <v>292</v>
      </c>
      <c r="C16" s="509" t="s">
        <v>293</v>
      </c>
      <c r="D16" s="494"/>
      <c r="E16" s="503">
        <v>1432138</v>
      </c>
      <c r="G16" s="465"/>
      <c r="H16" s="465"/>
      <c r="I16" s="465"/>
      <c r="J16" s="465"/>
    </row>
    <row r="17" spans="1:10" ht="12.75" customHeight="1">
      <c r="A17" s="482">
        <v>7</v>
      </c>
      <c r="B17" s="514" t="s">
        <v>375</v>
      </c>
      <c r="C17" s="509" t="s">
        <v>376</v>
      </c>
      <c r="D17" s="494"/>
      <c r="E17" s="503">
        <v>6925500</v>
      </c>
      <c r="G17" s="465"/>
      <c r="H17" s="465"/>
      <c r="I17" s="465"/>
      <c r="J17" s="465"/>
    </row>
    <row r="18" spans="1:10" ht="12.75" customHeight="1">
      <c r="A18" s="482">
        <v>10</v>
      </c>
      <c r="B18" s="514" t="s">
        <v>0</v>
      </c>
      <c r="C18" s="511" t="s">
        <v>294</v>
      </c>
      <c r="D18" s="502"/>
      <c r="E18" s="515">
        <v>95685736</v>
      </c>
      <c r="G18" s="465"/>
      <c r="H18" s="465"/>
      <c r="I18" s="465"/>
      <c r="J18" s="465"/>
    </row>
    <row r="19" spans="1:10" ht="12.75" customHeight="1">
      <c r="A19" s="482">
        <v>11</v>
      </c>
      <c r="B19" s="514" t="s">
        <v>295</v>
      </c>
      <c r="C19" s="509" t="s">
        <v>377</v>
      </c>
      <c r="D19" s="494"/>
      <c r="E19" s="503"/>
      <c r="G19" s="465"/>
      <c r="H19" s="465"/>
      <c r="I19" s="465"/>
      <c r="J19" s="465"/>
    </row>
    <row r="20" spans="1:10">
      <c r="A20" s="482">
        <v>12</v>
      </c>
      <c r="B20" s="514"/>
      <c r="C20" s="509" t="s">
        <v>296</v>
      </c>
      <c r="D20" s="494"/>
      <c r="E20" s="504"/>
    </row>
    <row r="21" spans="1:10">
      <c r="A21" s="482">
        <v>13</v>
      </c>
      <c r="B21" s="514"/>
      <c r="C21" s="509" t="s">
        <v>378</v>
      </c>
      <c r="D21" s="494"/>
      <c r="E21" s="504">
        <v>35573067</v>
      </c>
    </row>
    <row r="22" spans="1:10">
      <c r="A22" s="482">
        <v>14</v>
      </c>
      <c r="B22" s="514"/>
      <c r="C22" s="509" t="s">
        <v>379</v>
      </c>
      <c r="D22" s="494"/>
      <c r="E22" s="504">
        <v>11233600</v>
      </c>
    </row>
    <row r="23" spans="1:10">
      <c r="A23" s="482">
        <v>15</v>
      </c>
      <c r="B23" s="514"/>
      <c r="C23" s="509" t="s">
        <v>297</v>
      </c>
      <c r="D23" s="494"/>
      <c r="E23" s="504"/>
    </row>
    <row r="24" spans="1:10">
      <c r="A24" s="482">
        <v>16</v>
      </c>
      <c r="B24" s="514"/>
      <c r="C24" s="509" t="s">
        <v>380</v>
      </c>
      <c r="D24" s="494"/>
      <c r="E24" s="504">
        <v>8400000</v>
      </c>
    </row>
    <row r="25" spans="1:10">
      <c r="A25" s="482">
        <v>17</v>
      </c>
      <c r="B25" s="514"/>
      <c r="C25" s="512" t="s">
        <v>381</v>
      </c>
      <c r="D25" s="505"/>
      <c r="E25" s="504">
        <v>3000000</v>
      </c>
    </row>
    <row r="26" spans="1:10">
      <c r="A26" s="482">
        <v>18</v>
      </c>
      <c r="B26" s="514"/>
      <c r="C26" s="509" t="s">
        <v>298</v>
      </c>
      <c r="D26" s="494"/>
      <c r="E26" s="504"/>
    </row>
    <row r="27" spans="1:10">
      <c r="A27" s="482">
        <v>19</v>
      </c>
      <c r="B27" s="514"/>
      <c r="C27" s="509" t="s">
        <v>382</v>
      </c>
      <c r="D27" s="494"/>
      <c r="E27" s="504">
        <v>5338667</v>
      </c>
    </row>
    <row r="28" spans="1:10">
      <c r="A28" s="482">
        <v>20</v>
      </c>
      <c r="B28" s="514"/>
      <c r="C28" s="509" t="s">
        <v>299</v>
      </c>
      <c r="D28" s="494"/>
      <c r="E28" s="504">
        <v>1680000</v>
      </c>
    </row>
    <row r="29" spans="1:10">
      <c r="A29" s="482">
        <v>21</v>
      </c>
      <c r="B29" s="514"/>
      <c r="C29" s="509" t="s">
        <v>383</v>
      </c>
      <c r="D29" s="494"/>
      <c r="E29" s="504">
        <v>0</v>
      </c>
    </row>
    <row r="30" spans="1:10">
      <c r="A30" s="482">
        <v>22</v>
      </c>
      <c r="B30" s="514"/>
      <c r="C30" s="509" t="s">
        <v>384</v>
      </c>
      <c r="D30" s="494"/>
      <c r="E30" s="504">
        <v>19127040</v>
      </c>
    </row>
    <row r="31" spans="1:10">
      <c r="A31" s="482">
        <v>23</v>
      </c>
      <c r="B31" s="514"/>
      <c r="C31" s="509" t="s">
        <v>385</v>
      </c>
      <c r="D31" s="494"/>
      <c r="E31" s="504">
        <v>16268194</v>
      </c>
    </row>
    <row r="32" spans="1:10" ht="25.5">
      <c r="A32" s="482">
        <v>24</v>
      </c>
      <c r="B32" s="514"/>
      <c r="C32" s="513" t="s">
        <v>300</v>
      </c>
      <c r="D32" s="506"/>
      <c r="E32" s="507">
        <v>100909528</v>
      </c>
    </row>
    <row r="33" spans="1:5">
      <c r="A33" s="482">
        <v>25</v>
      </c>
      <c r="B33" s="514"/>
      <c r="C33" s="509" t="s">
        <v>386</v>
      </c>
      <c r="D33" s="494"/>
      <c r="E33" s="532">
        <v>20805898</v>
      </c>
    </row>
    <row r="34" spans="1:5">
      <c r="A34" s="482">
        <v>26</v>
      </c>
      <c r="B34" s="514"/>
      <c r="C34" s="509" t="s">
        <v>301</v>
      </c>
      <c r="D34" s="494"/>
      <c r="E34" s="504">
        <v>2176450</v>
      </c>
    </row>
    <row r="35" spans="1:5">
      <c r="A35" s="482">
        <v>28</v>
      </c>
      <c r="B35" s="514"/>
      <c r="C35" s="509" t="s">
        <v>387</v>
      </c>
      <c r="D35" s="494"/>
      <c r="E35" s="504">
        <v>6643200</v>
      </c>
    </row>
    <row r="36" spans="1:5">
      <c r="A36" s="482">
        <v>29</v>
      </c>
      <c r="B36" s="514"/>
      <c r="C36" s="509" t="s">
        <v>388</v>
      </c>
      <c r="D36" s="494"/>
      <c r="E36" s="504">
        <v>5075000</v>
      </c>
    </row>
    <row r="37" spans="1:5">
      <c r="A37" s="482">
        <v>31</v>
      </c>
      <c r="B37" s="514"/>
      <c r="C37" s="509" t="s">
        <v>302</v>
      </c>
      <c r="D37" s="494"/>
      <c r="E37" s="504">
        <v>1744000</v>
      </c>
    </row>
    <row r="38" spans="1:5">
      <c r="A38" s="482">
        <v>38</v>
      </c>
      <c r="B38" s="514" t="s">
        <v>303</v>
      </c>
      <c r="C38" s="511" t="s">
        <v>304</v>
      </c>
      <c r="D38" s="502"/>
      <c r="E38" s="507">
        <v>36444548</v>
      </c>
    </row>
    <row r="39" spans="1:5">
      <c r="A39" s="482">
        <v>43</v>
      </c>
      <c r="B39" s="514"/>
      <c r="C39" s="509" t="s">
        <v>305</v>
      </c>
      <c r="D39" s="494"/>
      <c r="E39" s="532">
        <v>2924100</v>
      </c>
    </row>
    <row r="40" spans="1:5">
      <c r="A40" s="482">
        <v>45</v>
      </c>
      <c r="B40" s="514" t="s">
        <v>15</v>
      </c>
      <c r="C40" s="511" t="s">
        <v>306</v>
      </c>
      <c r="D40" s="502"/>
      <c r="E40" s="507">
        <v>2924100</v>
      </c>
    </row>
    <row r="41" spans="1:5">
      <c r="A41" s="482"/>
      <c r="B41" s="514"/>
      <c r="C41" s="509" t="s">
        <v>442</v>
      </c>
      <c r="D41" s="494"/>
      <c r="E41" s="537">
        <v>89969</v>
      </c>
    </row>
    <row r="42" spans="1:5" ht="25.5">
      <c r="A42" s="482">
        <v>47</v>
      </c>
      <c r="B42" s="514"/>
      <c r="C42" s="510" t="s">
        <v>389</v>
      </c>
      <c r="D42" s="501"/>
      <c r="E42" s="507">
        <v>236053881</v>
      </c>
    </row>
  </sheetData>
  <pageMargins left="0.15748031496062992" right="0.15748031496062992" top="0.31496062992125984" bottom="0.74803149606299213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sqref="A1:C1"/>
    </sheetView>
  </sheetViews>
  <sheetFormatPr defaultRowHeight="12.75"/>
  <cols>
    <col min="1" max="1" width="9.42578125" style="2" customWidth="1"/>
    <col min="2" max="2" width="52.85546875" style="2" customWidth="1"/>
    <col min="3" max="3" width="17" style="2" customWidth="1"/>
    <col min="4" max="4" width="9.42578125" style="2" customWidth="1"/>
    <col min="5" max="16384" width="9.140625" style="2"/>
  </cols>
  <sheetData>
    <row r="1" spans="1:6" ht="22.5" customHeight="1">
      <c r="A1" s="616" t="s">
        <v>448</v>
      </c>
      <c r="B1" s="616"/>
      <c r="C1" s="616"/>
      <c r="D1" s="65"/>
    </row>
    <row r="2" spans="1:6" ht="39" customHeight="1">
      <c r="A2" s="615" t="s">
        <v>390</v>
      </c>
      <c r="B2" s="615"/>
      <c r="C2" s="615"/>
      <c r="D2" s="399"/>
    </row>
    <row r="3" spans="1:6">
      <c r="B3" s="393"/>
      <c r="C3" s="1"/>
    </row>
    <row r="4" spans="1:6">
      <c r="B4" s="1"/>
      <c r="C4" s="1"/>
    </row>
    <row r="5" spans="1:6">
      <c r="B5" s="1"/>
      <c r="C5" s="14" t="s">
        <v>89</v>
      </c>
    </row>
    <row r="6" spans="1:6" s="13" customFormat="1" ht="15" customHeight="1">
      <c r="B6" s="105" t="s">
        <v>6</v>
      </c>
      <c r="C6" s="105"/>
      <c r="F6" s="16"/>
    </row>
    <row r="7" spans="1:6" ht="15" customHeight="1">
      <c r="B7" s="83" t="s">
        <v>53</v>
      </c>
      <c r="C7" s="73">
        <v>1380</v>
      </c>
    </row>
    <row r="8" spans="1:6" ht="15" customHeight="1">
      <c r="B8" s="83" t="s">
        <v>224</v>
      </c>
      <c r="C8" s="73">
        <v>5000</v>
      </c>
      <c r="F8" s="12"/>
    </row>
    <row r="9" spans="1:6" s="5" customFormat="1" ht="15" customHeight="1">
      <c r="B9" s="89" t="s">
        <v>5</v>
      </c>
      <c r="C9" s="92">
        <f>SUM(C7:C8)</f>
        <v>6380</v>
      </c>
    </row>
    <row r="10" spans="1:6" ht="15" customHeight="1">
      <c r="B10" s="83"/>
      <c r="C10" s="72"/>
    </row>
    <row r="11" spans="1:6" s="5" customFormat="1" ht="15" customHeight="1">
      <c r="B11" s="105" t="s">
        <v>12</v>
      </c>
      <c r="C11" s="103"/>
    </row>
    <row r="12" spans="1:6" s="5" customFormat="1" ht="15" customHeight="1">
      <c r="B12" s="168" t="s">
        <v>117</v>
      </c>
      <c r="C12" s="166"/>
    </row>
    <row r="13" spans="1:6" s="5" customFormat="1" ht="15" customHeight="1">
      <c r="B13" s="83" t="s">
        <v>225</v>
      </c>
      <c r="C13" s="72">
        <v>164525</v>
      </c>
    </row>
    <row r="14" spans="1:6" s="5" customFormat="1" ht="15" customHeight="1">
      <c r="B14" s="533" t="s">
        <v>118</v>
      </c>
      <c r="C14" s="72"/>
    </row>
    <row r="15" spans="1:6" s="5" customFormat="1" ht="15" customHeight="1">
      <c r="B15" s="83" t="s">
        <v>226</v>
      </c>
      <c r="C15" s="72">
        <v>27347</v>
      </c>
    </row>
    <row r="16" spans="1:6" ht="15" customHeight="1">
      <c r="B16" s="83" t="s">
        <v>227</v>
      </c>
      <c r="C16" s="72">
        <v>52325</v>
      </c>
    </row>
    <row r="17" spans="2:4" s="5" customFormat="1" ht="15" customHeight="1">
      <c r="B17" s="89" t="s">
        <v>5</v>
      </c>
      <c r="C17" s="92">
        <v>244197</v>
      </c>
    </row>
    <row r="18" spans="2:4" ht="15" customHeight="1">
      <c r="B18" s="96"/>
      <c r="C18" s="73"/>
    </row>
    <row r="19" spans="2:4" s="5" customFormat="1" ht="15" customHeight="1">
      <c r="B19" s="105" t="s">
        <v>14</v>
      </c>
      <c r="C19" s="103"/>
    </row>
    <row r="20" spans="2:4" s="4" customFormat="1" ht="15" customHeight="1">
      <c r="B20" s="83" t="s">
        <v>90</v>
      </c>
      <c r="C20" s="72">
        <v>1000</v>
      </c>
    </row>
    <row r="21" spans="2:4" s="5" customFormat="1" ht="15" customHeight="1">
      <c r="B21" s="105" t="s">
        <v>5</v>
      </c>
      <c r="C21" s="103">
        <f>SUM(C20)</f>
        <v>1000</v>
      </c>
    </row>
    <row r="22" spans="2:4" s="5" customFormat="1" ht="15" customHeight="1">
      <c r="B22" s="95"/>
      <c r="C22" s="84"/>
    </row>
    <row r="23" spans="2:4" ht="15" customHeight="1">
      <c r="B23" s="96"/>
      <c r="C23" s="73"/>
    </row>
    <row r="24" spans="2:4" ht="15" customHeight="1">
      <c r="B24" s="82"/>
      <c r="C24" s="72"/>
    </row>
    <row r="25" spans="2:4" ht="15" customHeight="1">
      <c r="B25" s="91" t="s">
        <v>17</v>
      </c>
      <c r="C25" s="92">
        <v>251577</v>
      </c>
    </row>
    <row r="26" spans="2:4">
      <c r="C26" s="10"/>
    </row>
    <row r="27" spans="2:4">
      <c r="B27" s="5"/>
      <c r="C27" s="613"/>
      <c r="D27" s="614"/>
    </row>
    <row r="28" spans="2:4">
      <c r="C28" s="10"/>
    </row>
    <row r="29" spans="2:4">
      <c r="C29" s="10"/>
    </row>
    <row r="30" spans="2:4">
      <c r="C30" s="10"/>
    </row>
    <row r="31" spans="2:4">
      <c r="C31" s="10"/>
    </row>
    <row r="32" spans="2:4">
      <c r="C32" s="10"/>
    </row>
  </sheetData>
  <mergeCells count="3">
    <mergeCell ref="C27:D27"/>
    <mergeCell ref="A2:C2"/>
    <mergeCell ref="A1:C1"/>
  </mergeCells>
  <phoneticPr fontId="0" type="noConversion"/>
  <pageMargins left="0.75" right="0.75" top="0.56000000000000005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25"/>
  <sheetViews>
    <sheetView workbookViewId="0">
      <selection activeCell="E3" sqref="E3"/>
    </sheetView>
  </sheetViews>
  <sheetFormatPr defaultRowHeight="15.75"/>
  <cols>
    <col min="1" max="1" width="11" style="2" customWidth="1"/>
    <col min="2" max="2" width="55.42578125" style="76" customWidth="1"/>
    <col min="3" max="3" width="10.5703125" style="74" customWidth="1"/>
    <col min="4" max="4" width="13.28515625" style="3" customWidth="1"/>
    <col min="5" max="16384" width="9.140625" style="2"/>
  </cols>
  <sheetData>
    <row r="1" spans="1:4" ht="30" customHeight="1">
      <c r="A1" s="540" t="s">
        <v>449</v>
      </c>
      <c r="B1" s="540"/>
      <c r="C1" s="540"/>
      <c r="D1" s="10"/>
    </row>
    <row r="2" spans="1:4" ht="49.5" customHeight="1">
      <c r="A2" s="400"/>
      <c r="B2" s="617" t="s">
        <v>391</v>
      </c>
      <c r="C2" s="617"/>
      <c r="D2" s="400"/>
    </row>
    <row r="3" spans="1:4">
      <c r="B3" s="77"/>
      <c r="C3" s="85"/>
      <c r="D3" s="10"/>
    </row>
    <row r="4" spans="1:4" ht="19.5" customHeight="1">
      <c r="B4" s="77"/>
      <c r="C4" s="85" t="s">
        <v>89</v>
      </c>
      <c r="D4" s="10"/>
    </row>
    <row r="5" spans="1:4" s="5" customFormat="1" ht="21.75" customHeight="1">
      <c r="B5" s="79"/>
      <c r="C5" s="84"/>
      <c r="D5" s="7"/>
    </row>
    <row r="6" spans="1:4" s="5" customFormat="1">
      <c r="B6" s="91"/>
      <c r="C6" s="103"/>
      <c r="D6" s="7"/>
    </row>
    <row r="7" spans="1:4">
      <c r="B7" s="91" t="s">
        <v>20</v>
      </c>
      <c r="C7" s="103"/>
      <c r="D7" s="18"/>
    </row>
    <row r="8" spans="1:4">
      <c r="B8" s="167" t="s">
        <v>115</v>
      </c>
      <c r="C8" s="166"/>
      <c r="D8" s="18"/>
    </row>
    <row r="9" spans="1:4">
      <c r="B9" s="82" t="s">
        <v>228</v>
      </c>
      <c r="C9" s="72">
        <v>248048</v>
      </c>
      <c r="D9" s="18"/>
    </row>
    <row r="10" spans="1:4">
      <c r="B10" s="79" t="s">
        <v>116</v>
      </c>
      <c r="C10" s="72"/>
      <c r="D10" s="18"/>
    </row>
    <row r="11" spans="1:4">
      <c r="B11" s="82" t="s">
        <v>393</v>
      </c>
      <c r="C11" s="72">
        <v>100</v>
      </c>
      <c r="D11" s="17"/>
    </row>
    <row r="12" spans="1:4">
      <c r="B12" s="82" t="s">
        <v>392</v>
      </c>
      <c r="C12" s="72">
        <v>100</v>
      </c>
      <c r="D12" s="17"/>
    </row>
    <row r="13" spans="1:4">
      <c r="B13" s="82" t="s">
        <v>394</v>
      </c>
      <c r="C13" s="72">
        <v>406</v>
      </c>
      <c r="D13" s="17"/>
    </row>
    <row r="14" spans="1:4">
      <c r="B14" s="82" t="s">
        <v>395</v>
      </c>
      <c r="C14" s="72">
        <v>1269</v>
      </c>
      <c r="D14" s="17"/>
    </row>
    <row r="15" spans="1:4">
      <c r="B15" s="82" t="s">
        <v>396</v>
      </c>
      <c r="C15" s="72">
        <v>254</v>
      </c>
      <c r="D15" s="17"/>
    </row>
    <row r="16" spans="1:4">
      <c r="B16" s="82" t="s">
        <v>397</v>
      </c>
      <c r="C16" s="72">
        <v>150</v>
      </c>
      <c r="D16" s="17"/>
    </row>
    <row r="17" spans="2:6">
      <c r="B17" s="82" t="s">
        <v>398</v>
      </c>
      <c r="C17" s="72">
        <v>1250</v>
      </c>
      <c r="D17" s="17"/>
    </row>
    <row r="18" spans="2:6">
      <c r="B18" s="91" t="s">
        <v>5</v>
      </c>
      <c r="C18" s="103">
        <v>251577</v>
      </c>
      <c r="D18" s="17"/>
      <c r="F18" s="3"/>
    </row>
    <row r="19" spans="2:6" s="5" customFormat="1">
      <c r="B19" s="80"/>
      <c r="C19" s="81"/>
      <c r="D19" s="7"/>
    </row>
    <row r="20" spans="2:6" ht="11.25" customHeight="1">
      <c r="B20" s="80"/>
      <c r="C20" s="81"/>
    </row>
    <row r="21" spans="2:6" ht="11.25" customHeight="1">
      <c r="B21" s="80"/>
      <c r="C21" s="81"/>
    </row>
    <row r="22" spans="2:6" ht="11.25" customHeight="1">
      <c r="B22" s="80"/>
      <c r="C22" s="81"/>
    </row>
    <row r="23" spans="2:6" ht="11.25" customHeight="1">
      <c r="C23" s="76"/>
    </row>
    <row r="24" spans="2:6" ht="11.25" customHeight="1">
      <c r="B24" s="78"/>
      <c r="C24" s="78"/>
    </row>
    <row r="25" spans="2:6" ht="13.5" customHeight="1">
      <c r="C25" s="76"/>
    </row>
    <row r="26" spans="2:6">
      <c r="C26" s="76"/>
    </row>
    <row r="27" spans="2:6" s="4" customFormat="1">
      <c r="B27" s="76"/>
      <c r="C27" s="76"/>
      <c r="D27" s="15"/>
    </row>
    <row r="28" spans="2:6">
      <c r="C28" s="76"/>
    </row>
    <row r="29" spans="2:6">
      <c r="C29" s="76"/>
    </row>
    <row r="30" spans="2:6">
      <c r="B30" s="80"/>
      <c r="C30" s="80"/>
      <c r="D30" s="17"/>
    </row>
    <row r="31" spans="2:6">
      <c r="B31" s="80"/>
      <c r="C31" s="80"/>
      <c r="D31" s="17"/>
    </row>
    <row r="32" spans="2:6">
      <c r="C32" s="76"/>
      <c r="D32" s="17"/>
    </row>
    <row r="33" spans="2:4" s="5" customFormat="1">
      <c r="B33" s="80"/>
      <c r="C33" s="80"/>
      <c r="D33" s="19"/>
    </row>
    <row r="34" spans="2:4" s="5" customFormat="1">
      <c r="B34" s="76"/>
      <c r="C34" s="76"/>
      <c r="D34" s="19"/>
    </row>
    <row r="35" spans="2:4">
      <c r="C35" s="76"/>
      <c r="D35" s="17"/>
    </row>
    <row r="36" spans="2:4" s="5" customFormat="1">
      <c r="B36" s="80"/>
      <c r="C36" s="80"/>
      <c r="D36" s="20"/>
    </row>
    <row r="37" spans="2:4">
      <c r="B37" s="80"/>
      <c r="C37" s="80"/>
      <c r="D37" s="17"/>
    </row>
    <row r="38" spans="2:4">
      <c r="C38" s="76"/>
      <c r="D38" s="18"/>
    </row>
    <row r="39" spans="2:4" s="5" customFormat="1">
      <c r="B39" s="80"/>
      <c r="C39" s="80"/>
      <c r="D39" s="20"/>
    </row>
    <row r="40" spans="2:4" s="5" customFormat="1">
      <c r="B40" s="76"/>
      <c r="C40" s="76"/>
      <c r="D40" s="20"/>
    </row>
    <row r="41" spans="2:4">
      <c r="C41" s="76"/>
      <c r="D41" s="18"/>
    </row>
    <row r="42" spans="2:4" s="5" customFormat="1">
      <c r="B42" s="76"/>
      <c r="C42" s="76"/>
      <c r="D42" s="20"/>
    </row>
    <row r="43" spans="2:4">
      <c r="C43" s="76"/>
      <c r="D43" s="18"/>
    </row>
    <row r="44" spans="2:4">
      <c r="C44" s="76"/>
      <c r="D44" s="18"/>
    </row>
    <row r="45" spans="2:4">
      <c r="C45" s="76"/>
      <c r="D45" s="18"/>
    </row>
    <row r="46" spans="2:4">
      <c r="C46" s="76"/>
      <c r="D46" s="18"/>
    </row>
    <row r="47" spans="2:4">
      <c r="C47" s="76"/>
      <c r="D47" s="18"/>
    </row>
    <row r="48" spans="2:4">
      <c r="C48" s="76"/>
      <c r="D48" s="18"/>
    </row>
    <row r="49" spans="2:4">
      <c r="C49" s="76"/>
      <c r="D49" s="18"/>
    </row>
    <row r="50" spans="2:4">
      <c r="C50" s="76"/>
      <c r="D50" s="18"/>
    </row>
    <row r="51" spans="2:4">
      <c r="C51" s="76"/>
      <c r="D51" s="18"/>
    </row>
    <row r="52" spans="2:4">
      <c r="C52" s="76"/>
      <c r="D52" s="18"/>
    </row>
    <row r="53" spans="2:4">
      <c r="B53" s="98"/>
      <c r="C53" s="101"/>
      <c r="D53" s="18"/>
    </row>
    <row r="54" spans="2:4">
      <c r="B54" s="98"/>
      <c r="C54" s="101"/>
      <c r="D54" s="18"/>
    </row>
    <row r="55" spans="2:4">
      <c r="B55" s="98"/>
      <c r="C55" s="101"/>
      <c r="D55" s="18"/>
    </row>
    <row r="56" spans="2:4">
      <c r="B56" s="98"/>
      <c r="C56" s="101"/>
    </row>
    <row r="57" spans="2:4" s="4" customFormat="1">
      <c r="B57" s="98"/>
      <c r="C57" s="101"/>
      <c r="D57" s="15"/>
    </row>
    <row r="58" spans="2:4" s="5" customFormat="1">
      <c r="B58" s="98"/>
      <c r="C58" s="101"/>
      <c r="D58" s="6"/>
    </row>
    <row r="59" spans="2:4" s="8" customFormat="1">
      <c r="B59" s="98"/>
      <c r="C59" s="101"/>
      <c r="D59" s="9"/>
    </row>
    <row r="60" spans="2:4">
      <c r="B60" s="98"/>
      <c r="C60" s="101"/>
      <c r="D60" s="10"/>
    </row>
    <row r="61" spans="2:4">
      <c r="B61" s="98"/>
      <c r="C61" s="101"/>
      <c r="D61" s="10"/>
    </row>
    <row r="62" spans="2:4">
      <c r="B62" s="98"/>
      <c r="C62" s="101"/>
      <c r="D62" s="10"/>
    </row>
    <row r="63" spans="2:4">
      <c r="B63" s="98"/>
      <c r="C63" s="101"/>
      <c r="D63" s="10"/>
    </row>
    <row r="64" spans="2:4">
      <c r="B64" s="98"/>
      <c r="C64" s="101"/>
      <c r="D64" s="10"/>
    </row>
    <row r="65" spans="2:4">
      <c r="B65" s="98"/>
      <c r="C65" s="101"/>
      <c r="D65" s="10"/>
    </row>
    <row r="66" spans="2:4">
      <c r="B66" s="98"/>
      <c r="C66" s="101"/>
      <c r="D66" s="10"/>
    </row>
    <row r="67" spans="2:4">
      <c r="B67" s="98"/>
      <c r="C67" s="101"/>
      <c r="D67" s="10"/>
    </row>
    <row r="68" spans="2:4">
      <c r="B68" s="98"/>
      <c r="C68" s="101"/>
      <c r="D68" s="10"/>
    </row>
    <row r="69" spans="2:4">
      <c r="B69" s="98"/>
      <c r="C69" s="101"/>
      <c r="D69" s="10"/>
    </row>
    <row r="70" spans="2:4">
      <c r="B70" s="98"/>
      <c r="C70" s="101"/>
      <c r="D70" s="10"/>
    </row>
    <row r="71" spans="2:4">
      <c r="B71" s="80"/>
      <c r="C71" s="100"/>
      <c r="D71" s="10"/>
    </row>
    <row r="72" spans="2:4">
      <c r="C72" s="76"/>
      <c r="D72" s="10"/>
    </row>
    <row r="73" spans="2:4">
      <c r="C73" s="76"/>
      <c r="D73" s="10"/>
    </row>
    <row r="74" spans="2:4" s="5" customFormat="1">
      <c r="B74" s="80"/>
      <c r="C74" s="80"/>
      <c r="D74" s="6"/>
    </row>
    <row r="75" spans="2:4">
      <c r="C75" s="76"/>
      <c r="D75" s="18"/>
    </row>
    <row r="76" spans="2:4">
      <c r="C76" s="76"/>
      <c r="D76" s="18"/>
    </row>
    <row r="77" spans="2:4" s="5" customFormat="1">
      <c r="B77" s="80"/>
      <c r="C77" s="76"/>
      <c r="D77" s="7"/>
    </row>
    <row r="78" spans="2:4">
      <c r="B78" s="98"/>
      <c r="C78" s="99"/>
    </row>
    <row r="79" spans="2:4">
      <c r="B79" s="98"/>
      <c r="C79" s="99"/>
    </row>
    <row r="80" spans="2:4">
      <c r="B80" s="98"/>
      <c r="C80" s="99"/>
    </row>
    <row r="81" spans="2:3">
      <c r="B81" s="98"/>
      <c r="C81" s="99"/>
    </row>
    <row r="82" spans="2:3">
      <c r="B82" s="98"/>
      <c r="C82" s="99"/>
    </row>
    <row r="83" spans="2:3">
      <c r="B83" s="98"/>
      <c r="C83" s="99"/>
    </row>
    <row r="84" spans="2:3">
      <c r="B84" s="98"/>
      <c r="C84" s="99"/>
    </row>
    <row r="85" spans="2:3">
      <c r="B85" s="98"/>
      <c r="C85" s="99"/>
    </row>
    <row r="86" spans="2:3">
      <c r="B86" s="80"/>
      <c r="C86" s="81"/>
    </row>
    <row r="87" spans="2:3">
      <c r="B87" s="80"/>
    </row>
    <row r="88" spans="2:3">
      <c r="C88" s="81"/>
    </row>
    <row r="89" spans="2:3">
      <c r="B89" s="80"/>
    </row>
    <row r="91" spans="2:3">
      <c r="C91" s="81"/>
    </row>
    <row r="92" spans="2:3">
      <c r="B92" s="80"/>
      <c r="C92" s="81"/>
    </row>
    <row r="93" spans="2:3">
      <c r="B93" s="80"/>
    </row>
    <row r="94" spans="2:3">
      <c r="C94" s="81"/>
    </row>
    <row r="95" spans="2:3">
      <c r="B95" s="80"/>
      <c r="C95" s="99"/>
    </row>
    <row r="96" spans="2:3">
      <c r="B96" s="97"/>
      <c r="C96" s="99"/>
    </row>
    <row r="97" spans="2:3">
      <c r="B97" s="97"/>
      <c r="C97" s="99"/>
    </row>
    <row r="98" spans="2:3">
      <c r="B98" s="97"/>
      <c r="C98" s="99"/>
    </row>
    <row r="99" spans="2:3">
      <c r="B99" s="97"/>
      <c r="C99" s="99"/>
    </row>
    <row r="100" spans="2:3">
      <c r="B100" s="97"/>
      <c r="C100" s="99"/>
    </row>
    <row r="101" spans="2:3">
      <c r="B101" s="97"/>
      <c r="C101" s="99"/>
    </row>
    <row r="102" spans="2:3">
      <c r="B102" s="97"/>
      <c r="C102" s="99"/>
    </row>
    <row r="103" spans="2:3">
      <c r="B103" s="97"/>
      <c r="C103" s="99"/>
    </row>
    <row r="104" spans="2:3">
      <c r="B104" s="97"/>
    </row>
    <row r="111" spans="2:3">
      <c r="C111" s="81"/>
    </row>
    <row r="112" spans="2:3">
      <c r="B112" s="80"/>
    </row>
    <row r="113" spans="2:3">
      <c r="C113" s="81"/>
    </row>
    <row r="114" spans="2:3">
      <c r="B114" s="80"/>
    </row>
    <row r="117" spans="2:3">
      <c r="C117" s="81"/>
    </row>
    <row r="118" spans="2:3">
      <c r="C118" s="76"/>
    </row>
    <row r="119" spans="2:3">
      <c r="C119" s="81"/>
    </row>
    <row r="120" spans="2:3">
      <c r="B120" s="80"/>
      <c r="C120" s="99"/>
    </row>
    <row r="121" spans="2:3">
      <c r="B121" s="97"/>
    </row>
    <row r="122" spans="2:3">
      <c r="C122" s="81"/>
    </row>
    <row r="123" spans="2:3">
      <c r="B123" s="80"/>
    </row>
    <row r="124" spans="2:3">
      <c r="C124" s="81"/>
    </row>
    <row r="125" spans="2:3">
      <c r="B125" s="80"/>
    </row>
  </sheetData>
  <mergeCells count="2">
    <mergeCell ref="A1:C1"/>
    <mergeCell ref="B2:C2"/>
  </mergeCells>
  <phoneticPr fontId="0" type="noConversion"/>
  <pageMargins left="0.78740157480314965" right="0.78740157480314965" top="0.36" bottom="0.66" header="0.36" footer="0.28000000000000003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H4" sqref="H4"/>
    </sheetView>
  </sheetViews>
  <sheetFormatPr defaultRowHeight="15.75"/>
  <cols>
    <col min="1" max="1" width="16.140625" customWidth="1"/>
    <col min="2" max="2" width="3.85546875" style="219" bestFit="1" customWidth="1"/>
    <col min="3" max="3" width="12.140625" style="156" bestFit="1" customWidth="1"/>
    <col min="4" max="4" width="39.140625" style="116" bestFit="1" customWidth="1"/>
    <col min="5" max="5" width="17.42578125" style="156" customWidth="1"/>
    <col min="6" max="11" width="9.140625" style="116"/>
  </cols>
  <sheetData>
    <row r="1" spans="1:11">
      <c r="A1" s="581" t="s">
        <v>450</v>
      </c>
      <c r="B1" s="581"/>
      <c r="C1" s="581"/>
      <c r="D1" s="581"/>
      <c r="E1" s="581"/>
      <c r="F1" s="581"/>
      <c r="G1" s="308"/>
      <c r="H1" s="75"/>
      <c r="I1" s="75"/>
      <c r="J1" s="75"/>
      <c r="K1" s="75"/>
    </row>
    <row r="2" spans="1:11">
      <c r="D2" s="68"/>
      <c r="E2" s="160"/>
      <c r="F2" s="107"/>
    </row>
    <row r="3" spans="1:11" ht="27.75" customHeight="1">
      <c r="A3" s="618" t="s">
        <v>45</v>
      </c>
      <c r="B3" s="618"/>
      <c r="C3" s="618"/>
      <c r="D3" s="618"/>
      <c r="E3" s="618"/>
      <c r="F3" s="618"/>
      <c r="G3" s="157"/>
      <c r="H3" s="157"/>
      <c r="I3" s="157"/>
      <c r="J3" s="157"/>
      <c r="K3" s="157"/>
    </row>
    <row r="4" spans="1:11" ht="39" customHeight="1">
      <c r="A4" s="618" t="s">
        <v>399</v>
      </c>
      <c r="B4" s="618"/>
      <c r="C4" s="618"/>
      <c r="D4" s="618"/>
      <c r="E4" s="618"/>
      <c r="F4" s="618"/>
      <c r="G4" s="129"/>
      <c r="H4" s="157"/>
      <c r="I4" s="157"/>
      <c r="J4" s="157"/>
      <c r="K4" s="157"/>
    </row>
    <row r="5" spans="1:11" ht="19.5" customHeight="1">
      <c r="C5" s="155"/>
      <c r="D5" s="155"/>
      <c r="E5" s="155"/>
      <c r="F5" s="155"/>
      <c r="G5" s="155"/>
      <c r="H5" s="155"/>
      <c r="I5" s="155"/>
      <c r="J5" s="157"/>
      <c r="K5" s="157"/>
    </row>
    <row r="6" spans="1:11" s="159" customFormat="1" ht="31.5">
      <c r="B6" s="88" t="s">
        <v>166</v>
      </c>
      <c r="C6" s="88" t="s">
        <v>3</v>
      </c>
      <c r="D6" s="88" t="s">
        <v>106</v>
      </c>
      <c r="E6" s="162" t="s">
        <v>400</v>
      </c>
      <c r="F6" s="158"/>
      <c r="G6" s="158"/>
      <c r="H6" s="158"/>
      <c r="I6" s="158"/>
      <c r="J6" s="158"/>
      <c r="K6" s="158"/>
    </row>
    <row r="7" spans="1:11" s="159" customFormat="1">
      <c r="B7" s="624" t="s">
        <v>0</v>
      </c>
      <c r="C7" s="161">
        <v>841403</v>
      </c>
      <c r="D7" s="122" t="s">
        <v>107</v>
      </c>
      <c r="E7" s="161">
        <v>8</v>
      </c>
      <c r="F7" s="158"/>
      <c r="G7" s="158"/>
      <c r="H7" s="158"/>
      <c r="I7" s="158"/>
      <c r="J7" s="158"/>
      <c r="K7" s="158"/>
    </row>
    <row r="8" spans="1:11" s="159" customFormat="1">
      <c r="B8" s="622"/>
      <c r="C8" s="161">
        <v>869041</v>
      </c>
      <c r="D8" s="122" t="s">
        <v>109</v>
      </c>
      <c r="E8" s="161">
        <v>3</v>
      </c>
      <c r="F8" s="158"/>
      <c r="G8" s="158"/>
      <c r="H8" s="158"/>
      <c r="I8" s="158"/>
      <c r="J8" s="158"/>
      <c r="K8" s="158"/>
    </row>
    <row r="9" spans="1:11" s="159" customFormat="1">
      <c r="B9" s="622"/>
      <c r="C9" s="440">
        <v>841126</v>
      </c>
      <c r="D9" s="122" t="s">
        <v>401</v>
      </c>
      <c r="E9" s="161">
        <v>1</v>
      </c>
      <c r="F9" s="158"/>
      <c r="G9" s="158"/>
      <c r="H9" s="158"/>
      <c r="I9" s="158"/>
      <c r="J9" s="158"/>
      <c r="K9" s="158"/>
    </row>
    <row r="10" spans="1:11" s="159" customFormat="1">
      <c r="B10" s="623"/>
      <c r="C10" s="440">
        <v>562913</v>
      </c>
      <c r="D10" s="122" t="s">
        <v>230</v>
      </c>
      <c r="E10" s="161">
        <v>10</v>
      </c>
      <c r="F10" s="158"/>
      <c r="G10" s="158"/>
      <c r="H10" s="158"/>
      <c r="I10" s="158"/>
      <c r="J10" s="158"/>
      <c r="K10" s="158"/>
    </row>
    <row r="11" spans="1:11" s="159" customFormat="1">
      <c r="B11" s="439"/>
      <c r="C11" s="441" t="s">
        <v>229</v>
      </c>
      <c r="D11" s="442"/>
      <c r="E11" s="443">
        <f>SUM(E7:E10)</f>
        <v>22</v>
      </c>
      <c r="F11" s="158"/>
      <c r="G11" s="158"/>
      <c r="H11" s="158"/>
      <c r="I11" s="158"/>
      <c r="J11" s="158"/>
      <c r="K11" s="158"/>
    </row>
    <row r="12" spans="1:11" s="159" customFormat="1" ht="19.5" customHeight="1">
      <c r="B12" s="530" t="s">
        <v>1</v>
      </c>
      <c r="C12" s="306">
        <v>841126</v>
      </c>
      <c r="D12" s="209" t="s">
        <v>403</v>
      </c>
      <c r="E12" s="307">
        <v>20</v>
      </c>
      <c r="F12" s="158"/>
      <c r="G12" s="158"/>
      <c r="H12" s="158"/>
      <c r="I12" s="158"/>
      <c r="J12" s="158"/>
      <c r="K12" s="158"/>
    </row>
    <row r="13" spans="1:11">
      <c r="B13" s="529"/>
      <c r="C13" s="401" t="s">
        <v>402</v>
      </c>
      <c r="D13" s="402"/>
      <c r="E13" s="104">
        <v>20</v>
      </c>
    </row>
    <row r="14" spans="1:11">
      <c r="B14" s="622" t="s">
        <v>13</v>
      </c>
      <c r="C14" s="161">
        <v>910502</v>
      </c>
      <c r="D14" s="122" t="s">
        <v>111</v>
      </c>
      <c r="E14" s="161">
        <v>2</v>
      </c>
    </row>
    <row r="15" spans="1:11">
      <c r="B15" s="622"/>
      <c r="C15" s="401" t="s">
        <v>112</v>
      </c>
      <c r="D15" s="402"/>
      <c r="E15" s="104">
        <f>SUM(E14)</f>
        <v>2</v>
      </c>
    </row>
    <row r="16" spans="1:11">
      <c r="B16" s="622" t="s">
        <v>15</v>
      </c>
      <c r="C16" s="161">
        <v>910123</v>
      </c>
      <c r="D16" s="122" t="s">
        <v>80</v>
      </c>
      <c r="E16" s="161">
        <v>2</v>
      </c>
    </row>
    <row r="17" spans="2:5" ht="19.5" customHeight="1">
      <c r="B17" s="623"/>
      <c r="C17" s="401" t="s">
        <v>113</v>
      </c>
      <c r="D17" s="402"/>
      <c r="E17" s="104">
        <v>2</v>
      </c>
    </row>
    <row r="18" spans="2:5" ht="36" customHeight="1">
      <c r="B18" s="619" t="s">
        <v>114</v>
      </c>
      <c r="C18" s="620"/>
      <c r="D18" s="621"/>
      <c r="E18" s="94">
        <v>46</v>
      </c>
    </row>
  </sheetData>
  <mergeCells count="7">
    <mergeCell ref="A4:F4"/>
    <mergeCell ref="A3:F3"/>
    <mergeCell ref="A1:F1"/>
    <mergeCell ref="B18:D18"/>
    <mergeCell ref="B14:B15"/>
    <mergeCell ref="B16:B17"/>
    <mergeCell ref="B7:B10"/>
  </mergeCells>
  <pageMargins left="0.74803149606299213" right="0.70866141732283472" top="0.31496062992125984" bottom="0.2755905511811023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Címrend</vt:lpstr>
      <vt:lpstr>2.sz mell.</vt:lpstr>
      <vt:lpstr>3.számú melléklet</vt:lpstr>
      <vt:lpstr>4 sz mell</vt:lpstr>
      <vt:lpstr>5..sz.mell</vt:lpstr>
      <vt:lpstr>6.sz m</vt:lpstr>
      <vt:lpstr>7.sz mell.</vt:lpstr>
      <vt:lpstr>8.sz.mell. </vt:lpstr>
      <vt:lpstr>9.sz m</vt:lpstr>
      <vt:lpstr>10.sz.m</vt:lpstr>
      <vt:lpstr>11.sz.m.</vt:lpstr>
      <vt:lpstr>12.sz.mell</vt:lpstr>
      <vt:lpstr>13.sz.m.</vt:lpstr>
      <vt:lpstr>14.sz m</vt:lpstr>
      <vt:lpstr>15. sz.m.</vt:lpstr>
      <vt:lpstr>16.sz.m</vt:lpstr>
      <vt:lpstr>17.sz.m</vt:lpstr>
      <vt:lpstr>18.sz.m.</vt:lpstr>
      <vt:lpstr>Munka1</vt:lpstr>
      <vt:lpstr>'15. sz.m.'!Nyomtatási_terület</vt:lpstr>
      <vt:lpstr>'3.számú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Felhasználói név</dc:creator>
  <cp:lastModifiedBy>Iroda48</cp:lastModifiedBy>
  <cp:lastPrinted>2014-02-03T12:03:12Z</cp:lastPrinted>
  <dcterms:created xsi:type="dcterms:W3CDTF">2007-11-15T07:32:30Z</dcterms:created>
  <dcterms:modified xsi:type="dcterms:W3CDTF">2014-02-03T12:14:09Z</dcterms:modified>
</cp:coreProperties>
</file>