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ALJEGYZŐ\SZÜGY\Jegyzőkönyvek Szügy Kt\jkv2015\hat2015\"/>
    </mc:Choice>
  </mc:AlternateContent>
  <bookViews>
    <workbookView xWindow="0" yWindow="0" windowWidth="2400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37" i="1" l="1"/>
  <c r="D38" i="1" s="1"/>
  <c r="C37" i="1"/>
  <c r="C38" i="1" s="1"/>
  <c r="D35" i="1"/>
  <c r="E35" i="1"/>
  <c r="C35" i="1"/>
  <c r="D28" i="1"/>
  <c r="D29" i="1" s="1"/>
  <c r="E28" i="1"/>
  <c r="E29" i="1" s="1"/>
  <c r="C28" i="1"/>
  <c r="C29" i="1" s="1"/>
  <c r="D10" i="1"/>
  <c r="E10" i="1"/>
  <c r="C10" i="1"/>
  <c r="D7" i="1"/>
  <c r="E7" i="1"/>
  <c r="C7" i="1"/>
  <c r="E36" i="1" l="1"/>
  <c r="E37" i="1" l="1"/>
  <c r="E38" i="1" s="1"/>
</calcChain>
</file>

<file path=xl/sharedStrings.xml><?xml version="1.0" encoding="utf-8"?>
<sst xmlns="http://schemas.openxmlformats.org/spreadsheetml/2006/main" count="71" uniqueCount="71">
  <si>
    <t>05110100011</t>
  </si>
  <si>
    <t>Vezetői pótlék Kiad. Ei.</t>
  </si>
  <si>
    <t>05110100021</t>
  </si>
  <si>
    <t>Ágazati pótlék Kiad. Ei.</t>
  </si>
  <si>
    <t>051101001</t>
  </si>
  <si>
    <t>Törvény szerinti illetmények, munkabérek Kiad. Ei.</t>
  </si>
  <si>
    <t>051109001</t>
  </si>
  <si>
    <t>Közlekedési költségtérítés Kiad. Ei.</t>
  </si>
  <si>
    <t>051113001</t>
  </si>
  <si>
    <t>Foglalkoztatottak egyéb személyi juttatásai Kiad. Ei.</t>
  </si>
  <si>
    <t>052011</t>
  </si>
  <si>
    <t>Szociális hozzájárulási adó Kiad. Ei.</t>
  </si>
  <si>
    <t>052071</t>
  </si>
  <si>
    <t>Munkáltatót terhelo személyi jövedelemadó Kiad. Ei.</t>
  </si>
  <si>
    <t>0531100011</t>
  </si>
  <si>
    <t>Kisértékű tárgyi eszköz Kiad. Ei.</t>
  </si>
  <si>
    <t>0531100021</t>
  </si>
  <si>
    <t>Egyéb anyag-, készletbeszerzés Kiad. Ei.</t>
  </si>
  <si>
    <t>0531100031</t>
  </si>
  <si>
    <t>Szakmai anyagok, készlet  beszerzése Kiad. Ei.</t>
  </si>
  <si>
    <t>0531100041</t>
  </si>
  <si>
    <t>Könyv, folyóirat beszerzése Kiad. Ei.</t>
  </si>
  <si>
    <t>0531200011</t>
  </si>
  <si>
    <t>Irodaszer, nyomtatvány beszerzése Kiad. Ei.</t>
  </si>
  <si>
    <t>0531200021</t>
  </si>
  <si>
    <t>Munkaruha, védőruha beszerzése Kiad. Ei.</t>
  </si>
  <si>
    <t>0531200031</t>
  </si>
  <si>
    <t>Gyógyszer, vegyszer beszerzése Kiad. Ei.</t>
  </si>
  <si>
    <t>05312001</t>
  </si>
  <si>
    <t>Üzemeltetési anyagok beszerzése Kiad. Ei.</t>
  </si>
  <si>
    <t>05321001</t>
  </si>
  <si>
    <t>Informatikai szolgáltatások igénybevétele Kiad. Ei.</t>
  </si>
  <si>
    <t>05322001</t>
  </si>
  <si>
    <t>Egyéb kommunikációs szolgáltatások Kiad. Ei.</t>
  </si>
  <si>
    <t>05331001</t>
  </si>
  <si>
    <t>Közüzemi díjak Kiad. Ei.</t>
  </si>
  <si>
    <t>05332001</t>
  </si>
  <si>
    <t>Vásárolt élelmezés Kiad. Ei.</t>
  </si>
  <si>
    <t>05334001</t>
  </si>
  <si>
    <t>Karbantartási, kisjavítási szolgáltatások Kiad. Ei.</t>
  </si>
  <si>
    <t>05336001</t>
  </si>
  <si>
    <t>Szakmai tevékenységet segíto szolgáltatások Kiad. Ei.</t>
  </si>
  <si>
    <t>05337001</t>
  </si>
  <si>
    <t>Egyéb szolgáltatások Kiad. Ei.</t>
  </si>
  <si>
    <t>05351001</t>
  </si>
  <si>
    <t>Mük.c. elozetesen felszámított ÁFA Kiad. Ei.</t>
  </si>
  <si>
    <t>05355001</t>
  </si>
  <si>
    <t>Egyéb dologi kiadások Kiad. Ei.</t>
  </si>
  <si>
    <t>09405001</t>
  </si>
  <si>
    <t>Ellátási díjak bevételei Bev. Ei.</t>
  </si>
  <si>
    <t>09406001</t>
  </si>
  <si>
    <t>Kiszámlázott általános forgalmi adó bevételei Bev. Ei.</t>
  </si>
  <si>
    <t>09816001</t>
  </si>
  <si>
    <t xml:space="preserve">Központi, irányító szervi támogatásként kapott bevétel Bev. </t>
  </si>
  <si>
    <t>Várható teljesítés</t>
  </si>
  <si>
    <t>2015. évi terv</t>
  </si>
  <si>
    <t>Módosított előirányzat</t>
  </si>
  <si>
    <t>Kiadások összesen</t>
  </si>
  <si>
    <t>Bevételek összesen</t>
  </si>
  <si>
    <t xml:space="preserve">K1 </t>
  </si>
  <si>
    <t>Személyi juttatások</t>
  </si>
  <si>
    <t>K2</t>
  </si>
  <si>
    <t>Munkaadókat terhelő járulékok</t>
  </si>
  <si>
    <t>K3</t>
  </si>
  <si>
    <t>Dologi kiadások</t>
  </si>
  <si>
    <t>B4</t>
  </si>
  <si>
    <t>Működési bevételek</t>
  </si>
  <si>
    <t>B8</t>
  </si>
  <si>
    <t>Finanszírozási bevételek</t>
  </si>
  <si>
    <t>KIADÁSOK</t>
  </si>
  <si>
    <t>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</si>
</sst>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Normal="100" workbookViewId="0">
      <selection activeCell="B31" sqref="B31"/>
    </sheetView>
  </sheetViews>
  <sheetFormatPr defaultRowHeight="15" x14ac:dyDescent="0.25"/>
  <cols>
    <col min="1" max="1" width="12" bestFit="1" customWidth="1"/>
    <col min="2" max="2" width="58.42578125" bestFit="1" customWidth="1"/>
    <col min="3" max="3" width="13.28515625" customWidth="1"/>
    <col min="4" max="4" width="13.140625" customWidth="1"/>
    <col min="5" max="5" width="9.85546875" bestFit="1" customWidth="1"/>
  </cols>
  <sheetData>
    <row r="1" spans="1:6" ht="24.75" x14ac:dyDescent="0.25">
      <c r="A1" s="2"/>
      <c r="B1" s="8" t="s">
        <v>69</v>
      </c>
      <c r="C1" s="3" t="s">
        <v>56</v>
      </c>
      <c r="D1" s="3" t="s">
        <v>54</v>
      </c>
      <c r="E1" s="3" t="s">
        <v>55</v>
      </c>
      <c r="F1" s="1"/>
    </row>
    <row r="2" spans="1:6" x14ac:dyDescent="0.25">
      <c r="A2" s="4" t="s">
        <v>0</v>
      </c>
      <c r="B2" s="4" t="s">
        <v>1</v>
      </c>
      <c r="C2" s="5">
        <v>200000</v>
      </c>
      <c r="D2" s="5">
        <v>200000</v>
      </c>
      <c r="E2" s="5">
        <v>600000</v>
      </c>
    </row>
    <row r="3" spans="1:6" x14ac:dyDescent="0.25">
      <c r="A3" s="4" t="s">
        <v>2</v>
      </c>
      <c r="B3" s="4" t="s">
        <v>3</v>
      </c>
      <c r="C3" s="5">
        <v>108000</v>
      </c>
      <c r="D3" s="5">
        <v>107700</v>
      </c>
      <c r="E3" s="5">
        <v>406000</v>
      </c>
    </row>
    <row r="4" spans="1:6" x14ac:dyDescent="0.25">
      <c r="A4" s="4" t="s">
        <v>4</v>
      </c>
      <c r="B4" s="4" t="s">
        <v>5</v>
      </c>
      <c r="C4" s="5">
        <v>1476000</v>
      </c>
      <c r="D4" s="5">
        <v>1476000</v>
      </c>
      <c r="E4" s="5">
        <v>5526000</v>
      </c>
    </row>
    <row r="5" spans="1:6" x14ac:dyDescent="0.25">
      <c r="A5" s="4" t="s">
        <v>6</v>
      </c>
      <c r="B5" s="4" t="s">
        <v>7</v>
      </c>
      <c r="C5" s="5">
        <v>59000</v>
      </c>
      <c r="D5" s="5">
        <v>52270</v>
      </c>
      <c r="E5" s="5">
        <v>156000</v>
      </c>
    </row>
    <row r="6" spans="1:6" x14ac:dyDescent="0.25">
      <c r="A6" s="4" t="s">
        <v>8</v>
      </c>
      <c r="B6" s="4" t="s">
        <v>9</v>
      </c>
      <c r="C6" s="5">
        <v>173000</v>
      </c>
      <c r="D6" s="5">
        <v>173000</v>
      </c>
      <c r="E6" s="5">
        <v>1197000</v>
      </c>
    </row>
    <row r="7" spans="1:6" x14ac:dyDescent="0.25">
      <c r="A7" s="6" t="s">
        <v>59</v>
      </c>
      <c r="B7" s="6" t="s">
        <v>60</v>
      </c>
      <c r="C7" s="7">
        <f>SUM(C2:C6)</f>
        <v>2016000</v>
      </c>
      <c r="D7" s="7">
        <f t="shared" ref="D7:E7" si="0">SUM(D2:D6)</f>
        <v>2008970</v>
      </c>
      <c r="E7" s="7">
        <f t="shared" si="0"/>
        <v>7885000</v>
      </c>
    </row>
    <row r="8" spans="1:6" x14ac:dyDescent="0.25">
      <c r="A8" s="4" t="s">
        <v>10</v>
      </c>
      <c r="B8" s="4" t="s">
        <v>11</v>
      </c>
      <c r="C8" s="5">
        <v>482000</v>
      </c>
      <c r="D8" s="5">
        <v>481599</v>
      </c>
      <c r="E8" s="5">
        <v>1764000</v>
      </c>
    </row>
    <row r="9" spans="1:6" x14ac:dyDescent="0.25">
      <c r="A9" s="4" t="s">
        <v>12</v>
      </c>
      <c r="B9" s="4" t="s">
        <v>13</v>
      </c>
      <c r="C9" s="5">
        <v>55000</v>
      </c>
      <c r="D9" s="5">
        <v>54549</v>
      </c>
      <c r="E9" s="5">
        <v>203000</v>
      </c>
    </row>
    <row r="10" spans="1:6" x14ac:dyDescent="0.25">
      <c r="A10" s="6" t="s">
        <v>61</v>
      </c>
      <c r="B10" s="6" t="s">
        <v>62</v>
      </c>
      <c r="C10" s="7">
        <f>SUM(C8:C9)</f>
        <v>537000</v>
      </c>
      <c r="D10" s="7">
        <f t="shared" ref="D10:E10" si="1">SUM(D8:D9)</f>
        <v>536148</v>
      </c>
      <c r="E10" s="7">
        <f t="shared" si="1"/>
        <v>1967000</v>
      </c>
    </row>
    <row r="11" spans="1:6" x14ac:dyDescent="0.25">
      <c r="A11" s="4" t="s">
        <v>14</v>
      </c>
      <c r="B11" s="4" t="s">
        <v>15</v>
      </c>
      <c r="C11" s="5">
        <v>236000</v>
      </c>
      <c r="D11" s="5">
        <v>236156</v>
      </c>
      <c r="E11" s="5">
        <v>200000</v>
      </c>
    </row>
    <row r="12" spans="1:6" x14ac:dyDescent="0.25">
      <c r="A12" s="4" t="s">
        <v>16</v>
      </c>
      <c r="B12" s="4" t="s">
        <v>17</v>
      </c>
      <c r="C12" s="5">
        <v>35000</v>
      </c>
      <c r="D12" s="5">
        <v>35362</v>
      </c>
      <c r="E12" s="5">
        <v>0</v>
      </c>
    </row>
    <row r="13" spans="1:6" x14ac:dyDescent="0.25">
      <c r="A13" s="4" t="s">
        <v>18</v>
      </c>
      <c r="B13" s="4" t="s">
        <v>19</v>
      </c>
      <c r="C13" s="5">
        <v>28000</v>
      </c>
      <c r="D13" s="5">
        <v>19418</v>
      </c>
      <c r="E13" s="5">
        <v>130000</v>
      </c>
    </row>
    <row r="14" spans="1:6" x14ac:dyDescent="0.25">
      <c r="A14" s="4" t="s">
        <v>20</v>
      </c>
      <c r="B14" s="4" t="s">
        <v>21</v>
      </c>
      <c r="C14" s="5">
        <v>7000</v>
      </c>
      <c r="D14" s="5">
        <v>7458</v>
      </c>
      <c r="E14" s="5">
        <v>50000</v>
      </c>
    </row>
    <row r="15" spans="1:6" x14ac:dyDescent="0.25">
      <c r="A15" s="4" t="s">
        <v>22</v>
      </c>
      <c r="B15" s="4" t="s">
        <v>23</v>
      </c>
      <c r="C15" s="5">
        <v>6000</v>
      </c>
      <c r="D15" s="5">
        <v>6488</v>
      </c>
      <c r="E15" s="5">
        <v>10000</v>
      </c>
    </row>
    <row r="16" spans="1:6" x14ac:dyDescent="0.25">
      <c r="A16" s="4" t="s">
        <v>24</v>
      </c>
      <c r="B16" s="4" t="s">
        <v>25</v>
      </c>
      <c r="C16" s="5">
        <v>0</v>
      </c>
      <c r="D16" s="5">
        <v>0</v>
      </c>
      <c r="E16" s="5">
        <v>25000</v>
      </c>
    </row>
    <row r="17" spans="1:5" x14ac:dyDescent="0.25">
      <c r="A17" s="4" t="s">
        <v>26</v>
      </c>
      <c r="B17" s="4" t="s">
        <v>27</v>
      </c>
      <c r="C17" s="5">
        <v>2000</v>
      </c>
      <c r="D17" s="5">
        <v>1700</v>
      </c>
      <c r="E17" s="5">
        <v>10000</v>
      </c>
    </row>
    <row r="18" spans="1:5" x14ac:dyDescent="0.25">
      <c r="A18" s="4" t="s">
        <v>28</v>
      </c>
      <c r="B18" s="4" t="s">
        <v>29</v>
      </c>
      <c r="C18" s="5">
        <v>58000</v>
      </c>
      <c r="D18" s="5">
        <v>29800</v>
      </c>
      <c r="E18" s="5">
        <v>0</v>
      </c>
    </row>
    <row r="19" spans="1:5" x14ac:dyDescent="0.25">
      <c r="A19" s="4" t="s">
        <v>30</v>
      </c>
      <c r="B19" s="4" t="s">
        <v>31</v>
      </c>
      <c r="C19" s="5">
        <v>0</v>
      </c>
      <c r="D19" s="5">
        <v>0</v>
      </c>
      <c r="E19" s="5">
        <v>220000</v>
      </c>
    </row>
    <row r="20" spans="1:5" x14ac:dyDescent="0.25">
      <c r="A20" s="4" t="s">
        <v>32</v>
      </c>
      <c r="B20" s="4" t="s">
        <v>33</v>
      </c>
      <c r="C20" s="5">
        <v>0</v>
      </c>
      <c r="D20" s="5">
        <v>0</v>
      </c>
      <c r="E20" s="5">
        <v>42000</v>
      </c>
    </row>
    <row r="21" spans="1:5" x14ac:dyDescent="0.25">
      <c r="A21" s="4" t="s">
        <v>34</v>
      </c>
      <c r="B21" s="4" t="s">
        <v>35</v>
      </c>
      <c r="C21" s="5">
        <v>0</v>
      </c>
      <c r="D21" s="5">
        <v>0</v>
      </c>
      <c r="E21" s="5">
        <v>940000</v>
      </c>
    </row>
    <row r="22" spans="1:5" x14ac:dyDescent="0.25">
      <c r="A22" s="4" t="s">
        <v>36</v>
      </c>
      <c r="B22" s="4" t="s">
        <v>37</v>
      </c>
      <c r="C22" s="5">
        <v>80000</v>
      </c>
      <c r="D22" s="5">
        <v>79529</v>
      </c>
      <c r="E22" s="5">
        <v>1146000</v>
      </c>
    </row>
    <row r="23" spans="1:5" x14ac:dyDescent="0.25">
      <c r="A23" s="4" t="s">
        <v>38</v>
      </c>
      <c r="B23" s="4" t="s">
        <v>39</v>
      </c>
      <c r="C23" s="5">
        <v>9000</v>
      </c>
      <c r="D23" s="5">
        <v>0</v>
      </c>
      <c r="E23" s="5">
        <v>0</v>
      </c>
    </row>
    <row r="24" spans="1:5" x14ac:dyDescent="0.25">
      <c r="A24" s="4" t="s">
        <v>40</v>
      </c>
      <c r="B24" s="4" t="s">
        <v>41</v>
      </c>
      <c r="C24" s="5">
        <v>58000</v>
      </c>
      <c r="D24" s="5">
        <v>57800</v>
      </c>
      <c r="E24" s="5">
        <v>50000</v>
      </c>
    </row>
    <row r="25" spans="1:5" x14ac:dyDescent="0.25">
      <c r="A25" s="4" t="s">
        <v>42</v>
      </c>
      <c r="B25" s="4" t="s">
        <v>43</v>
      </c>
      <c r="C25" s="5">
        <v>61000</v>
      </c>
      <c r="D25" s="5">
        <v>60724</v>
      </c>
      <c r="E25" s="5">
        <v>10000</v>
      </c>
    </row>
    <row r="26" spans="1:5" x14ac:dyDescent="0.25">
      <c r="A26" s="4" t="s">
        <v>44</v>
      </c>
      <c r="B26" s="4" t="s">
        <v>45</v>
      </c>
      <c r="C26" s="5">
        <v>142000</v>
      </c>
      <c r="D26" s="5">
        <v>127224</v>
      </c>
      <c r="E26" s="5">
        <v>1200000</v>
      </c>
    </row>
    <row r="27" spans="1:5" x14ac:dyDescent="0.25">
      <c r="A27" s="4" t="s">
        <v>46</v>
      </c>
      <c r="B27" s="4" t="s">
        <v>47</v>
      </c>
      <c r="C27" s="5">
        <v>5000</v>
      </c>
      <c r="D27" s="5">
        <v>4575</v>
      </c>
      <c r="E27" s="5">
        <v>0</v>
      </c>
    </row>
    <row r="28" spans="1:5" x14ac:dyDescent="0.25">
      <c r="A28" s="6" t="s">
        <v>63</v>
      </c>
      <c r="B28" s="6" t="s">
        <v>64</v>
      </c>
      <c r="C28" s="7">
        <f>SUM(C11:C27)</f>
        <v>727000</v>
      </c>
      <c r="D28" s="7">
        <f t="shared" ref="D28:E28" si="2">SUM(D11:D27)</f>
        <v>666234</v>
      </c>
      <c r="E28" s="7">
        <f t="shared" si="2"/>
        <v>4033000</v>
      </c>
    </row>
    <row r="29" spans="1:5" x14ac:dyDescent="0.25">
      <c r="A29" s="4"/>
      <c r="B29" s="6" t="s">
        <v>57</v>
      </c>
      <c r="C29" s="7">
        <f>SUM(C28,C10,C7)</f>
        <v>3280000</v>
      </c>
      <c r="D29" s="7">
        <f t="shared" ref="D29:E29" si="3">SUM(D28,D10,D7)</f>
        <v>3211352</v>
      </c>
      <c r="E29" s="7">
        <f t="shared" si="3"/>
        <v>13885000</v>
      </c>
    </row>
    <row r="30" spans="1:5" x14ac:dyDescent="0.25">
      <c r="A30" s="4"/>
      <c r="B30" s="6"/>
      <c r="C30" s="7"/>
      <c r="D30" s="7"/>
      <c r="E30" s="7"/>
    </row>
    <row r="31" spans="1:5" x14ac:dyDescent="0.25">
      <c r="A31" s="4"/>
      <c r="B31" s="9" t="s">
        <v>70</v>
      </c>
      <c r="C31" s="7"/>
      <c r="D31" s="7"/>
      <c r="E31" s="7"/>
    </row>
    <row r="32" spans="1:5" x14ac:dyDescent="0.25">
      <c r="A32" s="4"/>
      <c r="B32" s="6"/>
      <c r="C32" s="7"/>
      <c r="D32" s="7"/>
      <c r="E32" s="7"/>
    </row>
    <row r="33" spans="1:5" x14ac:dyDescent="0.25">
      <c r="A33" s="4" t="s">
        <v>48</v>
      </c>
      <c r="B33" s="4" t="s">
        <v>49</v>
      </c>
      <c r="C33" s="5">
        <v>47000</v>
      </c>
      <c r="D33" s="5">
        <v>47130</v>
      </c>
      <c r="E33" s="5">
        <v>532000</v>
      </c>
    </row>
    <row r="34" spans="1:5" x14ac:dyDescent="0.25">
      <c r="A34" s="4" t="s">
        <v>50</v>
      </c>
      <c r="B34" s="4" t="s">
        <v>51</v>
      </c>
      <c r="C34" s="5">
        <v>13000</v>
      </c>
      <c r="D34" s="5">
        <v>12725</v>
      </c>
      <c r="E34" s="5">
        <v>144000</v>
      </c>
    </row>
    <row r="35" spans="1:5" x14ac:dyDescent="0.25">
      <c r="A35" s="6" t="s">
        <v>65</v>
      </c>
      <c r="B35" s="6" t="s">
        <v>66</v>
      </c>
      <c r="C35" s="7">
        <f>SUM(C33:C34)</f>
        <v>60000</v>
      </c>
      <c r="D35" s="7">
        <f t="shared" ref="D35:E35" si="4">SUM(D33:D34)</f>
        <v>59855</v>
      </c>
      <c r="E35" s="7">
        <f t="shared" si="4"/>
        <v>676000</v>
      </c>
    </row>
    <row r="36" spans="1:5" x14ac:dyDescent="0.25">
      <c r="A36" s="4" t="s">
        <v>52</v>
      </c>
      <c r="B36" s="4" t="s">
        <v>53</v>
      </c>
      <c r="C36" s="5">
        <v>3220000</v>
      </c>
      <c r="D36" s="5">
        <v>3219848</v>
      </c>
      <c r="E36" s="5">
        <f>SUM(E29-E33-E34)</f>
        <v>13209000</v>
      </c>
    </row>
    <row r="37" spans="1:5" x14ac:dyDescent="0.25">
      <c r="A37" s="6" t="s">
        <v>67</v>
      </c>
      <c r="B37" s="6" t="s">
        <v>68</v>
      </c>
      <c r="C37" s="7">
        <f>SUM(C36)</f>
        <v>3220000</v>
      </c>
      <c r="D37" s="7">
        <f t="shared" ref="D37:E37" si="5">SUM(D36)</f>
        <v>3219848</v>
      </c>
      <c r="E37" s="7">
        <f t="shared" si="5"/>
        <v>13209000</v>
      </c>
    </row>
    <row r="38" spans="1:5" x14ac:dyDescent="0.25">
      <c r="A38" s="2"/>
      <c r="B38" s="6" t="s">
        <v>58</v>
      </c>
      <c r="C38" s="7">
        <f>SUM(C37,C35)</f>
        <v>3280000</v>
      </c>
      <c r="D38" s="7">
        <f t="shared" ref="D38:E38" si="6">SUM(D37,D35)</f>
        <v>3279703</v>
      </c>
      <c r="E38" s="7">
        <f t="shared" si="6"/>
        <v>13885000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horizontalDpi="4294967293" verticalDpi="4294967293" r:id="rId1"/>
  <headerFooter>
    <oddHeader>&amp;C9. számú melléklet a 2/2015. (II.25.)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2015-02-18T15:29:22Z</cp:lastPrinted>
  <dcterms:created xsi:type="dcterms:W3CDTF">2015-01-28T13:29:24Z</dcterms:created>
  <dcterms:modified xsi:type="dcterms:W3CDTF">2015-03-18T07:40:17Z</dcterms:modified>
</cp:coreProperties>
</file>