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5\2014.évi zárszámadás\"/>
    </mc:Choice>
  </mc:AlternateContent>
  <bookViews>
    <workbookView xWindow="0" yWindow="0" windowWidth="19200" windowHeight="12885"/>
  </bookViews>
  <sheets>
    <sheet name="17-Könyvtár" sheetId="1" r:id="rId1"/>
  </sheets>
  <definedNames>
    <definedName name="_xlnm.Print_Titles" localSheetId="0">'17-Könyvtár'!$1:$6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1" l="1"/>
  <c r="F47" i="1"/>
  <c r="F46" i="1"/>
  <c r="F45" i="1"/>
  <c r="E44" i="1"/>
  <c r="F44" i="1" s="1"/>
  <c r="D44" i="1"/>
  <c r="D55" i="1" s="1"/>
  <c r="C44" i="1"/>
  <c r="C55" i="1" s="1"/>
  <c r="F39" i="1"/>
  <c r="E36" i="1"/>
  <c r="D36" i="1"/>
  <c r="F36" i="1" s="1"/>
  <c r="C36" i="1"/>
  <c r="F29" i="1"/>
  <c r="F25" i="1"/>
  <c r="F22" i="1"/>
  <c r="F19" i="1" s="1"/>
  <c r="E19" i="1"/>
  <c r="D19" i="1"/>
  <c r="F14" i="1"/>
  <c r="F10" i="1"/>
  <c r="E8" i="1"/>
  <c r="E35" i="1" s="1"/>
  <c r="D8" i="1"/>
  <c r="D35" i="1" s="1"/>
  <c r="D40" i="1" s="1"/>
  <c r="C8" i="1"/>
  <c r="C35" i="1" s="1"/>
  <c r="C40" i="1" s="1"/>
  <c r="E40" i="1" l="1"/>
  <c r="F40" i="1" s="1"/>
  <c r="F35" i="1"/>
  <c r="F8" i="1"/>
  <c r="E55" i="1"/>
  <c r="F55" i="1" s="1"/>
</calcChain>
</file>

<file path=xl/sharedStrings.xml><?xml version="1.0" encoding="utf-8"?>
<sst xmlns="http://schemas.openxmlformats.org/spreadsheetml/2006/main" count="113" uniqueCount="99">
  <si>
    <t>17. melléklet a 9/2015. (IV.23.) önkormányzati rendelethez</t>
  </si>
  <si>
    <t>Költségvetési szerv megnevezése</t>
  </si>
  <si>
    <t>Városi Könyvtár</t>
  </si>
  <si>
    <t>03</t>
  </si>
  <si>
    <t>Feladat megnevezése</t>
  </si>
  <si>
    <t>Összes bevétel, kiadás</t>
  </si>
  <si>
    <t>Ezer forintban !</t>
  </si>
  <si>
    <t>Száma</t>
  </si>
  <si>
    <t>Előirányzat-csoport, kiemelt előirányzat megnevezése</t>
  </si>
  <si>
    <t>2014. évi eredeti  előirányzat</t>
  </si>
  <si>
    <t>2014. évi módosított  előirányzat</t>
  </si>
  <si>
    <t>Teljesítés</t>
  </si>
  <si>
    <t>Teljesítés                 %</t>
  </si>
  <si>
    <t>A</t>
  </si>
  <si>
    <t>B</t>
  </si>
  <si>
    <t>C</t>
  </si>
  <si>
    <t>D</t>
  </si>
  <si>
    <t>E</t>
  </si>
  <si>
    <t>Bevételek</t>
  </si>
  <si>
    <t>1.</t>
  </si>
  <si>
    <t>Működési bevételek (1.1.+…+1.10.)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</si>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</sst>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0.0%"/>
  </numFmts>
  <fonts count="19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102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center" vertical="center"/>
    </xf>
    <xf numFmtId="49" fontId="5" fillId="0" borderId="8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9" xfId="0" applyFont="1" applyFill="1" applyBorder="1" applyAlignment="1" applyProtection="1">
      <alignment horizontal="center" vertical="center" wrapTex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2" applyFont="1" applyFill="1" applyBorder="1" applyAlignment="1" applyProtection="1">
      <alignment horizontal="center" vertical="center" wrapText="1"/>
    </xf>
    <xf numFmtId="0" fontId="5" fillId="0" borderId="12" xfId="2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14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164" fontId="5" fillId="0" borderId="17" xfId="0" applyNumberFormat="1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left" vertical="center" wrapText="1" indent="1"/>
    </xf>
    <xf numFmtId="3" fontId="11" fillId="0" borderId="12" xfId="0" applyNumberFormat="1" applyFont="1" applyFill="1" applyBorder="1" applyAlignment="1" applyProtection="1">
      <alignment horizontal="right" vertical="center" wrapText="1" indent="1"/>
    </xf>
    <xf numFmtId="165" fontId="11" fillId="0" borderId="11" xfId="1" applyNumberFormat="1" applyFont="1" applyFill="1" applyBorder="1" applyAlignment="1" applyProtection="1">
      <alignment horizontal="right" vertical="center" wrapText="1" indent="1"/>
    </xf>
    <xf numFmtId="0" fontId="12" fillId="0" borderId="0" xfId="0" applyFont="1" applyFill="1" applyAlignment="1" applyProtection="1">
      <alignment vertical="center" wrapText="1"/>
    </xf>
    <xf numFmtId="49" fontId="13" fillId="0" borderId="18" xfId="0" applyNumberFormat="1" applyFont="1" applyFill="1" applyBorder="1" applyAlignment="1" applyProtection="1">
      <alignment horizontal="center" vertical="center" wrapText="1"/>
    </xf>
    <xf numFmtId="0" fontId="14" fillId="0" borderId="2" xfId="2" applyFont="1" applyFill="1" applyBorder="1" applyAlignment="1" applyProtection="1">
      <alignment horizontal="left" vertical="center" wrapText="1" indent="1"/>
    </xf>
    <xf numFmtId="3" fontId="14" fillId="0" borderId="3" xfId="2" applyNumberFormat="1" applyFont="1" applyFill="1" applyBorder="1" applyAlignment="1" applyProtection="1">
      <alignment horizontal="right" vertical="center" wrapText="1" indent="1"/>
    </xf>
    <xf numFmtId="165" fontId="14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49" fontId="13" fillId="0" borderId="19" xfId="0" applyNumberFormat="1" applyFont="1" applyFill="1" applyBorder="1" applyAlignment="1" applyProtection="1">
      <alignment horizontal="center" vertical="center" wrapText="1"/>
    </xf>
    <xf numFmtId="0" fontId="14" fillId="0" borderId="20" xfId="2" applyFont="1" applyFill="1" applyBorder="1" applyAlignment="1" applyProtection="1">
      <alignment horizontal="left" vertical="center" wrapText="1" indent="1"/>
    </xf>
    <xf numFmtId="3" fontId="14" fillId="0" borderId="21" xfId="2" applyNumberFormat="1" applyFont="1" applyFill="1" applyBorder="1" applyAlignment="1" applyProtection="1">
      <alignment horizontal="right" vertical="center" wrapText="1" indent="1"/>
    </xf>
    <xf numFmtId="165" fontId="14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2" applyFont="1" applyFill="1" applyBorder="1" applyAlignment="1" applyProtection="1">
      <alignment horizontal="left" vertical="center" wrapText="1" indent="1"/>
    </xf>
    <xf numFmtId="3" fontId="14" fillId="0" borderId="20" xfId="2" applyNumberFormat="1" applyFont="1" applyFill="1" applyBorder="1" applyAlignment="1" applyProtection="1">
      <alignment horizontal="right" vertical="center" wrapText="1" indent="1"/>
    </xf>
    <xf numFmtId="164" fontId="14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4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3" fontId="14" fillId="0" borderId="25" xfId="2" applyNumberFormat="1" applyFont="1" applyFill="1" applyBorder="1" applyAlignment="1" applyProtection="1">
      <alignment horizontal="right" vertical="center" wrapText="1" indent="1"/>
    </xf>
    <xf numFmtId="164" fontId="14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7" xfId="2" applyFont="1" applyFill="1" applyBorder="1" applyAlignment="1" applyProtection="1">
      <alignment horizontal="left" vertical="center" wrapText="1" indent="1"/>
    </xf>
    <xf numFmtId="3" fontId="14" fillId="0" borderId="28" xfId="2" applyNumberFormat="1" applyFont="1" applyFill="1" applyBorder="1" applyAlignment="1" applyProtection="1">
      <alignment horizontal="right" vertical="center" wrapText="1" indent="1"/>
    </xf>
    <xf numFmtId="0" fontId="11" fillId="0" borderId="13" xfId="0" applyFont="1" applyFill="1" applyBorder="1" applyAlignment="1" applyProtection="1">
      <alignment horizontal="center" vertical="center" wrapText="1"/>
    </xf>
    <xf numFmtId="0" fontId="11" fillId="0" borderId="14" xfId="2" applyFont="1" applyFill="1" applyBorder="1" applyAlignment="1" applyProtection="1">
      <alignment horizontal="left" vertical="center" wrapText="1" indent="1"/>
    </xf>
    <xf numFmtId="3" fontId="11" fillId="0" borderId="12" xfId="2" applyNumberFormat="1" applyFont="1" applyFill="1" applyBorder="1" applyAlignment="1" applyProtection="1">
      <alignment horizontal="right" vertical="center" wrapText="1" indent="1"/>
    </xf>
    <xf numFmtId="164" fontId="11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0" applyNumberFormat="1" applyFont="1" applyFill="1" applyBorder="1" applyAlignment="1" applyProtection="1">
      <alignment horizontal="right" vertical="center" wrapText="1" indent="1"/>
    </xf>
    <xf numFmtId="49" fontId="13" fillId="0" borderId="29" xfId="0" applyNumberFormat="1" applyFont="1" applyFill="1" applyBorder="1" applyAlignment="1" applyProtection="1">
      <alignment horizontal="center" vertical="center" wrapText="1"/>
    </xf>
    <xf numFmtId="0" fontId="13" fillId="0" borderId="27" xfId="2" applyFont="1" applyFill="1" applyBorder="1" applyAlignment="1" applyProtection="1">
      <alignment horizontal="left" vertical="center" wrapText="1" indent="1"/>
    </xf>
    <xf numFmtId="3" fontId="13" fillId="0" borderId="28" xfId="2" applyNumberFormat="1" applyFont="1" applyFill="1" applyBorder="1" applyAlignment="1" applyProtection="1">
      <alignment horizontal="right" vertical="center" wrapText="1" indent="1"/>
    </xf>
    <xf numFmtId="164" fontId="13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0" xfId="2" applyFont="1" applyFill="1" applyBorder="1" applyAlignment="1" applyProtection="1">
      <alignment horizontal="left" vertical="center" wrapText="1" indent="1"/>
    </xf>
    <xf numFmtId="3" fontId="13" fillId="0" borderId="20" xfId="2" applyNumberFormat="1" applyFont="1" applyFill="1" applyBorder="1" applyAlignment="1" applyProtection="1">
      <alignment horizontal="right" vertical="center" wrapText="1" indent="1"/>
    </xf>
    <xf numFmtId="164" fontId="13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1" xfId="2" quotePrefix="1" applyFont="1" applyFill="1" applyBorder="1" applyAlignment="1" applyProtection="1">
      <alignment horizontal="left" vertical="center" wrapText="1" indent="1"/>
    </xf>
    <xf numFmtId="3" fontId="13" fillId="0" borderId="32" xfId="2" quotePrefix="1" applyNumberFormat="1" applyFont="1" applyFill="1" applyBorder="1" applyAlignment="1" applyProtection="1">
      <alignment horizontal="right" vertical="center" wrapText="1" indent="1"/>
    </xf>
    <xf numFmtId="164" fontId="13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1" xfId="2" applyFont="1" applyFill="1" applyBorder="1" applyAlignment="1" applyProtection="1">
      <alignment horizontal="left" vertical="center" wrapText="1" indent="1"/>
    </xf>
    <xf numFmtId="3" fontId="13" fillId="0" borderId="32" xfId="2" applyNumberFormat="1" applyFont="1" applyFill="1" applyBorder="1" applyAlignment="1" applyProtection="1">
      <alignment horizontal="right" vertical="center" wrapText="1" indent="1"/>
    </xf>
    <xf numFmtId="3" fontId="11" fillId="0" borderId="34" xfId="2" applyNumberFormat="1" applyFont="1" applyFill="1" applyBorder="1" applyAlignment="1" applyProtection="1">
      <alignment horizontal="right" vertical="center" wrapText="1" indent="1"/>
    </xf>
    <xf numFmtId="3" fontId="11" fillId="0" borderId="35" xfId="2" applyNumberFormat="1" applyFont="1" applyFill="1" applyBorder="1" applyAlignment="1" applyProtection="1">
      <alignment horizontal="right" vertical="center" wrapText="1" indent="1"/>
    </xf>
    <xf numFmtId="164" fontId="11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5" fontId="11" fillId="0" borderId="36" xfId="1" applyNumberFormat="1" applyFont="1" applyFill="1" applyBorder="1" applyAlignment="1" applyProtection="1">
      <alignment horizontal="right" vertical="center" wrapText="1" indent="1"/>
    </xf>
    <xf numFmtId="0" fontId="16" fillId="0" borderId="13" xfId="0" applyFont="1" applyBorder="1" applyAlignment="1" applyProtection="1">
      <alignment horizontal="center" vertical="center" wrapText="1"/>
    </xf>
    <xf numFmtId="165" fontId="13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5" fontId="1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37" xfId="0" applyFont="1" applyBorder="1" applyAlignment="1" applyProtection="1">
      <alignment horizontal="left" wrapText="1" indent="1"/>
    </xf>
    <xf numFmtId="3" fontId="17" fillId="0" borderId="34" xfId="0" applyNumberFormat="1" applyFont="1" applyBorder="1" applyAlignment="1" applyProtection="1">
      <alignment horizontal="right" wrapText="1" indent="1"/>
    </xf>
    <xf numFmtId="3" fontId="17" fillId="0" borderId="35" xfId="0" applyNumberFormat="1" applyFont="1" applyBorder="1" applyAlignment="1" applyProtection="1">
      <alignment horizontal="right" wrapText="1" indent="1"/>
    </xf>
    <xf numFmtId="165" fontId="10" fillId="0" borderId="36" xfId="1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10" fillId="0" borderId="9" xfId="0" applyFont="1" applyFill="1" applyBorder="1" applyAlignment="1" applyProtection="1">
      <alignment horizontal="center" vertical="center" wrapText="1"/>
    </xf>
    <xf numFmtId="0" fontId="5" fillId="0" borderId="34" xfId="0" applyFont="1" applyFill="1" applyBorder="1" applyAlignment="1" applyProtection="1">
      <alignment horizontal="center" vertical="center" wrapText="1"/>
    </xf>
    <xf numFmtId="164" fontId="10" fillId="0" borderId="36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vertical="center" wrapText="1"/>
    </xf>
    <xf numFmtId="165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4" xfId="0" applyFont="1" applyFill="1" applyBorder="1" applyAlignment="1" applyProtection="1">
      <alignment horizontal="left" vertical="center" wrapText="1" indent="1"/>
    </xf>
    <xf numFmtId="3" fontId="5" fillId="0" borderId="12" xfId="0" applyNumberFormat="1" applyFont="1" applyFill="1" applyBorder="1" applyAlignment="1" applyProtection="1">
      <alignment horizontal="right" vertical="center" wrapText="1" indent="1"/>
    </xf>
    <xf numFmtId="165" fontId="10" fillId="0" borderId="11" xfId="1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8" fillId="0" borderId="13" xfId="0" applyFont="1" applyFill="1" applyBorder="1" applyAlignment="1" applyProtection="1">
      <alignment horizontal="left" vertical="center"/>
    </xf>
    <xf numFmtId="0" fontId="8" fillId="0" borderId="37" xfId="0" applyFont="1" applyFill="1" applyBorder="1" applyAlignment="1" applyProtection="1">
      <alignment vertical="center" wrapText="1"/>
    </xf>
    <xf numFmtId="0" fontId="8" fillId="0" borderId="34" xfId="0" applyFont="1" applyFill="1" applyBorder="1" applyAlignment="1" applyProtection="1">
      <alignment vertical="center" wrapText="1"/>
    </xf>
    <xf numFmtId="0" fontId="8" fillId="0" borderId="35" xfId="0" applyFont="1" applyFill="1" applyBorder="1" applyAlignment="1" applyProtection="1">
      <alignment vertical="center" wrapText="1"/>
    </xf>
    <xf numFmtId="3" fontId="8" fillId="0" borderId="11" xfId="0" applyNumberFormat="1" applyFont="1" applyFill="1" applyBorder="1" applyAlignment="1" applyProtection="1">
      <alignment horizontal="right" vertical="center" wrapText="1" indent="1"/>
      <protection locked="0"/>
    </xf>
  </cellXfs>
  <cellStyles count="3">
    <cellStyle name="Normál" xfId="0" builtinId="0"/>
    <cellStyle name="Normál_KVRENMUNKA" xfId="2"/>
    <cellStyle name="Százalé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58"/>
  <sheetViews>
    <sheetView tabSelected="1" zoomScaleNormal="100" workbookViewId="0">
      <selection activeCell="F1" sqref="F1"/>
    </sheetView>
  </sheetViews>
  <sheetFormatPr defaultRowHeight="12.75" x14ac:dyDescent="0.2"/>
  <cols>
    <col min="1" max="1" width="13.83203125" style="95" customWidth="1"/>
    <col min="2" max="2" width="62.1640625" style="21" customWidth="1"/>
    <col min="3" max="4" width="14.5" style="21" customWidth="1"/>
    <col min="5" max="5" width="15.1640625" style="21" customWidth="1"/>
    <col min="6" max="6" width="16" style="21" customWidth="1"/>
    <col min="7" max="16384" width="9.33203125" style="21"/>
  </cols>
  <sheetData>
    <row r="1" spans="1:6" s="4" customFormat="1" ht="21" customHeight="1" thickBot="1" x14ac:dyDescent="0.25">
      <c r="A1" s="1"/>
      <c r="B1" s="2"/>
      <c r="C1" s="2"/>
      <c r="D1" s="2"/>
      <c r="E1" s="2"/>
      <c r="F1" s="3" t="s">
        <v>0</v>
      </c>
    </row>
    <row r="2" spans="1:6" s="9" customFormat="1" ht="35.25" customHeight="1" x14ac:dyDescent="0.2">
      <c r="A2" s="5" t="s">
        <v>1</v>
      </c>
      <c r="B2" s="6" t="s">
        <v>2</v>
      </c>
      <c r="C2" s="7"/>
      <c r="D2" s="7"/>
      <c r="E2" s="7"/>
      <c r="F2" s="8" t="s">
        <v>3</v>
      </c>
    </row>
    <row r="3" spans="1:6" s="9" customFormat="1" ht="24.75" thickBot="1" x14ac:dyDescent="0.25">
      <c r="A3" s="10" t="s">
        <v>4</v>
      </c>
      <c r="B3" s="11" t="s">
        <v>5</v>
      </c>
      <c r="C3" s="12"/>
      <c r="D3" s="12"/>
      <c r="E3" s="12"/>
      <c r="F3" s="13" t="s">
        <v>3</v>
      </c>
    </row>
    <row r="4" spans="1:6" s="16" customFormat="1" ht="15.95" customHeight="1" thickBot="1" x14ac:dyDescent="0.3">
      <c r="A4" s="14"/>
      <c r="B4" s="14"/>
      <c r="C4" s="14"/>
      <c r="D4" s="14"/>
      <c r="E4" s="14"/>
      <c r="F4" s="15" t="s">
        <v>6</v>
      </c>
    </row>
    <row r="5" spans="1:6" ht="36.75" thickBot="1" x14ac:dyDescent="0.25">
      <c r="A5" s="17" t="s">
        <v>7</v>
      </c>
      <c r="B5" s="18" t="s">
        <v>8</v>
      </c>
      <c r="C5" s="19" t="s">
        <v>9</v>
      </c>
      <c r="D5" s="19" t="s">
        <v>10</v>
      </c>
      <c r="E5" s="20" t="s">
        <v>11</v>
      </c>
      <c r="F5" s="19" t="s">
        <v>12</v>
      </c>
    </row>
    <row r="6" spans="1:6" s="26" customFormat="1" ht="12.95" customHeight="1" thickBot="1" x14ac:dyDescent="0.25">
      <c r="A6" s="22"/>
      <c r="B6" s="23" t="s">
        <v>13</v>
      </c>
      <c r="C6" s="24" t="s">
        <v>14</v>
      </c>
      <c r="D6" s="24" t="s">
        <v>15</v>
      </c>
      <c r="E6" s="24" t="s">
        <v>16</v>
      </c>
      <c r="F6" s="25" t="s">
        <v>17</v>
      </c>
    </row>
    <row r="7" spans="1:6" s="26" customFormat="1" ht="15.95" customHeight="1" thickBot="1" x14ac:dyDescent="0.25">
      <c r="A7" s="27"/>
      <c r="B7" s="28" t="s">
        <v>18</v>
      </c>
      <c r="C7" s="28"/>
      <c r="D7" s="28"/>
      <c r="E7" s="28"/>
      <c r="F7" s="29"/>
    </row>
    <row r="8" spans="1:6" s="33" customFormat="1" ht="12" customHeight="1" thickBot="1" x14ac:dyDescent="0.25">
      <c r="A8" s="22" t="s">
        <v>19</v>
      </c>
      <c r="B8" s="30" t="s">
        <v>20</v>
      </c>
      <c r="C8" s="31">
        <f>SUM(C9:C18)</f>
        <v>2344</v>
      </c>
      <c r="D8" s="31">
        <f>SUM(D10:D14)</f>
        <v>2673</v>
      </c>
      <c r="E8" s="31">
        <f>SUM(E9:E18)</f>
        <v>2672</v>
      </c>
      <c r="F8" s="32">
        <f>+E8/D8</f>
        <v>0.99962588851477741</v>
      </c>
    </row>
    <row r="9" spans="1:6" s="33" customFormat="1" ht="12" customHeight="1" x14ac:dyDescent="0.2">
      <c r="A9" s="34" t="s">
        <v>21</v>
      </c>
      <c r="B9" s="35" t="s">
        <v>22</v>
      </c>
      <c r="C9" s="36"/>
      <c r="D9" s="36"/>
      <c r="E9" s="36"/>
      <c r="F9" s="37"/>
    </row>
    <row r="10" spans="1:6" s="33" customFormat="1" ht="12" customHeight="1" x14ac:dyDescent="0.2">
      <c r="A10" s="38" t="s">
        <v>23</v>
      </c>
      <c r="B10" s="39" t="s">
        <v>24</v>
      </c>
      <c r="C10" s="40">
        <v>1203</v>
      </c>
      <c r="D10" s="40">
        <v>1463</v>
      </c>
      <c r="E10" s="40">
        <v>1463</v>
      </c>
      <c r="F10" s="41">
        <f>+E10/D10</f>
        <v>1</v>
      </c>
    </row>
    <row r="11" spans="1:6" s="33" customFormat="1" ht="12" customHeight="1" x14ac:dyDescent="0.2">
      <c r="A11" s="38" t="s">
        <v>25</v>
      </c>
      <c r="B11" s="39" t="s">
        <v>26</v>
      </c>
      <c r="C11" s="40"/>
      <c r="D11" s="40">
        <v>965</v>
      </c>
      <c r="E11" s="40">
        <v>964</v>
      </c>
      <c r="F11" s="41"/>
    </row>
    <row r="12" spans="1:6" s="33" customFormat="1" ht="12" customHeight="1" x14ac:dyDescent="0.2">
      <c r="A12" s="38" t="s">
        <v>27</v>
      </c>
      <c r="B12" s="39" t="s">
        <v>28</v>
      </c>
      <c r="C12" s="40">
        <v>900</v>
      </c>
      <c r="D12" s="40"/>
      <c r="E12" s="40"/>
      <c r="F12" s="41"/>
    </row>
    <row r="13" spans="1:6" s="33" customFormat="1" ht="12" customHeight="1" x14ac:dyDescent="0.2">
      <c r="A13" s="38" t="s">
        <v>29</v>
      </c>
      <c r="B13" s="39" t="s">
        <v>30</v>
      </c>
      <c r="C13" s="40"/>
      <c r="D13" s="40"/>
      <c r="E13" s="40"/>
      <c r="F13" s="41"/>
    </row>
    <row r="14" spans="1:6" s="33" customFormat="1" ht="12" customHeight="1" x14ac:dyDescent="0.2">
      <c r="A14" s="38" t="s">
        <v>31</v>
      </c>
      <c r="B14" s="39" t="s">
        <v>32</v>
      </c>
      <c r="C14" s="40">
        <v>241</v>
      </c>
      <c r="D14" s="40">
        <v>245</v>
      </c>
      <c r="E14" s="40">
        <v>245</v>
      </c>
      <c r="F14" s="41">
        <f>+E14/D14</f>
        <v>1</v>
      </c>
    </row>
    <row r="15" spans="1:6" s="33" customFormat="1" ht="12" customHeight="1" x14ac:dyDescent="0.2">
      <c r="A15" s="38" t="s">
        <v>33</v>
      </c>
      <c r="B15" s="42" t="s">
        <v>34</v>
      </c>
      <c r="C15" s="43"/>
      <c r="D15" s="43"/>
      <c r="E15" s="43"/>
      <c r="F15" s="44"/>
    </row>
    <row r="16" spans="1:6" s="33" customFormat="1" ht="12" customHeight="1" x14ac:dyDescent="0.2">
      <c r="A16" s="38" t="s">
        <v>35</v>
      </c>
      <c r="B16" s="39" t="s">
        <v>36</v>
      </c>
      <c r="C16" s="43"/>
      <c r="D16" s="43"/>
      <c r="E16" s="43"/>
      <c r="F16" s="45"/>
    </row>
    <row r="17" spans="1:6" s="46" customFormat="1" ht="12" customHeight="1" x14ac:dyDescent="0.2">
      <c r="A17" s="38" t="s">
        <v>37</v>
      </c>
      <c r="B17" s="39" t="s">
        <v>38</v>
      </c>
      <c r="C17" s="40"/>
      <c r="D17" s="40"/>
      <c r="E17" s="40"/>
      <c r="F17" s="44"/>
    </row>
    <row r="18" spans="1:6" s="46" customFormat="1" ht="12" customHeight="1" thickBot="1" x14ac:dyDescent="0.25">
      <c r="A18" s="38" t="s">
        <v>39</v>
      </c>
      <c r="B18" s="42" t="s">
        <v>40</v>
      </c>
      <c r="C18" s="47"/>
      <c r="D18" s="47"/>
      <c r="E18" s="47"/>
      <c r="F18" s="48"/>
    </row>
    <row r="19" spans="1:6" s="33" customFormat="1" ht="12" customHeight="1" thickBot="1" x14ac:dyDescent="0.25">
      <c r="A19" s="22" t="s">
        <v>41</v>
      </c>
      <c r="B19" s="30" t="s">
        <v>42</v>
      </c>
      <c r="C19" s="31"/>
      <c r="D19" s="31">
        <f>SUM(D20:D23)</f>
        <v>682</v>
      </c>
      <c r="E19" s="31">
        <f>SUM(E20:E23)</f>
        <v>682</v>
      </c>
      <c r="F19" s="32">
        <f>SUM(F20:F22)</f>
        <v>1</v>
      </c>
    </row>
    <row r="20" spans="1:6" s="46" customFormat="1" ht="12" customHeight="1" x14ac:dyDescent="0.2">
      <c r="A20" s="38" t="s">
        <v>43</v>
      </c>
      <c r="B20" s="49" t="s">
        <v>44</v>
      </c>
      <c r="C20" s="50"/>
      <c r="D20" s="50"/>
      <c r="E20" s="50"/>
      <c r="F20" s="41"/>
    </row>
    <row r="21" spans="1:6" s="46" customFormat="1" ht="12" customHeight="1" x14ac:dyDescent="0.2">
      <c r="A21" s="38" t="s">
        <v>45</v>
      </c>
      <c r="B21" s="39" t="s">
        <v>46</v>
      </c>
      <c r="C21" s="40"/>
      <c r="D21" s="40"/>
      <c r="E21" s="40"/>
      <c r="F21" s="41"/>
    </row>
    <row r="22" spans="1:6" s="46" customFormat="1" ht="12" customHeight="1" x14ac:dyDescent="0.2">
      <c r="A22" s="38" t="s">
        <v>47</v>
      </c>
      <c r="B22" s="39" t="s">
        <v>48</v>
      </c>
      <c r="C22" s="40"/>
      <c r="D22" s="40">
        <v>682</v>
      </c>
      <c r="E22" s="40">
        <v>682</v>
      </c>
      <c r="F22" s="41">
        <f>+E22/D22</f>
        <v>1</v>
      </c>
    </row>
    <row r="23" spans="1:6" s="46" customFormat="1" ht="12" customHeight="1" thickBot="1" x14ac:dyDescent="0.25">
      <c r="A23" s="38" t="s">
        <v>49</v>
      </c>
      <c r="B23" s="39" t="s">
        <v>50</v>
      </c>
      <c r="C23" s="40"/>
      <c r="D23" s="40"/>
      <c r="E23" s="40"/>
      <c r="F23" s="44"/>
    </row>
    <row r="24" spans="1:6" s="46" customFormat="1" ht="12" customHeight="1" thickBot="1" x14ac:dyDescent="0.25">
      <c r="A24" s="51" t="s">
        <v>51</v>
      </c>
      <c r="B24" s="52" t="s">
        <v>52</v>
      </c>
      <c r="C24" s="53"/>
      <c r="D24" s="53"/>
      <c r="E24" s="53"/>
      <c r="F24" s="54"/>
    </row>
    <row r="25" spans="1:6" s="46" customFormat="1" ht="12" customHeight="1" thickBot="1" x14ac:dyDescent="0.25">
      <c r="A25" s="51" t="s">
        <v>53</v>
      </c>
      <c r="B25" s="52" t="s">
        <v>54</v>
      </c>
      <c r="C25" s="53"/>
      <c r="D25" s="53"/>
      <c r="E25" s="53"/>
      <c r="F25" s="55">
        <f>+F26+F27</f>
        <v>0</v>
      </c>
    </row>
    <row r="26" spans="1:6" s="46" customFormat="1" ht="12" customHeight="1" x14ac:dyDescent="0.2">
      <c r="A26" s="56" t="s">
        <v>55</v>
      </c>
      <c r="B26" s="57" t="s">
        <v>46</v>
      </c>
      <c r="C26" s="58"/>
      <c r="D26" s="58"/>
      <c r="E26" s="58"/>
      <c r="F26" s="59"/>
    </row>
    <row r="27" spans="1:6" s="46" customFormat="1" ht="12" customHeight="1" x14ac:dyDescent="0.2">
      <c r="A27" s="56" t="s">
        <v>56</v>
      </c>
      <c r="B27" s="60" t="s">
        <v>57</v>
      </c>
      <c r="C27" s="61"/>
      <c r="D27" s="61"/>
      <c r="E27" s="61"/>
      <c r="F27" s="62"/>
    </row>
    <row r="28" spans="1:6" s="46" customFormat="1" ht="12" customHeight="1" thickBot="1" x14ac:dyDescent="0.25">
      <c r="A28" s="38" t="s">
        <v>58</v>
      </c>
      <c r="B28" s="63" t="s">
        <v>59</v>
      </c>
      <c r="C28" s="64"/>
      <c r="D28" s="64"/>
      <c r="E28" s="64"/>
      <c r="F28" s="65"/>
    </row>
    <row r="29" spans="1:6" s="46" customFormat="1" ht="12" customHeight="1" thickBot="1" x14ac:dyDescent="0.25">
      <c r="A29" s="51" t="s">
        <v>60</v>
      </c>
      <c r="B29" s="52" t="s">
        <v>61</v>
      </c>
      <c r="C29" s="53"/>
      <c r="D29" s="53"/>
      <c r="E29" s="53"/>
      <c r="F29" s="55">
        <f>+F30+F31+F32</f>
        <v>0</v>
      </c>
    </row>
    <row r="30" spans="1:6" s="46" customFormat="1" ht="12" customHeight="1" x14ac:dyDescent="0.2">
      <c r="A30" s="56" t="s">
        <v>62</v>
      </c>
      <c r="B30" s="57" t="s">
        <v>63</v>
      </c>
      <c r="C30" s="58"/>
      <c r="D30" s="58"/>
      <c r="E30" s="58"/>
      <c r="F30" s="59"/>
    </row>
    <row r="31" spans="1:6" s="46" customFormat="1" ht="12" customHeight="1" x14ac:dyDescent="0.2">
      <c r="A31" s="56" t="s">
        <v>64</v>
      </c>
      <c r="B31" s="60" t="s">
        <v>65</v>
      </c>
      <c r="C31" s="61"/>
      <c r="D31" s="61"/>
      <c r="E31" s="61"/>
      <c r="F31" s="62"/>
    </row>
    <row r="32" spans="1:6" s="46" customFormat="1" ht="12" customHeight="1" thickBot="1" x14ac:dyDescent="0.25">
      <c r="A32" s="38" t="s">
        <v>66</v>
      </c>
      <c r="B32" s="66" t="s">
        <v>67</v>
      </c>
      <c r="C32" s="67"/>
      <c r="D32" s="67"/>
      <c r="E32" s="67"/>
      <c r="F32" s="65"/>
    </row>
    <row r="33" spans="1:6" s="33" customFormat="1" ht="12" customHeight="1" thickBot="1" x14ac:dyDescent="0.25">
      <c r="A33" s="51" t="s">
        <v>68</v>
      </c>
      <c r="B33" s="52" t="s">
        <v>69</v>
      </c>
      <c r="C33" s="53"/>
      <c r="D33" s="53"/>
      <c r="E33" s="53"/>
      <c r="F33" s="54"/>
    </row>
    <row r="34" spans="1:6" s="33" customFormat="1" ht="12" customHeight="1" thickBot="1" x14ac:dyDescent="0.25">
      <c r="A34" s="51" t="s">
        <v>70</v>
      </c>
      <c r="B34" s="52" t="s">
        <v>71</v>
      </c>
      <c r="C34" s="68"/>
      <c r="D34" s="69"/>
      <c r="E34" s="69"/>
      <c r="F34" s="70"/>
    </row>
    <row r="35" spans="1:6" s="33" customFormat="1" ht="12" customHeight="1" thickBot="1" x14ac:dyDescent="0.25">
      <c r="A35" s="22" t="s">
        <v>72</v>
      </c>
      <c r="B35" s="52" t="s">
        <v>73</v>
      </c>
      <c r="C35" s="68">
        <f>C8+C18+C24+C25+C29+C33+C34</f>
        <v>2344</v>
      </c>
      <c r="D35" s="69">
        <f>D8+D19+D24+D25+D29+D33+D34</f>
        <v>3355</v>
      </c>
      <c r="E35" s="69">
        <f>E8+E19+E24+E25+E33</f>
        <v>3354</v>
      </c>
      <c r="F35" s="71">
        <f>+E35/D35</f>
        <v>0.99970193740685542</v>
      </c>
    </row>
    <row r="36" spans="1:6" s="33" customFormat="1" ht="12" customHeight="1" thickBot="1" x14ac:dyDescent="0.25">
      <c r="A36" s="72" t="s">
        <v>74</v>
      </c>
      <c r="B36" s="52" t="s">
        <v>75</v>
      </c>
      <c r="C36" s="68">
        <f>SUM(C37:C39)</f>
        <v>22499</v>
      </c>
      <c r="D36" s="69">
        <f>SUM(D37:D39)</f>
        <v>23014</v>
      </c>
      <c r="E36" s="69">
        <f>SUM(E37:E39)</f>
        <v>19518</v>
      </c>
      <c r="F36" s="71">
        <f>+E36/D36</f>
        <v>0.84809246545580952</v>
      </c>
    </row>
    <row r="37" spans="1:6" s="33" customFormat="1" ht="12" customHeight="1" x14ac:dyDescent="0.2">
      <c r="A37" s="56" t="s">
        <v>76</v>
      </c>
      <c r="B37" s="57" t="s">
        <v>77</v>
      </c>
      <c r="C37" s="58"/>
      <c r="D37" s="58">
        <v>51</v>
      </c>
      <c r="E37" s="58">
        <v>51</v>
      </c>
      <c r="F37" s="73">
        <v>1</v>
      </c>
    </row>
    <row r="38" spans="1:6" s="33" customFormat="1" ht="12" customHeight="1" x14ac:dyDescent="0.2">
      <c r="A38" s="56" t="s">
        <v>78</v>
      </c>
      <c r="B38" s="60" t="s">
        <v>79</v>
      </c>
      <c r="C38" s="61"/>
      <c r="D38" s="61"/>
      <c r="E38" s="61"/>
      <c r="F38" s="74"/>
    </row>
    <row r="39" spans="1:6" s="46" customFormat="1" ht="12" customHeight="1" thickBot="1" x14ac:dyDescent="0.25">
      <c r="A39" s="38" t="s">
        <v>80</v>
      </c>
      <c r="B39" s="66" t="s">
        <v>81</v>
      </c>
      <c r="C39" s="67">
        <v>22499</v>
      </c>
      <c r="D39" s="67">
        <v>22963</v>
      </c>
      <c r="E39" s="67">
        <v>19467</v>
      </c>
      <c r="F39" s="75">
        <f>+E39/D39</f>
        <v>0.84775508426599311</v>
      </c>
    </row>
    <row r="40" spans="1:6" s="46" customFormat="1" ht="15" customHeight="1" thickBot="1" x14ac:dyDescent="0.25">
      <c r="A40" s="72" t="s">
        <v>82</v>
      </c>
      <c r="B40" s="76" t="s">
        <v>83</v>
      </c>
      <c r="C40" s="77">
        <f>C35+C36</f>
        <v>24843</v>
      </c>
      <c r="D40" s="78">
        <f>D35+D36</f>
        <v>26369</v>
      </c>
      <c r="E40" s="78">
        <f>E36+E35</f>
        <v>22872</v>
      </c>
      <c r="F40" s="79">
        <f>+E40/D40</f>
        <v>0.86738215328605561</v>
      </c>
    </row>
    <row r="41" spans="1:6" s="46" customFormat="1" ht="15" customHeight="1" x14ac:dyDescent="0.2">
      <c r="A41" s="80"/>
      <c r="B41" s="81"/>
      <c r="C41" s="81"/>
      <c r="D41" s="81"/>
      <c r="E41" s="81"/>
      <c r="F41" s="82"/>
    </row>
    <row r="42" spans="1:6" ht="13.5" thickBot="1" x14ac:dyDescent="0.25">
      <c r="A42" s="83"/>
      <c r="B42" s="84"/>
      <c r="C42" s="84"/>
      <c r="D42" s="84"/>
      <c r="E42" s="84"/>
      <c r="F42" s="85"/>
    </row>
    <row r="43" spans="1:6" s="26" customFormat="1" ht="16.5" customHeight="1" thickBot="1" x14ac:dyDescent="0.25">
      <c r="A43" s="86"/>
      <c r="B43" s="87" t="s">
        <v>84</v>
      </c>
      <c r="C43" s="87"/>
      <c r="D43" s="87"/>
      <c r="E43" s="87"/>
      <c r="F43" s="88"/>
    </row>
    <row r="44" spans="1:6" s="89" customFormat="1" ht="12" customHeight="1" thickBot="1" x14ac:dyDescent="0.25">
      <c r="A44" s="51" t="s">
        <v>19</v>
      </c>
      <c r="B44" s="52" t="s">
        <v>85</v>
      </c>
      <c r="C44" s="53">
        <f>SUM(C45:C49)</f>
        <v>24843</v>
      </c>
      <c r="D44" s="53">
        <f>SUM(D45:D49)</f>
        <v>26369</v>
      </c>
      <c r="E44" s="53">
        <f>SUM(E45:E49)</f>
        <v>22412</v>
      </c>
      <c r="F44" s="32">
        <f>+E44/D44</f>
        <v>0.84993742652356929</v>
      </c>
    </row>
    <row r="45" spans="1:6" ht="12" customHeight="1" x14ac:dyDescent="0.2">
      <c r="A45" s="38" t="s">
        <v>21</v>
      </c>
      <c r="B45" s="49" t="s">
        <v>86</v>
      </c>
      <c r="C45" s="50">
        <v>12246</v>
      </c>
      <c r="D45" s="50">
        <v>12702</v>
      </c>
      <c r="E45" s="50">
        <v>12379</v>
      </c>
      <c r="F45" s="73">
        <f>+E45/D45</f>
        <v>0.97457093371122661</v>
      </c>
    </row>
    <row r="46" spans="1:6" ht="12" customHeight="1" x14ac:dyDescent="0.2">
      <c r="A46" s="38" t="s">
        <v>23</v>
      </c>
      <c r="B46" s="39" t="s">
        <v>87</v>
      </c>
      <c r="C46" s="40">
        <v>3196</v>
      </c>
      <c r="D46" s="40">
        <v>3367</v>
      </c>
      <c r="E46" s="40">
        <v>3318</v>
      </c>
      <c r="F46" s="90">
        <f>+E46/D46</f>
        <v>0.9854469854469855</v>
      </c>
    </row>
    <row r="47" spans="1:6" ht="12" customHeight="1" x14ac:dyDescent="0.2">
      <c r="A47" s="38" t="s">
        <v>25</v>
      </c>
      <c r="B47" s="39" t="s">
        <v>88</v>
      </c>
      <c r="C47" s="40">
        <v>9401</v>
      </c>
      <c r="D47" s="40">
        <v>10300</v>
      </c>
      <c r="E47" s="40">
        <v>6715</v>
      </c>
      <c r="F47" s="90">
        <f>+E47/D47</f>
        <v>0.65194174757281553</v>
      </c>
    </row>
    <row r="48" spans="1:6" ht="12" customHeight="1" x14ac:dyDescent="0.2">
      <c r="A48" s="38" t="s">
        <v>27</v>
      </c>
      <c r="B48" s="39" t="s">
        <v>89</v>
      </c>
      <c r="C48" s="40"/>
      <c r="D48" s="40"/>
      <c r="E48" s="40"/>
      <c r="F48" s="91"/>
    </row>
    <row r="49" spans="1:6" ht="12" customHeight="1" thickBot="1" x14ac:dyDescent="0.25">
      <c r="A49" s="38" t="s">
        <v>29</v>
      </c>
      <c r="B49" s="39" t="s">
        <v>90</v>
      </c>
      <c r="C49" s="40"/>
      <c r="D49" s="40"/>
      <c r="E49" s="40"/>
      <c r="F49" s="91"/>
    </row>
    <row r="50" spans="1:6" ht="12" customHeight="1" thickBot="1" x14ac:dyDescent="0.25">
      <c r="A50" s="51" t="s">
        <v>41</v>
      </c>
      <c r="B50" s="52" t="s">
        <v>91</v>
      </c>
      <c r="C50" s="53"/>
      <c r="D50" s="53"/>
      <c r="E50" s="53"/>
      <c r="F50" s="55">
        <f>SUM(F51:F53)</f>
        <v>0</v>
      </c>
    </row>
    <row r="51" spans="1:6" s="89" customFormat="1" ht="12" customHeight="1" x14ac:dyDescent="0.2">
      <c r="A51" s="38" t="s">
        <v>43</v>
      </c>
      <c r="B51" s="49" t="s">
        <v>92</v>
      </c>
      <c r="C51" s="50"/>
      <c r="D51" s="50"/>
      <c r="E51" s="50"/>
      <c r="F51" s="59"/>
    </row>
    <row r="52" spans="1:6" ht="12" customHeight="1" x14ac:dyDescent="0.2">
      <c r="A52" s="38" t="s">
        <v>45</v>
      </c>
      <c r="B52" s="39" t="s">
        <v>93</v>
      </c>
      <c r="C52" s="40"/>
      <c r="D52" s="40"/>
      <c r="E52" s="40"/>
      <c r="F52" s="91"/>
    </row>
    <row r="53" spans="1:6" ht="12" customHeight="1" x14ac:dyDescent="0.2">
      <c r="A53" s="38" t="s">
        <v>47</v>
      </c>
      <c r="B53" s="39" t="s">
        <v>94</v>
      </c>
      <c r="C53" s="40"/>
      <c r="D53" s="40"/>
      <c r="E53" s="40"/>
      <c r="F53" s="91"/>
    </row>
    <row r="54" spans="1:6" ht="12" customHeight="1" thickBot="1" x14ac:dyDescent="0.25">
      <c r="A54" s="38" t="s">
        <v>49</v>
      </c>
      <c r="B54" s="39" t="s">
        <v>95</v>
      </c>
      <c r="C54" s="40"/>
      <c r="D54" s="40"/>
      <c r="E54" s="40"/>
      <c r="F54" s="91"/>
    </row>
    <row r="55" spans="1:6" ht="15" customHeight="1" thickBot="1" x14ac:dyDescent="0.25">
      <c r="A55" s="51" t="s">
        <v>51</v>
      </c>
      <c r="B55" s="92" t="s">
        <v>96</v>
      </c>
      <c r="C55" s="93">
        <f>C44+C50</f>
        <v>24843</v>
      </c>
      <c r="D55" s="93">
        <f>D44+D50</f>
        <v>26369</v>
      </c>
      <c r="E55" s="93">
        <f>E44+E50</f>
        <v>22412</v>
      </c>
      <c r="F55" s="94">
        <f>+E55/D55</f>
        <v>0.84993742652356929</v>
      </c>
    </row>
    <row r="56" spans="1:6" ht="13.5" thickBot="1" x14ac:dyDescent="0.25">
      <c r="F56" s="96"/>
    </row>
    <row r="57" spans="1:6" ht="15" customHeight="1" thickBot="1" x14ac:dyDescent="0.25">
      <c r="A57" s="97" t="s">
        <v>97</v>
      </c>
      <c r="B57" s="98"/>
      <c r="C57" s="99">
        <v>5</v>
      </c>
      <c r="D57" s="100">
        <v>5</v>
      </c>
      <c r="E57" s="99">
        <v>5</v>
      </c>
      <c r="F57" s="101"/>
    </row>
    <row r="58" spans="1:6" ht="14.25" customHeight="1" thickBot="1" x14ac:dyDescent="0.25">
      <c r="A58" s="97" t="s">
        <v>98</v>
      </c>
      <c r="B58" s="98"/>
      <c r="C58" s="99"/>
      <c r="D58" s="100"/>
      <c r="E58" s="99"/>
      <c r="F58" s="101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17-Könyvtár</vt:lpstr>
      <vt:lpstr>'17-Könyvtár'!Nyomtatási_cím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2015-04-24T08:08:35Z</dcterms:created>
  <dcterms:modified xsi:type="dcterms:W3CDTF">2015-04-24T08:09:11Z</dcterms:modified>
</cp:coreProperties>
</file>