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895" windowHeight="9405"/>
  </bookViews>
  <sheets>
    <sheet name="9.5.1. sz. mell VPM " sheetId="1" r:id="rId1"/>
  </sheets>
  <externalReferences>
    <externalReference r:id="rId2"/>
  </externalReferences>
  <definedNames>
    <definedName name="_xlnm.Print_Titles" localSheetId="0">'9.5.1. sz. mell VPM '!$1:$6</definedName>
  </definedNames>
  <calcPr calcId="124519" fullCalcOnLoad="1"/>
</workbook>
</file>

<file path=xl/calcChain.xml><?xml version="1.0" encoding="utf-8"?>
<calcChain xmlns="http://schemas.openxmlformats.org/spreadsheetml/2006/main">
  <c r="C1" i="1"/>
  <c r="C11"/>
  <c r="C8" s="1"/>
  <c r="C36" s="1"/>
  <c r="C41" s="1"/>
  <c r="C20"/>
  <c r="C26"/>
  <c r="C30"/>
  <c r="C37"/>
  <c r="C48"/>
  <c r="C45" s="1"/>
  <c r="C57" s="1"/>
  <c r="C51"/>
</calcChain>
</file>

<file path=xl/sharedStrings.xml><?xml version="1.0" encoding="utf-8"?>
<sst xmlns="http://schemas.openxmlformats.org/spreadsheetml/2006/main" count="111" uniqueCount="97">
  <si>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</si>
  <si>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</si>
  <si>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</si>
  <si>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</si>
  <si>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</si>
  <si>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</si>
  <si>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</si>
  <si>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</si>
  <si>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</si>
  <si>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</si>
  <si>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</si>
  <si>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</si>
  <si>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</si>
  <si>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</si>
  <si>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</si>
  <si>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</si>
  <si>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</si>
  <si>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</si>
  <si>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</si>
  <si>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</si>
  <si>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</si>
  <si>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</si>
  <si>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</si>
  <si>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</si>
  <si>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</si>
  <si>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</si>
  <si>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</si>
  <si>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</si>
  <si>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</si>
  <si>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</si>
  <si>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</si>
  <si>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</si>
  <si>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</si>
  <si>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</si>
  <si>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</si>
  <si>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</si>
  <si>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</si>
  <si>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</si>
  <si>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</si>
  <si>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</si>
  <si>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</si>
  <si>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</si>
  <si>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</si>
  <si>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</si>
  <si>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</si>
  <si>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</si>
  <si>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</si>
  <si>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</si>
  <si>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</si>
  <si>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</si>
  <si>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</si>
  <si>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</si>
  <si>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</si>
  <si>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4.2.-ből EU-s támogatás</t>
  </si>
  <si>
    <t>4.3.</t>
  </si>
  <si>
    <t>Egyéb felhalmozási célú támogatások bevételei államháztartáson belülről</t>
  </si>
  <si>
    <t>4.2.</t>
  </si>
  <si>
    <t>Visszatérítendő támogatások, kölcsönök visszatérülése ÁH-n belülről</t>
  </si>
  <si>
    <t>4.1.</t>
  </si>
  <si>
    <t>Felhalmozási célú támogatások államháztartáson belülről (4.1.+4.2.)</t>
  </si>
  <si>
    <t>Közhatalmi bevételek</t>
  </si>
  <si>
    <t xml:space="preserve">  2.3.-ból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</si>
  <si>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</si>
  <si>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</si>
  <si>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</si>
  <si>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</si>
  <si>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</si>
  <si>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</si>
  <si>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</si>
  <si>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</si>
  <si>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</si>
  <si>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</si>
  <si>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</si>
  <si>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</si>
  <si>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</si>
  <si>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</si>
  <si>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</si>
  <si>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</si>
  <si>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</si>
  <si>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</si>
  <si>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</si>
  <si>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</si>
  <si>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</si>
  <si>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</si>
  <si>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C</t>
  </si>
  <si>
    <t>B</t>
  </si>
  <si>
    <t>A</t>
  </si>
  <si>
    <t>Előirányzat</t>
  </si>
  <si>
    <t>Előirányzat-csoport, kiemelt előirányzat megnevezése</t>
  </si>
  <si>
    <t>Száma</t>
  </si>
  <si>
    <t>Ezer forintban !</t>
  </si>
  <si>
    <t>02</t>
  </si>
  <si>
    <t>Kötelező feladatok bevételei, kiadásai</t>
  </si>
  <si>
    <t>Feladat megnevezése</t>
  </si>
  <si>
    <t>03</t>
  </si>
  <si>
    <t>Vasvári Pál Múzeum</t>
  </si>
  <si>
    <t>Költségvetési szerv megnevezése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</si>
</sst>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2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right" vertical="center" wrapText="1" indent="1"/>
    </xf>
    <xf numFmtId="164" fontId="2" fillId="0" borderId="1" xfId="0" applyNumberFormat="1" applyFont="1" applyFill="1" applyBorder="1" applyAlignment="1" applyProtection="1">
      <alignment horizontal="right" vertical="center" wrapText="1" indent="1"/>
    </xf>
    <xf numFmtId="0" fontId="3" fillId="0" borderId="4" xfId="0" applyFont="1" applyFill="1" applyBorder="1" applyAlignment="1" applyProtection="1">
      <alignment horizontal="lef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" xfId="1" applyFont="1" applyFill="1" applyBorder="1" applyAlignment="1" applyProtection="1">
      <alignment horizontal="left" vertical="center" wrapText="1" indent="1"/>
    </xf>
    <xf numFmtId="164" fontId="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6" xfId="1" applyFont="1" applyFill="1" applyBorder="1" applyAlignment="1" applyProtection="1">
      <alignment horizontal="left" vertical="center" wrapText="1" inden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horizontal="center" vertical="center" wrapText="1"/>
    </xf>
    <xf numFmtId="164" fontId="2" fillId="0" borderId="10" xfId="0" applyNumberFormat="1" applyFont="1" applyFill="1" applyBorder="1" applyAlignment="1" applyProtection="1">
      <alignment horizontal="right" vertical="center" wrapText="1" indent="1"/>
    </xf>
    <xf numFmtId="0" fontId="3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left" wrapText="1" indent="1"/>
    </xf>
    <xf numFmtId="0" fontId="12" fillId="0" borderId="3" xfId="0" applyFont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4" xfId="1" applyFont="1" applyFill="1" applyBorder="1" applyAlignment="1" applyProtection="1">
      <alignment horizontal="left" vertical="center" wrapText="1" indent="1"/>
    </xf>
    <xf numFmtId="0" fontId="13" fillId="0" borderId="0" xfId="0" applyFont="1" applyFill="1" applyAlignment="1" applyProtection="1">
      <alignment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6" xfId="1" applyFont="1" applyFill="1" applyBorder="1" applyAlignment="1" applyProtection="1">
      <alignment horizontal="left" vertical="center" wrapText="1" indent="1"/>
    </xf>
    <xf numFmtId="49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left" vertical="center" wrapText="1" inden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0" fontId="2" fillId="0" borderId="3" xfId="0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" xfId="0" applyFont="1" applyFill="1" applyBorder="1" applyAlignment="1" applyProtection="1">
      <alignment horizontal="left" vertical="center" wrapText="1" indent="1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8" xfId="1" applyFont="1" applyFill="1" applyBorder="1" applyAlignment="1" applyProtection="1">
      <alignment horizontal="left" vertical="center" wrapText="1" indent="1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0" xfId="1" applyFont="1" applyFill="1" applyBorder="1" applyAlignment="1" applyProtection="1">
      <alignment horizontal="left" vertical="center" wrapText="1" indent="1"/>
    </xf>
    <xf numFmtId="49" fontId="6" fillId="0" borderId="21" xfId="0" applyNumberFormat="1" applyFont="1" applyFill="1" applyBorder="1" applyAlignment="1" applyProtection="1">
      <alignment horizontal="center" vertical="center" wrapText="1"/>
    </xf>
    <xf numFmtId="164" fontId="3" fillId="0" borderId="22" xfId="0" applyNumberFormat="1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49" fontId="3" fillId="0" borderId="27" xfId="0" applyNumberFormat="1" applyFont="1" applyFill="1" applyBorder="1" applyAlignment="1" applyProtection="1">
      <alignment horizontal="right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 wrapText="1"/>
    </xf>
    <xf numFmtId="49" fontId="3" fillId="0" borderId="19" xfId="0" applyNumberFormat="1" applyFont="1" applyFill="1" applyBorder="1" applyAlignment="1" applyProtection="1">
      <alignment horizontal="right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16" fillId="0" borderId="0" xfId="0" applyFont="1" applyAlignment="1" applyProtection="1">
      <alignment horizontal="right" vertical="top"/>
    </xf>
    <xf numFmtId="164" fontId="17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horizontal="left" vertical="center" wrapText="1"/>
    </xf>
  </cellXfs>
  <cellStyles count="1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hetmál kút" xfId="8"/>
    <cellStyle name="Hiperhivatkozás" xfId="9"/>
    <cellStyle name="Már látott hiperhivatkozás" xfId="10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_2015.rend.-2015.%20&#233;vi%20k&#246;lts&#233;gvet&#233;s%20rend.%20m&#243;d.%20mell&#233;klete-j&#250;nius%20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ék"/>
      <sheetName val="3.sz tájékoztató t."/>
      <sheetName val="4.sz. tájékoztató "/>
      <sheetName val="5.sz tájékoztató t."/>
      <sheetName val="szakfeladatos Önk. 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7">
    <tabColor rgb="FF92D050"/>
  </sheetPr>
  <dimension ref="A1:C60"/>
  <sheetViews>
    <sheetView tabSelected="1" topLeftCell="B1" zoomScale="145" zoomScaleNormal="145" workbookViewId="0">
      <selection activeCell="B9" sqref="B9"/>
    </sheetView>
  </sheetViews>
  <sheetFormatPr defaultRowHeight="12.75"/>
  <cols>
    <col min="1" max="1" width="13.83203125" style="2" customWidth="1"/>
    <col min="2" max="2" width="79.1640625" style="1" customWidth="1"/>
    <col min="3" max="3" width="25" style="1" customWidth="1"/>
    <col min="4" max="16384" width="9.33203125" style="1"/>
  </cols>
  <sheetData>
    <row r="1" spans="1:3" s="68" customFormat="1" ht="21" customHeight="1" thickBot="1">
      <c r="A1" s="71"/>
      <c r="B1" s="70"/>
      <c r="C1" s="69" t="e">
        <f>+CONCATENATE("9.3.1. melléklet a ……/",LEFT(#REF!,4),". (….) önkormányzati rendelethez")</f>
        <v>#REF!</v>
      </c>
    </row>
    <row r="2" spans="1:3" s="61" customFormat="1" ht="33" customHeight="1">
      <c r="A2" s="67" t="s">
        <v>96</v>
      </c>
      <c r="B2" s="66" t="s">
        <v>95</v>
      </c>
      <c r="C2" s="65" t="s">
        <v>94</v>
      </c>
    </row>
    <row r="3" spans="1:3" s="61" customFormat="1" ht="24.75" thickBot="1">
      <c r="A3" s="64" t="s">
        <v>93</v>
      </c>
      <c r="B3" s="63" t="s">
        <v>92</v>
      </c>
      <c r="C3" s="62" t="s">
        <v>91</v>
      </c>
    </row>
    <row r="4" spans="1:3" s="58" customFormat="1" ht="15.95" customHeight="1" thickBot="1">
      <c r="A4" s="60"/>
      <c r="B4" s="60"/>
      <c r="C4" s="59" t="s">
        <v>90</v>
      </c>
    </row>
    <row r="5" spans="1:3" ht="13.5" thickBot="1">
      <c r="A5" s="57" t="s">
        <v>89</v>
      </c>
      <c r="B5" s="56" t="s">
        <v>88</v>
      </c>
      <c r="C5" s="55" t="s">
        <v>87</v>
      </c>
    </row>
    <row r="6" spans="1:3" s="19" customFormat="1" ht="12.95" customHeight="1" thickBot="1">
      <c r="A6" s="40" t="s">
        <v>86</v>
      </c>
      <c r="B6" s="54" t="s">
        <v>85</v>
      </c>
      <c r="C6" s="53" t="s">
        <v>84</v>
      </c>
    </row>
    <row r="7" spans="1:3" s="19" customFormat="1" ht="15.95" customHeight="1" thickBot="1">
      <c r="A7" s="52"/>
      <c r="B7" s="51" t="s">
        <v>83</v>
      </c>
      <c r="C7" s="50"/>
    </row>
    <row r="8" spans="1:3" s="34" customFormat="1" ht="12" customHeight="1" thickBot="1">
      <c r="A8" s="40" t="s">
        <v>27</v>
      </c>
      <c r="B8" s="43" t="s">
        <v>82</v>
      </c>
      <c r="C8" s="18">
        <f>SUM(C9:C19)</f>
        <v>4084</v>
      </c>
    </row>
    <row r="9" spans="1:3" s="34" customFormat="1" ht="12" customHeight="1">
      <c r="A9" s="49" t="s">
        <v>25</v>
      </c>
      <c r="B9" s="48" t="s">
        <v>81</v>
      </c>
      <c r="C9" s="47">
        <v>50</v>
      </c>
    </row>
    <row r="10" spans="1:3" s="34" customFormat="1" ht="12" customHeight="1">
      <c r="A10" s="14" t="s">
        <v>23</v>
      </c>
      <c r="B10" s="13" t="s">
        <v>80</v>
      </c>
      <c r="C10" s="42">
        <v>1380</v>
      </c>
    </row>
    <row r="11" spans="1:3" s="34" customFormat="1" ht="12" customHeight="1">
      <c r="A11" s="14" t="s">
        <v>21</v>
      </c>
      <c r="B11" s="13" t="s">
        <v>79</v>
      </c>
      <c r="C11" s="42">
        <f>50+95</f>
        <v>145</v>
      </c>
    </row>
    <row r="12" spans="1:3" s="34" customFormat="1" ht="12" customHeight="1">
      <c r="A12" s="14" t="s">
        <v>19</v>
      </c>
      <c r="B12" s="13" t="s">
        <v>78</v>
      </c>
      <c r="C12" s="42"/>
    </row>
    <row r="13" spans="1:3" s="34" customFormat="1" ht="12" customHeight="1">
      <c r="A13" s="14" t="s">
        <v>17</v>
      </c>
      <c r="B13" s="13" t="s">
        <v>77</v>
      </c>
      <c r="C13" s="42"/>
    </row>
    <row r="14" spans="1:3" s="34" customFormat="1" ht="12" customHeight="1">
      <c r="A14" s="14" t="s">
        <v>76</v>
      </c>
      <c r="B14" s="13" t="s">
        <v>75</v>
      </c>
      <c r="C14" s="42">
        <v>386</v>
      </c>
    </row>
    <row r="15" spans="1:3" s="34" customFormat="1" ht="12" customHeight="1">
      <c r="A15" s="14" t="s">
        <v>74</v>
      </c>
      <c r="B15" s="45" t="s">
        <v>73</v>
      </c>
      <c r="C15" s="42">
        <v>2123</v>
      </c>
    </row>
    <row r="16" spans="1:3" s="34" customFormat="1" ht="12" customHeight="1">
      <c r="A16" s="14" t="s">
        <v>72</v>
      </c>
      <c r="B16" s="13" t="s">
        <v>71</v>
      </c>
      <c r="C16" s="46"/>
    </row>
    <row r="17" spans="1:3" s="26" customFormat="1" ht="12" customHeight="1">
      <c r="A17" s="14" t="s">
        <v>70</v>
      </c>
      <c r="B17" s="13" t="s">
        <v>69</v>
      </c>
      <c r="C17" s="42"/>
    </row>
    <row r="18" spans="1:3" s="26" customFormat="1" ht="12" customHeight="1">
      <c r="A18" s="14" t="s">
        <v>68</v>
      </c>
      <c r="B18" s="13" t="s">
        <v>67</v>
      </c>
      <c r="C18" s="44"/>
    </row>
    <row r="19" spans="1:3" s="26" customFormat="1" ht="12" customHeight="1" thickBot="1">
      <c r="A19" s="14" t="s">
        <v>66</v>
      </c>
      <c r="B19" s="45" t="s">
        <v>65</v>
      </c>
      <c r="C19" s="44"/>
    </row>
    <row r="20" spans="1:3" s="34" customFormat="1" ht="12" customHeight="1" thickBot="1">
      <c r="A20" s="40" t="s">
        <v>15</v>
      </c>
      <c r="B20" s="43" t="s">
        <v>64</v>
      </c>
      <c r="C20" s="18">
        <f>SUM(C21:C23)</f>
        <v>0</v>
      </c>
    </row>
    <row r="21" spans="1:3" s="26" customFormat="1" ht="12" customHeight="1">
      <c r="A21" s="14" t="s">
        <v>13</v>
      </c>
      <c r="B21" s="17" t="s">
        <v>63</v>
      </c>
      <c r="C21" s="42"/>
    </row>
    <row r="22" spans="1:3" s="26" customFormat="1" ht="12" customHeight="1">
      <c r="A22" s="14" t="s">
        <v>11</v>
      </c>
      <c r="B22" s="13" t="s">
        <v>57</v>
      </c>
      <c r="C22" s="42"/>
    </row>
    <row r="23" spans="1:3" s="26" customFormat="1" ht="12" customHeight="1">
      <c r="A23" s="14" t="s">
        <v>9</v>
      </c>
      <c r="B23" s="13" t="s">
        <v>62</v>
      </c>
      <c r="C23" s="42"/>
    </row>
    <row r="24" spans="1:3" s="26" customFormat="1" ht="12" customHeight="1" thickBot="1">
      <c r="A24" s="14" t="s">
        <v>7</v>
      </c>
      <c r="B24" s="13" t="s">
        <v>61</v>
      </c>
      <c r="C24" s="42"/>
    </row>
    <row r="25" spans="1:3" s="26" customFormat="1" ht="12" customHeight="1" thickBot="1">
      <c r="A25" s="9" t="s">
        <v>5</v>
      </c>
      <c r="B25" s="11" t="s">
        <v>60</v>
      </c>
      <c r="C25" s="10"/>
    </row>
    <row r="26" spans="1:3" s="26" customFormat="1" ht="12" customHeight="1" thickBot="1">
      <c r="A26" s="9" t="s">
        <v>3</v>
      </c>
      <c r="B26" s="11" t="s">
        <v>59</v>
      </c>
      <c r="C26" s="18">
        <f>+C27+C28</f>
        <v>0</v>
      </c>
    </row>
    <row r="27" spans="1:3" s="26" customFormat="1" ht="12" customHeight="1">
      <c r="A27" s="37" t="s">
        <v>58</v>
      </c>
      <c r="B27" s="38" t="s">
        <v>57</v>
      </c>
      <c r="C27" s="16"/>
    </row>
    <row r="28" spans="1:3" s="26" customFormat="1" ht="12" customHeight="1">
      <c r="A28" s="37" t="s">
        <v>56</v>
      </c>
      <c r="B28" s="36" t="s">
        <v>55</v>
      </c>
      <c r="C28" s="35"/>
    </row>
    <row r="29" spans="1:3" s="26" customFormat="1" ht="12" customHeight="1" thickBot="1">
      <c r="A29" s="14" t="s">
        <v>54</v>
      </c>
      <c r="B29" s="33" t="s">
        <v>53</v>
      </c>
      <c r="C29" s="32"/>
    </row>
    <row r="30" spans="1:3" s="26" customFormat="1" ht="12" customHeight="1" thickBot="1">
      <c r="A30" s="9" t="s">
        <v>52</v>
      </c>
      <c r="B30" s="11" t="s">
        <v>51</v>
      </c>
      <c r="C30" s="18">
        <f>+C31+C32+C33</f>
        <v>0</v>
      </c>
    </row>
    <row r="31" spans="1:3" s="26" customFormat="1" ht="12" customHeight="1">
      <c r="A31" s="37" t="s">
        <v>50</v>
      </c>
      <c r="B31" s="38" t="s">
        <v>49</v>
      </c>
      <c r="C31" s="16"/>
    </row>
    <row r="32" spans="1:3" s="26" customFormat="1" ht="12" customHeight="1">
      <c r="A32" s="37" t="s">
        <v>48</v>
      </c>
      <c r="B32" s="36" t="s">
        <v>47</v>
      </c>
      <c r="C32" s="35"/>
    </row>
    <row r="33" spans="1:3" s="26" customFormat="1" ht="12" customHeight="1" thickBot="1">
      <c r="A33" s="14" t="s">
        <v>46</v>
      </c>
      <c r="B33" s="33" t="s">
        <v>45</v>
      </c>
      <c r="C33" s="32"/>
    </row>
    <row r="34" spans="1:3" s="34" customFormat="1" ht="12" customHeight="1" thickBot="1">
      <c r="A34" s="9" t="s">
        <v>44</v>
      </c>
      <c r="B34" s="11" t="s">
        <v>43</v>
      </c>
      <c r="C34" s="10"/>
    </row>
    <row r="35" spans="1:3" s="34" customFormat="1" ht="12" customHeight="1" thickBot="1">
      <c r="A35" s="9" t="s">
        <v>42</v>
      </c>
      <c r="B35" s="11" t="s">
        <v>41</v>
      </c>
      <c r="C35" s="41"/>
    </row>
    <row r="36" spans="1:3" s="34" customFormat="1" ht="12" customHeight="1" thickBot="1">
      <c r="A36" s="40" t="s">
        <v>40</v>
      </c>
      <c r="B36" s="11" t="s">
        <v>39</v>
      </c>
      <c r="C36" s="39">
        <f>+C8+C20+C25+C26+C30+C34+C35</f>
        <v>4084</v>
      </c>
    </row>
    <row r="37" spans="1:3" s="34" customFormat="1" ht="12" customHeight="1" thickBot="1">
      <c r="A37" s="31" t="s">
        <v>38</v>
      </c>
      <c r="B37" s="11" t="s">
        <v>37</v>
      </c>
      <c r="C37" s="39">
        <f>+C38+C39+C40</f>
        <v>218</v>
      </c>
    </row>
    <row r="38" spans="1:3" s="34" customFormat="1" ht="12" customHeight="1">
      <c r="A38" s="37" t="s">
        <v>36</v>
      </c>
      <c r="B38" s="38" t="s">
        <v>35</v>
      </c>
      <c r="C38" s="16">
        <v>218</v>
      </c>
    </row>
    <row r="39" spans="1:3" s="34" customFormat="1" ht="12" customHeight="1">
      <c r="A39" s="37" t="s">
        <v>34</v>
      </c>
      <c r="B39" s="36" t="s">
        <v>33</v>
      </c>
      <c r="C39" s="35"/>
    </row>
    <row r="40" spans="1:3" s="26" customFormat="1" ht="12" customHeight="1" thickBot="1">
      <c r="A40" s="14" t="s">
        <v>32</v>
      </c>
      <c r="B40" s="33" t="s">
        <v>31</v>
      </c>
      <c r="C40" s="32"/>
    </row>
    <row r="41" spans="1:3" s="26" customFormat="1" ht="15" customHeight="1" thickBot="1">
      <c r="A41" s="31" t="s">
        <v>30</v>
      </c>
      <c r="B41" s="30" t="s">
        <v>29</v>
      </c>
      <c r="C41" s="20">
        <f>+C36+C37</f>
        <v>4302</v>
      </c>
    </row>
    <row r="42" spans="1:3" s="26" customFormat="1" ht="15" customHeight="1">
      <c r="A42" s="29"/>
      <c r="B42" s="28"/>
      <c r="C42" s="27"/>
    </row>
    <row r="43" spans="1:3" ht="13.5" thickBot="1">
      <c r="A43" s="25"/>
      <c r="B43" s="24"/>
      <c r="C43" s="23"/>
    </row>
    <row r="44" spans="1:3" s="19" customFormat="1" ht="16.5" customHeight="1" thickBot="1">
      <c r="A44" s="22"/>
      <c r="B44" s="21" t="s">
        <v>28</v>
      </c>
      <c r="C44" s="20"/>
    </row>
    <row r="45" spans="1:3" s="15" customFormat="1" ht="12" customHeight="1" thickBot="1">
      <c r="A45" s="9" t="s">
        <v>27</v>
      </c>
      <c r="B45" s="11" t="s">
        <v>26</v>
      </c>
      <c r="C45" s="18">
        <f>SUM(C46:C50)</f>
        <v>26829</v>
      </c>
    </row>
    <row r="46" spans="1:3" ht="12" customHeight="1">
      <c r="A46" s="14" t="s">
        <v>25</v>
      </c>
      <c r="B46" s="17" t="s">
        <v>24</v>
      </c>
      <c r="C46" s="16">
        <v>10699</v>
      </c>
    </row>
    <row r="47" spans="1:3" ht="12" customHeight="1">
      <c r="A47" s="14" t="s">
        <v>23</v>
      </c>
      <c r="B47" s="13" t="s">
        <v>22</v>
      </c>
      <c r="C47" s="12">
        <v>2927</v>
      </c>
    </row>
    <row r="48" spans="1:3" ht="12" customHeight="1">
      <c r="A48" s="14" t="s">
        <v>21</v>
      </c>
      <c r="B48" s="13" t="s">
        <v>20</v>
      </c>
      <c r="C48" s="12">
        <f>12803+400</f>
        <v>13203</v>
      </c>
    </row>
    <row r="49" spans="1:3" ht="12" customHeight="1">
      <c r="A49" s="14" t="s">
        <v>19</v>
      </c>
      <c r="B49" s="13" t="s">
        <v>18</v>
      </c>
      <c r="C49" s="12"/>
    </row>
    <row r="50" spans="1:3" ht="12" customHeight="1" thickBot="1">
      <c r="A50" s="14" t="s">
        <v>17</v>
      </c>
      <c r="B50" s="13" t="s">
        <v>16</v>
      </c>
      <c r="C50" s="12"/>
    </row>
    <row r="51" spans="1:3" ht="12" customHeight="1" thickBot="1">
      <c r="A51" s="9" t="s">
        <v>15</v>
      </c>
      <c r="B51" s="11" t="s">
        <v>14</v>
      </c>
      <c r="C51" s="18">
        <f>SUM(C52:C54)</f>
        <v>0</v>
      </c>
    </row>
    <row r="52" spans="1:3" s="15" customFormat="1" ht="12" customHeight="1">
      <c r="A52" s="14" t="s">
        <v>13</v>
      </c>
      <c r="B52" s="17" t="s">
        <v>12</v>
      </c>
      <c r="C52" s="16"/>
    </row>
    <row r="53" spans="1:3" ht="12" customHeight="1">
      <c r="A53" s="14" t="s">
        <v>11</v>
      </c>
      <c r="B53" s="13" t="s">
        <v>10</v>
      </c>
      <c r="C53" s="12"/>
    </row>
    <row r="54" spans="1:3" ht="12" customHeight="1">
      <c r="A54" s="14" t="s">
        <v>9</v>
      </c>
      <c r="B54" s="13" t="s">
        <v>8</v>
      </c>
      <c r="C54" s="12"/>
    </row>
    <row r="55" spans="1:3" ht="12" customHeight="1" thickBot="1">
      <c r="A55" s="14" t="s">
        <v>7</v>
      </c>
      <c r="B55" s="13" t="s">
        <v>6</v>
      </c>
      <c r="C55" s="12"/>
    </row>
    <row r="56" spans="1:3" ht="15" customHeight="1" thickBot="1">
      <c r="A56" s="9" t="s">
        <v>5</v>
      </c>
      <c r="B56" s="11" t="s">
        <v>4</v>
      </c>
      <c r="C56" s="10"/>
    </row>
    <row r="57" spans="1:3" ht="13.5" thickBot="1">
      <c r="A57" s="9" t="s">
        <v>3</v>
      </c>
      <c r="B57" s="8" t="s">
        <v>2</v>
      </c>
      <c r="C57" s="7">
        <f>+C45+C51+C56</f>
        <v>26829</v>
      </c>
    </row>
    <row r="58" spans="1:3" ht="15" customHeight="1" thickBot="1">
      <c r="C58" s="6"/>
    </row>
    <row r="59" spans="1:3" ht="14.25" customHeight="1" thickBot="1">
      <c r="A59" s="5" t="s">
        <v>1</v>
      </c>
      <c r="B59" s="4"/>
      <c r="C59" s="3">
        <v>7</v>
      </c>
    </row>
    <row r="60" spans="1:3" ht="13.5" thickBot="1">
      <c r="A60" s="5" t="s">
        <v>0</v>
      </c>
      <c r="B60" s="4"/>
      <c r="C60" s="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&amp;R19. melléklet a  22/2015.(VI.29.)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VPM </vt:lpstr>
      <vt:lpstr>'9.5.1. sz. mell VPM 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101</cp:lastModifiedBy>
  <dcterms:created xsi:type="dcterms:W3CDTF">2015-06-29T12:36:44Z</dcterms:created>
  <dcterms:modified xsi:type="dcterms:W3CDTF">2015-06-29T12:37:17Z</dcterms:modified>
</cp:coreProperties>
</file>