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54B8E89E-AC3B-42B5-8469-E5BD006FBBA8}" xr6:coauthVersionLast="40" xr6:coauthVersionMax="40" xr10:uidLastSave="{00000000-0000-0000-0000-000000000000}"/>
  <bookViews>
    <workbookView xWindow="-120" yWindow="-120" windowWidth="29040" windowHeight="15840" xr2:uid="{ADEF1603-81D1-4A4B-8ADD-859BBBD9C1F2}"/>
  </bookViews>
  <sheets>
    <sheet name="1.1. BÖ Bevételek" sheetId="1" r:id="rId1"/>
    <sheet name="1.2. Hivatal Bevételek" sheetId="2" r:id="rId2"/>
    <sheet name="1.3. BNVÓ Bevételek" sheetId="3" r:id="rId3"/>
    <sheet name="1.4. BNI Bevételek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C14" i="4"/>
  <c r="D14" i="4"/>
  <c r="C16" i="4"/>
  <c r="C19" i="4" s="1"/>
  <c r="D16" i="4"/>
  <c r="D19" i="4"/>
  <c r="C10" i="3"/>
  <c r="D10" i="3"/>
  <c r="C14" i="3"/>
  <c r="C17" i="3" s="1"/>
  <c r="D14" i="3"/>
  <c r="D17" i="3" s="1"/>
  <c r="C10" i="2"/>
  <c r="C16" i="2" s="1"/>
  <c r="D10" i="2"/>
  <c r="C13" i="2"/>
  <c r="D13" i="2"/>
  <c r="D16" i="2" s="1"/>
  <c r="D7" i="1"/>
  <c r="C10" i="1"/>
  <c r="C7" i="1" s="1"/>
  <c r="C13" i="1"/>
  <c r="D13" i="1"/>
  <c r="C19" i="1"/>
  <c r="D19" i="1"/>
  <c r="C28" i="1"/>
  <c r="D28" i="1"/>
  <c r="C31" i="1"/>
  <c r="D31" i="1"/>
  <c r="D39" i="1" s="1"/>
  <c r="C39" i="1" l="1"/>
</calcChain>
</file>

<file path=xl/sharedStrings.xml><?xml version="1.0" encoding="utf-8"?>
<sst xmlns="http://schemas.openxmlformats.org/spreadsheetml/2006/main" count="97" uniqueCount="63">
  <si>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</si>
  <si>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</si>
  <si>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</si>
  <si>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</si>
  <si>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2019. február 14.</t>
  </si>
  <si>
    <t>Összesen</t>
  </si>
  <si>
    <t>5.6. Fejezeti kezelésű előirányzattól</t>
  </si>
  <si>
    <t>5.5. Elkülönített állami pénzalaptól</t>
  </si>
  <si>
    <t>5.4. Önkormányzattól gyermekjólét ellátásához</t>
  </si>
  <si>
    <t>5.3. Önkormányzattól Közös hivatal működéséhez</t>
  </si>
  <si>
    <t>5.2. Önkormányzattól orvosi ügyeletre</t>
  </si>
  <si>
    <t>5.1. Társadalombiztosítási Alaptól</t>
  </si>
  <si>
    <t>5. Működési célú pénzeszköz átvétel</t>
  </si>
  <si>
    <t>4.1. Felhalmozási célú támogatási kölcsönök visszatérülése</t>
  </si>
  <si>
    <t>4. Felhalmozási és tőke jellegű bevételek</t>
  </si>
  <si>
    <t>3.7. Kamatbevételek ÁHT-n kívül</t>
  </si>
  <si>
    <t>3.6. Kiszámlázott általános forgalmi adó</t>
  </si>
  <si>
    <t>3.5. Ellátási díjak</t>
  </si>
  <si>
    <t>3.4. Közvetített szolgáltatások ellenértéke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</si>
  <si>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</si>
  <si>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</si>
  <si>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</si>
  <si>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</si>
  <si>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</si>
  <si>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Gépjárművek adóján a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</si>
  <si>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</si>
  <si>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</si>
  <si>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</si>
  <si>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</si>
  <si>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</si>
  <si>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</si>
  <si>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</si>
  <si>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</si>
  <si>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2019. évi eredeti előirányzat</t>
  </si>
  <si>
    <t>2018. évi eredeti előirányzat</t>
  </si>
  <si>
    <t>Megnevezés</t>
  </si>
  <si>
    <t xml:space="preserve"> Ft-ban</t>
  </si>
  <si>
    <t>Baracs Község Önkormányzata és intézményei 2019. évi tervezett bevételei forrásonként, működési és felhalmozási cél szerint</t>
  </si>
  <si>
    <t xml:space="preserve"> </t>
  </si>
  <si>
    <t>1. sz. melléklet 1.1. pontja</t>
  </si>
  <si>
    <t xml:space="preserve">Baracs Község Önkormányzata Képviselő-testülete 2019. évi költségvetésről szóló 3/2019. (II.15.) Önkormányzati Rendelete                                                                                       </t>
  </si>
  <si>
    <t xml:space="preserve">       jegyző</t>
  </si>
  <si>
    <t>2.1. Intézményfinanszírozás</t>
  </si>
  <si>
    <t>2. Központi, irányító szervi támogatás</t>
  </si>
  <si>
    <t>1.1. Szolgáltatások ellenértéke</t>
  </si>
  <si>
    <t>1. Működési bevételek</t>
  </si>
  <si>
    <t>A Baracsi Közös Önkormányzati Hivatal 2019. évi tervezett bevételei forrásonként, működési és felhalmozási cél szerint</t>
  </si>
  <si>
    <t>1. sz. melléklet 1.2. pontja</t>
  </si>
  <si>
    <t xml:space="preserve">Baracs Község Önkormányzata Képviselő-testülete 201. évi költségvetésről szóló 3/2019. (II.15.) Önkormányzati Rendelete                                                                                       </t>
  </si>
  <si>
    <t xml:space="preserve">     jegyző</t>
  </si>
  <si>
    <t>1.2. Kiszámlázott általános forgalmi adó</t>
  </si>
  <si>
    <t>1.1. Ellátási díjak</t>
  </si>
  <si>
    <t>A Baracsi Négy Vándor Óvoda 2019. évi tervezett bevételei forrásonként, működési és felhalmozási cél szerint</t>
  </si>
  <si>
    <t>1. sz. melléklet 1.3. pontja</t>
  </si>
  <si>
    <t>Baracs, 2018. február 14.</t>
  </si>
  <si>
    <t>3.1. Intézményfinanszírozás</t>
  </si>
  <si>
    <t>3. Központi, irányító szervi támogatás</t>
  </si>
  <si>
    <t>2.1. Elkülönített állami pénzalaptól</t>
  </si>
  <si>
    <t>2. Működési célú pénzeszköz átvétel</t>
  </si>
  <si>
    <t>1.3. Bérleti és lízingdíj bevétel</t>
  </si>
  <si>
    <t>Ft-ban</t>
  </si>
  <si>
    <t>A Baracsi Népjóléti Intézmény 2019. évi tervezett bevételei forrásonként, működési és felhalmozási cél szerint</t>
  </si>
  <si>
    <t>1. sz. melléklet 1.4.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</si>
</sst>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0" fillId="0" borderId="0" xfId="0" applyNumberFormat="1"/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16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/>
    </xf>
    <xf numFmtId="0" fontId="5" fillId="0" borderId="0" xfId="0" applyFont="1" applyAlignment="1">
      <alignment vertical="center" wrapText="1"/>
    </xf>
    <xf numFmtId="3" fontId="1" fillId="0" borderId="7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3F50-733A-4039-9047-0098DD2686CE}">
  <dimension ref="A1:Q229"/>
  <sheetViews>
    <sheetView tabSelected="1" workbookViewId="0">
      <selection activeCell="B43" sqref="B43"/>
    </sheetView>
  </sheetViews>
  <sheetFormatPr defaultRowHeight="15" x14ac:dyDescent="0.25"/>
  <cols>
    <col min="1" max="1" width="9.140625" style="1"/>
    <col min="2" max="2" width="58.42578125" style="1" customWidth="1"/>
    <col min="3" max="3" width="12.28515625" style="1" customWidth="1"/>
    <col min="4" max="4" width="13.5703125" style="1" customWidth="1"/>
  </cols>
  <sheetData>
    <row r="1" spans="1:17" s="4" customFormat="1" ht="30" customHeight="1" x14ac:dyDescent="0.25">
      <c r="A1" s="28" t="s">
        <v>40</v>
      </c>
      <c r="B1" s="28"/>
      <c r="C1" s="28"/>
      <c r="D1" s="28"/>
    </row>
    <row r="2" spans="1:17" ht="18.75" x14ac:dyDescent="0.3">
      <c r="A2" s="1" t="s">
        <v>39</v>
      </c>
      <c r="G2" s="27"/>
      <c r="Q2" s="27" t="s">
        <v>38</v>
      </c>
    </row>
    <row r="3" spans="1:17" ht="15" customHeight="1" x14ac:dyDescent="0.3">
      <c r="G3" s="25"/>
    </row>
    <row r="4" spans="1:17" ht="30" customHeight="1" x14ac:dyDescent="0.3">
      <c r="A4" s="26" t="s">
        <v>37</v>
      </c>
      <c r="B4" s="26"/>
      <c r="C4" s="26"/>
      <c r="D4" s="26"/>
      <c r="G4" s="25"/>
    </row>
    <row r="5" spans="1:17" ht="15" customHeight="1" thickBot="1" x14ac:dyDescent="0.3">
      <c r="A5" s="24"/>
      <c r="B5" s="24"/>
      <c r="C5" s="24"/>
      <c r="D5" s="23" t="s">
        <v>36</v>
      </c>
    </row>
    <row r="6" spans="1:17" ht="45" customHeight="1" thickBot="1" x14ac:dyDescent="0.3">
      <c r="A6" s="22" t="s">
        <v>35</v>
      </c>
      <c r="B6" s="22"/>
      <c r="C6" s="21" t="s">
        <v>34</v>
      </c>
      <c r="D6" s="21" t="s">
        <v>33</v>
      </c>
    </row>
    <row r="7" spans="1:17" ht="15.75" thickBot="1" x14ac:dyDescent="0.3">
      <c r="A7" s="16" t="s">
        <v>32</v>
      </c>
      <c r="B7" s="16"/>
      <c r="C7" s="15">
        <f>SUM(C8:C11)</f>
        <v>171423000</v>
      </c>
      <c r="D7" s="15">
        <f>SUM(D8:D11)</f>
        <v>183994362</v>
      </c>
    </row>
    <row r="8" spans="1:17" x14ac:dyDescent="0.25">
      <c r="B8" s="20" t="s">
        <v>31</v>
      </c>
      <c r="C8" s="13">
        <v>79793000</v>
      </c>
      <c r="D8" s="13">
        <v>87451669</v>
      </c>
      <c r="E8" s="17"/>
    </row>
    <row r="9" spans="1:17" x14ac:dyDescent="0.25">
      <c r="B9" s="19" t="s">
        <v>30</v>
      </c>
      <c r="C9" s="11">
        <v>48391000</v>
      </c>
      <c r="D9" s="11">
        <v>57337583</v>
      </c>
      <c r="E9" s="17"/>
    </row>
    <row r="10" spans="1:17" ht="25.5" x14ac:dyDescent="0.25">
      <c r="B10" s="19" t="s">
        <v>29</v>
      </c>
      <c r="C10" s="11">
        <f>38968000</f>
        <v>38968000</v>
      </c>
      <c r="D10" s="11">
        <v>34938650</v>
      </c>
      <c r="E10" s="17"/>
    </row>
    <row r="11" spans="1:17" x14ac:dyDescent="0.25">
      <c r="B11" s="19" t="s">
        <v>28</v>
      </c>
      <c r="C11" s="11">
        <v>4271000</v>
      </c>
      <c r="D11" s="11">
        <v>4266460</v>
      </c>
      <c r="E11" s="17"/>
    </row>
    <row r="12" spans="1:17" s="8" customFormat="1" ht="12" thickBot="1" x14ac:dyDescent="0.25">
      <c r="A12" s="10"/>
      <c r="B12" s="18"/>
      <c r="C12" s="9"/>
      <c r="D12" s="9"/>
    </row>
    <row r="13" spans="1:17" ht="15.75" thickBot="1" x14ac:dyDescent="0.3">
      <c r="A13" s="16" t="s">
        <v>27</v>
      </c>
      <c r="B13" s="16"/>
      <c r="C13" s="15">
        <f>SUM(C14:C17)</f>
        <v>119500000</v>
      </c>
      <c r="D13" s="15">
        <f>SUM(D14:D17)</f>
        <v>119500000</v>
      </c>
    </row>
    <row r="14" spans="1:17" x14ac:dyDescent="0.25">
      <c r="B14" s="14" t="s">
        <v>26</v>
      </c>
      <c r="C14" s="13">
        <v>11000000</v>
      </c>
      <c r="D14" s="13">
        <v>11000000</v>
      </c>
    </row>
    <row r="15" spans="1:17" x14ac:dyDescent="0.25">
      <c r="B15" s="12" t="s">
        <v>25</v>
      </c>
      <c r="C15" s="11">
        <v>98000000</v>
      </c>
      <c r="D15" s="11">
        <v>98000000</v>
      </c>
    </row>
    <row r="16" spans="1:17" x14ac:dyDescent="0.25">
      <c r="B16" s="12" t="s">
        <v>24</v>
      </c>
      <c r="C16" s="11">
        <v>10000000</v>
      </c>
      <c r="D16" s="11">
        <v>10000000</v>
      </c>
    </row>
    <row r="17" spans="1:5" x14ac:dyDescent="0.25">
      <c r="B17" s="12" t="s">
        <v>23</v>
      </c>
      <c r="C17" s="11">
        <v>500000</v>
      </c>
      <c r="D17" s="11">
        <v>500000</v>
      </c>
    </row>
    <row r="18" spans="1:5" s="8" customFormat="1" ht="12" thickBot="1" x14ac:dyDescent="0.25">
      <c r="A18" s="10"/>
      <c r="B18" s="10"/>
      <c r="C18" s="9"/>
      <c r="D18" s="9"/>
    </row>
    <row r="19" spans="1:5" ht="15.75" thickBot="1" x14ac:dyDescent="0.3">
      <c r="A19" s="16" t="s">
        <v>22</v>
      </c>
      <c r="B19" s="16"/>
      <c r="C19" s="15">
        <f>SUM(C20:C26)</f>
        <v>17175000</v>
      </c>
      <c r="D19" s="15">
        <f>SUM(D20:D26)</f>
        <v>16350486</v>
      </c>
    </row>
    <row r="20" spans="1:5" x14ac:dyDescent="0.25">
      <c r="B20" s="14" t="s">
        <v>21</v>
      </c>
      <c r="C20" s="13">
        <v>1000000</v>
      </c>
      <c r="D20" s="13">
        <v>0</v>
      </c>
    </row>
    <row r="21" spans="1:5" x14ac:dyDescent="0.25">
      <c r="B21" s="12" t="s">
        <v>20</v>
      </c>
      <c r="C21" s="11">
        <v>250000</v>
      </c>
      <c r="D21" s="11">
        <v>350000</v>
      </c>
    </row>
    <row r="22" spans="1:5" x14ac:dyDescent="0.25">
      <c r="B22" s="12" t="s">
        <v>19</v>
      </c>
      <c r="C22" s="11">
        <v>11303000</v>
      </c>
      <c r="D22" s="11">
        <v>13101602</v>
      </c>
    </row>
    <row r="23" spans="1:5" x14ac:dyDescent="0.25">
      <c r="B23" s="12" t="s">
        <v>18</v>
      </c>
      <c r="C23" s="11">
        <v>49000</v>
      </c>
      <c r="D23" s="11">
        <v>0</v>
      </c>
    </row>
    <row r="24" spans="1:5" x14ac:dyDescent="0.25">
      <c r="B24" s="12" t="s">
        <v>17</v>
      </c>
      <c r="C24" s="11">
        <v>3339000</v>
      </c>
      <c r="D24" s="11">
        <v>2265880</v>
      </c>
    </row>
    <row r="25" spans="1:5" x14ac:dyDescent="0.25">
      <c r="B25" s="12" t="s">
        <v>16</v>
      </c>
      <c r="C25" s="11">
        <v>1195000</v>
      </c>
      <c r="D25" s="11">
        <v>633004</v>
      </c>
    </row>
    <row r="26" spans="1:5" x14ac:dyDescent="0.25">
      <c r="B26" s="12" t="s">
        <v>15</v>
      </c>
      <c r="C26" s="11">
        <v>39000</v>
      </c>
      <c r="D26" s="11">
        <v>0</v>
      </c>
    </row>
    <row r="27" spans="1:5" s="8" customFormat="1" ht="12" thickBot="1" x14ac:dyDescent="0.25">
      <c r="A27" s="10"/>
      <c r="B27" s="10"/>
      <c r="C27" s="9"/>
      <c r="D27" s="9"/>
    </row>
    <row r="28" spans="1:5" ht="15.75" thickBot="1" x14ac:dyDescent="0.3">
      <c r="A28" s="16" t="s">
        <v>14</v>
      </c>
      <c r="B28" s="16"/>
      <c r="C28" s="15">
        <f>SUM(C29)</f>
        <v>340000</v>
      </c>
      <c r="D28" s="15">
        <f>SUM(D29)</f>
        <v>149928</v>
      </c>
      <c r="E28" s="17"/>
    </row>
    <row r="29" spans="1:5" x14ac:dyDescent="0.25">
      <c r="B29" s="14" t="s">
        <v>13</v>
      </c>
      <c r="C29" s="13">
        <v>340000</v>
      </c>
      <c r="D29" s="13">
        <v>149928</v>
      </c>
    </row>
    <row r="30" spans="1:5" s="8" customFormat="1" ht="12" thickBot="1" x14ac:dyDescent="0.25">
      <c r="A30" s="10"/>
      <c r="B30" s="10"/>
      <c r="C30" s="9"/>
      <c r="D30" s="9"/>
    </row>
    <row r="31" spans="1:5" ht="15.75" thickBot="1" x14ac:dyDescent="0.3">
      <c r="A31" s="16" t="s">
        <v>12</v>
      </c>
      <c r="B31" s="16"/>
      <c r="C31" s="15">
        <f>SUM(C32:C37)</f>
        <v>24332000</v>
      </c>
      <c r="D31" s="15">
        <f>SUM(D32:D38)</f>
        <v>23729938</v>
      </c>
    </row>
    <row r="32" spans="1:5" x14ac:dyDescent="0.25">
      <c r="B32" s="14" t="s">
        <v>11</v>
      </c>
      <c r="C32" s="13">
        <v>9246000</v>
      </c>
      <c r="D32" s="13">
        <v>9067200</v>
      </c>
    </row>
    <row r="33" spans="1:4" x14ac:dyDescent="0.25">
      <c r="B33" s="12" t="s">
        <v>10</v>
      </c>
      <c r="C33" s="11">
        <v>611000</v>
      </c>
      <c r="D33" s="11">
        <v>611280</v>
      </c>
    </row>
    <row r="34" spans="1:4" x14ac:dyDescent="0.25">
      <c r="B34" s="12" t="s">
        <v>9</v>
      </c>
      <c r="C34" s="11">
        <v>7591000</v>
      </c>
      <c r="D34" s="11">
        <v>9387049</v>
      </c>
    </row>
    <row r="35" spans="1:4" x14ac:dyDescent="0.25">
      <c r="B35" s="12" t="s">
        <v>8</v>
      </c>
      <c r="C35" s="11">
        <v>660000</v>
      </c>
      <c r="D35" s="11">
        <v>660224</v>
      </c>
    </row>
    <row r="36" spans="1:4" x14ac:dyDescent="0.25">
      <c r="B36" s="12" t="s">
        <v>7</v>
      </c>
      <c r="C36" s="11">
        <v>5597000</v>
      </c>
      <c r="D36" s="11">
        <v>4004185</v>
      </c>
    </row>
    <row r="37" spans="1:4" x14ac:dyDescent="0.25">
      <c r="B37" s="12" t="s">
        <v>6</v>
      </c>
      <c r="C37" s="11">
        <v>627000</v>
      </c>
      <c r="D37" s="11">
        <v>0</v>
      </c>
    </row>
    <row r="38" spans="1:4" s="8" customFormat="1" ht="12" thickBot="1" x14ac:dyDescent="0.25">
      <c r="A38" s="10"/>
      <c r="B38" s="10"/>
      <c r="C38" s="9"/>
      <c r="D38" s="9"/>
    </row>
    <row r="39" spans="1:4" ht="16.5" thickBot="1" x14ac:dyDescent="0.3">
      <c r="A39" s="7" t="s">
        <v>5</v>
      </c>
      <c r="B39" s="7"/>
      <c r="C39" s="6">
        <f>+C31+C28+C19+C13+C7</f>
        <v>332770000</v>
      </c>
      <c r="D39" s="6">
        <f>+D31+D28+D19+D13+D7</f>
        <v>343724714</v>
      </c>
    </row>
    <row r="40" spans="1:4" x14ac:dyDescent="0.25">
      <c r="C40" s="2"/>
      <c r="D40" s="2"/>
    </row>
    <row r="41" spans="1:4" x14ac:dyDescent="0.25">
      <c r="A41" s="4" t="s">
        <v>4</v>
      </c>
      <c r="B41" s="4"/>
      <c r="C41" s="5"/>
      <c r="D41" s="5"/>
    </row>
    <row r="42" spans="1:4" ht="9.9499999999999993" customHeight="1" x14ac:dyDescent="0.25">
      <c r="A42" s="4"/>
      <c r="B42" s="4"/>
      <c r="C42" s="5"/>
      <c r="D42" s="5"/>
    </row>
    <row r="43" spans="1:4" x14ac:dyDescent="0.25">
      <c r="A43" s="4"/>
      <c r="B43" s="4"/>
      <c r="C43" s="5"/>
      <c r="D43" s="5"/>
    </row>
    <row r="44" spans="1:4" x14ac:dyDescent="0.25">
      <c r="A44" s="4"/>
      <c r="B44" t="s">
        <v>3</v>
      </c>
      <c r="C44" s="3" t="s">
        <v>2</v>
      </c>
      <c r="D44" s="3"/>
    </row>
    <row r="45" spans="1:4" x14ac:dyDescent="0.25">
      <c r="A45" s="4"/>
      <c r="B45" t="s">
        <v>1</v>
      </c>
      <c r="C45" s="3" t="s">
        <v>0</v>
      </c>
      <c r="D45" s="3"/>
    </row>
    <row r="46" spans="1:4" x14ac:dyDescent="0.25">
      <c r="C46" s="2"/>
      <c r="D46" s="2"/>
    </row>
    <row r="47" spans="1:4" x14ac:dyDescent="0.25">
      <c r="C47" s="2"/>
      <c r="D47" s="2"/>
    </row>
    <row r="48" spans="1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</sheetData>
  <mergeCells count="11">
    <mergeCell ref="A1:D1"/>
    <mergeCell ref="A4:D4"/>
    <mergeCell ref="A6:B6"/>
    <mergeCell ref="A28:B28"/>
    <mergeCell ref="A31:B31"/>
    <mergeCell ref="C44:D44"/>
    <mergeCell ref="C45:D45"/>
    <mergeCell ref="A39:B39"/>
    <mergeCell ref="A7:B7"/>
    <mergeCell ref="A13:B13"/>
    <mergeCell ref="A19:B1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B39E-A909-4ACC-BBEF-B95970A9E5D9}">
  <dimension ref="A1:D24"/>
  <sheetViews>
    <sheetView topLeftCell="A16" workbookViewId="0">
      <selection activeCell="B43" sqref="B43"/>
    </sheetView>
  </sheetViews>
  <sheetFormatPr defaultRowHeight="15" x14ac:dyDescent="0.25"/>
  <cols>
    <col min="1" max="1" width="9.140625" style="4"/>
    <col min="2" max="2" width="58.42578125" style="4" customWidth="1"/>
    <col min="3" max="3" width="13.28515625" style="4" customWidth="1"/>
    <col min="4" max="4" width="14.42578125" style="4" customWidth="1"/>
  </cols>
  <sheetData>
    <row r="1" spans="1:4" ht="30" customHeight="1" x14ac:dyDescent="0.25">
      <c r="A1" s="28" t="s">
        <v>48</v>
      </c>
      <c r="B1" s="28"/>
      <c r="C1" s="28"/>
      <c r="D1" s="28"/>
    </row>
    <row r="2" spans="1:4" x14ac:dyDescent="0.25">
      <c r="A2" s="1" t="s">
        <v>47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ht="30" customHeight="1" x14ac:dyDescent="0.25">
      <c r="A5" s="26" t="s">
        <v>46</v>
      </c>
      <c r="B5" s="26"/>
      <c r="C5" s="26"/>
      <c r="D5" s="26"/>
    </row>
    <row r="6" spans="1:4" ht="15" customHeight="1" x14ac:dyDescent="0.25">
      <c r="A6" s="35"/>
      <c r="B6" s="35"/>
      <c r="C6" s="35"/>
      <c r="D6" s="35"/>
    </row>
    <row r="7" spans="1:4" ht="15" customHeight="1" x14ac:dyDescent="0.25">
      <c r="A7" s="35"/>
      <c r="B7" s="35"/>
      <c r="C7" s="35"/>
      <c r="D7" s="35"/>
    </row>
    <row r="8" spans="1:4" ht="15.75" thickBot="1" x14ac:dyDescent="0.3">
      <c r="C8" s="34" t="s">
        <v>36</v>
      </c>
      <c r="D8" s="34"/>
    </row>
    <row r="9" spans="1:4" ht="45" customHeight="1" thickBot="1" x14ac:dyDescent="0.3">
      <c r="A9" s="22" t="s">
        <v>35</v>
      </c>
      <c r="B9" s="22"/>
      <c r="C9" s="21" t="s">
        <v>34</v>
      </c>
      <c r="D9" s="21" t="s">
        <v>33</v>
      </c>
    </row>
    <row r="10" spans="1:4" ht="15.75" thickBot="1" x14ac:dyDescent="0.3">
      <c r="A10" s="16" t="s">
        <v>45</v>
      </c>
      <c r="B10" s="16"/>
      <c r="C10" s="15">
        <f>SUM(C11:C11)</f>
        <v>40000</v>
      </c>
      <c r="D10" s="15">
        <f>SUM(D11:D11)</f>
        <v>40000</v>
      </c>
    </row>
    <row r="11" spans="1:4" x14ac:dyDescent="0.25">
      <c r="A11" s="1"/>
      <c r="B11" s="33" t="s">
        <v>44</v>
      </c>
      <c r="C11" s="13">
        <v>40000</v>
      </c>
      <c r="D11" s="13">
        <v>40000</v>
      </c>
    </row>
    <row r="12" spans="1:4" ht="15.75" thickBot="1" x14ac:dyDescent="0.3">
      <c r="A12" s="1"/>
      <c r="B12" s="32"/>
      <c r="C12" s="2"/>
      <c r="D12" s="2"/>
    </row>
    <row r="13" spans="1:4" ht="15.75" thickBot="1" x14ac:dyDescent="0.3">
      <c r="A13" s="16" t="s">
        <v>43</v>
      </c>
      <c r="B13" s="16"/>
      <c r="C13" s="15">
        <f>SUM(C14:C14)</f>
        <v>77682000</v>
      </c>
      <c r="D13" s="15">
        <f>SUM(D14:D14)</f>
        <v>87605453</v>
      </c>
    </row>
    <row r="14" spans="1:4" x14ac:dyDescent="0.25">
      <c r="A14" s="1"/>
      <c r="B14" s="14" t="s">
        <v>42</v>
      </c>
      <c r="C14" s="13">
        <v>77682000</v>
      </c>
      <c r="D14" s="13">
        <v>87605453</v>
      </c>
    </row>
    <row r="15" spans="1:4" ht="15.75" thickBot="1" x14ac:dyDescent="0.3"/>
    <row r="16" spans="1:4" ht="16.5" thickBot="1" x14ac:dyDescent="0.3">
      <c r="A16" s="31" t="s">
        <v>5</v>
      </c>
      <c r="B16" s="30"/>
      <c r="C16" s="6">
        <f>SUM(C10,C13)</f>
        <v>77722000</v>
      </c>
      <c r="D16" s="6">
        <f>SUM(D13,D10)</f>
        <v>87645453</v>
      </c>
    </row>
    <row r="19" spans="1:4" x14ac:dyDescent="0.25">
      <c r="A19" s="4" t="s">
        <v>4</v>
      </c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B23" s="4" t="s">
        <v>3</v>
      </c>
      <c r="C23" s="5" t="s">
        <v>2</v>
      </c>
      <c r="D23" s="5"/>
    </row>
    <row r="24" spans="1:4" x14ac:dyDescent="0.25">
      <c r="B24" s="4" t="s">
        <v>1</v>
      </c>
      <c r="C24" s="29" t="s">
        <v>41</v>
      </c>
      <c r="D24" s="5"/>
    </row>
  </sheetData>
  <mergeCells count="7">
    <mergeCell ref="A16:B16"/>
    <mergeCell ref="A1:D1"/>
    <mergeCell ref="A5:D5"/>
    <mergeCell ref="C8:D8"/>
    <mergeCell ref="A9:B9"/>
    <mergeCell ref="A10:B10"/>
    <mergeCell ref="A13:B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4C60-3DC7-4F11-B557-6C7C3AEA6B97}">
  <dimension ref="A1:D25"/>
  <sheetViews>
    <sheetView topLeftCell="A19" workbookViewId="0">
      <selection activeCell="B43" sqref="B43"/>
    </sheetView>
  </sheetViews>
  <sheetFormatPr defaultRowHeight="15" x14ac:dyDescent="0.25"/>
  <cols>
    <col min="1" max="1" width="9.140625" style="4"/>
    <col min="2" max="2" width="58.42578125" style="4" customWidth="1"/>
    <col min="3" max="3" width="12" style="4" customWidth="1"/>
    <col min="4" max="4" width="12.140625" style="4" customWidth="1"/>
  </cols>
  <sheetData>
    <row r="1" spans="1:4" ht="30" customHeight="1" x14ac:dyDescent="0.25">
      <c r="A1" s="28" t="s">
        <v>40</v>
      </c>
      <c r="B1" s="28"/>
      <c r="C1" s="28"/>
      <c r="D1" s="28"/>
    </row>
    <row r="2" spans="1:4" x14ac:dyDescent="0.25">
      <c r="A2" s="1" t="s">
        <v>53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ht="30" customHeight="1" x14ac:dyDescent="0.25">
      <c r="A5" s="26" t="s">
        <v>52</v>
      </c>
      <c r="B5" s="26"/>
      <c r="C5" s="26"/>
      <c r="D5" s="26"/>
    </row>
    <row r="6" spans="1:4" ht="15" customHeight="1" x14ac:dyDescent="0.25">
      <c r="A6" s="35"/>
      <c r="B6" s="35"/>
      <c r="C6" s="35"/>
      <c r="D6" s="35"/>
    </row>
    <row r="7" spans="1:4" ht="15" customHeight="1" x14ac:dyDescent="0.25">
      <c r="A7" s="35"/>
      <c r="B7" s="35"/>
      <c r="C7" s="35"/>
      <c r="D7" s="35"/>
    </row>
    <row r="8" spans="1:4" ht="15.75" thickBot="1" x14ac:dyDescent="0.3">
      <c r="C8" s="34" t="s">
        <v>36</v>
      </c>
      <c r="D8" s="34"/>
    </row>
    <row r="9" spans="1:4" ht="45" customHeight="1" thickBot="1" x14ac:dyDescent="0.3">
      <c r="A9" s="22" t="s">
        <v>35</v>
      </c>
      <c r="B9" s="22"/>
      <c r="C9" s="21" t="s">
        <v>34</v>
      </c>
      <c r="D9" s="21" t="s">
        <v>33</v>
      </c>
    </row>
    <row r="10" spans="1:4" ht="15.75" thickBot="1" x14ac:dyDescent="0.3">
      <c r="A10" s="16" t="s">
        <v>45</v>
      </c>
      <c r="B10" s="16"/>
      <c r="C10" s="15">
        <f>SUM(C11:C12)</f>
        <v>880000</v>
      </c>
      <c r="D10" s="15">
        <f>SUM(D11:D12)</f>
        <v>1232154</v>
      </c>
    </row>
    <row r="11" spans="1:4" x14ac:dyDescent="0.25">
      <c r="A11" s="1"/>
      <c r="B11" s="33" t="s">
        <v>51</v>
      </c>
      <c r="C11" s="13">
        <v>693000</v>
      </c>
      <c r="D11" s="13">
        <v>970200</v>
      </c>
    </row>
    <row r="12" spans="1:4" x14ac:dyDescent="0.25">
      <c r="A12" s="1"/>
      <c r="B12" s="19" t="s">
        <v>50</v>
      </c>
      <c r="C12" s="11">
        <v>187000</v>
      </c>
      <c r="D12" s="11">
        <v>261954</v>
      </c>
    </row>
    <row r="13" spans="1:4" ht="15.75" thickBot="1" x14ac:dyDescent="0.3">
      <c r="A13" s="1"/>
      <c r="B13" s="32"/>
      <c r="C13" s="2"/>
      <c r="D13" s="2"/>
    </row>
    <row r="14" spans="1:4" ht="15.75" thickBot="1" x14ac:dyDescent="0.3">
      <c r="A14" s="16" t="s">
        <v>43</v>
      </c>
      <c r="B14" s="16"/>
      <c r="C14" s="15">
        <f>SUM(C15:C15)</f>
        <v>68266000</v>
      </c>
      <c r="D14" s="15">
        <f>SUM(D15:D15)</f>
        <v>67179214</v>
      </c>
    </row>
    <row r="15" spans="1:4" x14ac:dyDescent="0.25">
      <c r="A15" s="1"/>
      <c r="B15" s="14" t="s">
        <v>42</v>
      </c>
      <c r="C15" s="13">
        <v>68266000</v>
      </c>
      <c r="D15" s="13">
        <v>67179214</v>
      </c>
    </row>
    <row r="16" spans="1:4" ht="15.75" thickBot="1" x14ac:dyDescent="0.3"/>
    <row r="17" spans="1:4" ht="16.5" thickBot="1" x14ac:dyDescent="0.3">
      <c r="A17" s="31" t="s">
        <v>5</v>
      </c>
      <c r="B17" s="30"/>
      <c r="C17" s="6">
        <f>SUM(C10,C14)</f>
        <v>69146000</v>
      </c>
      <c r="D17" s="6">
        <f>SUM(D14,D10)</f>
        <v>68411368</v>
      </c>
    </row>
    <row r="20" spans="1:4" x14ac:dyDescent="0.25">
      <c r="A20" s="4" t="s">
        <v>4</v>
      </c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B24" s="4" t="s">
        <v>3</v>
      </c>
      <c r="C24" s="5" t="s">
        <v>2</v>
      </c>
      <c r="D24" s="5"/>
    </row>
    <row r="25" spans="1:4" x14ac:dyDescent="0.25">
      <c r="B25" s="4" t="s">
        <v>1</v>
      </c>
      <c r="C25" s="29" t="s">
        <v>49</v>
      </c>
      <c r="D25" s="5"/>
    </row>
  </sheetData>
  <mergeCells count="7">
    <mergeCell ref="A9:B9"/>
    <mergeCell ref="A10:B10"/>
    <mergeCell ref="A14:B14"/>
    <mergeCell ref="A17:B17"/>
    <mergeCell ref="A1:D1"/>
    <mergeCell ref="A5:D5"/>
    <mergeCell ref="C8:D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78BB-C8B2-491F-B3B0-DDEA93EB355B}">
  <dimension ref="A1:D25"/>
  <sheetViews>
    <sheetView topLeftCell="A10" workbookViewId="0">
      <selection activeCell="B43" sqref="B43"/>
    </sheetView>
  </sheetViews>
  <sheetFormatPr defaultRowHeight="15" x14ac:dyDescent="0.25"/>
  <cols>
    <col min="1" max="1" width="9.140625" style="4"/>
    <col min="2" max="2" width="58.42578125" style="4" customWidth="1"/>
    <col min="3" max="3" width="12" style="4" customWidth="1"/>
    <col min="4" max="4" width="11" style="4" customWidth="1"/>
  </cols>
  <sheetData>
    <row r="1" spans="1:4" ht="30" customHeight="1" x14ac:dyDescent="0.25">
      <c r="A1" s="28" t="s">
        <v>40</v>
      </c>
      <c r="B1" s="28"/>
      <c r="C1" s="28"/>
      <c r="D1" s="28"/>
    </row>
    <row r="2" spans="1:4" x14ac:dyDescent="0.25">
      <c r="A2" s="1" t="s">
        <v>62</v>
      </c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ht="30" customHeight="1" x14ac:dyDescent="0.25">
      <c r="A5" s="26" t="s">
        <v>61</v>
      </c>
      <c r="B5" s="26"/>
      <c r="C5" s="26"/>
      <c r="D5" s="26"/>
    </row>
    <row r="6" spans="1:4" ht="15" customHeight="1" x14ac:dyDescent="0.25">
      <c r="A6" s="35"/>
      <c r="B6" s="35"/>
      <c r="C6" s="35"/>
      <c r="D6" s="35"/>
    </row>
    <row r="7" spans="1:4" ht="15" customHeight="1" x14ac:dyDescent="0.25">
      <c r="A7" s="35"/>
      <c r="B7" s="35"/>
      <c r="C7" s="35"/>
      <c r="D7" s="35"/>
    </row>
    <row r="8" spans="1:4" ht="15.75" thickBot="1" x14ac:dyDescent="0.3">
      <c r="C8" s="34" t="s">
        <v>60</v>
      </c>
      <c r="D8" s="34"/>
    </row>
    <row r="9" spans="1:4" ht="45" customHeight="1" thickBot="1" x14ac:dyDescent="0.3">
      <c r="A9" s="22" t="s">
        <v>35</v>
      </c>
      <c r="B9" s="22"/>
      <c r="C9" s="21" t="s">
        <v>34</v>
      </c>
      <c r="D9" s="21" t="s">
        <v>33</v>
      </c>
    </row>
    <row r="10" spans="1:4" ht="15.75" thickBot="1" x14ac:dyDescent="0.3">
      <c r="A10" s="16" t="s">
        <v>45</v>
      </c>
      <c r="B10" s="16"/>
      <c r="C10" s="15">
        <f>SUM(C11:C13)</f>
        <v>10425000</v>
      </c>
      <c r="D10" s="15">
        <f>SUM(D11:D13)</f>
        <v>9626155</v>
      </c>
    </row>
    <row r="11" spans="1:4" x14ac:dyDescent="0.25">
      <c r="A11" s="1"/>
      <c r="B11" s="33" t="s">
        <v>51</v>
      </c>
      <c r="C11" s="13">
        <v>7401000</v>
      </c>
      <c r="D11" s="13">
        <v>6857822</v>
      </c>
    </row>
    <row r="12" spans="1:4" x14ac:dyDescent="0.25">
      <c r="A12" s="1"/>
      <c r="B12" s="19" t="s">
        <v>50</v>
      </c>
      <c r="C12" s="11">
        <v>1824000</v>
      </c>
      <c r="D12" s="11">
        <v>1568333</v>
      </c>
    </row>
    <row r="13" spans="1:4" ht="15.75" thickBot="1" x14ac:dyDescent="0.3">
      <c r="A13" s="1"/>
      <c r="B13" s="19" t="s">
        <v>59</v>
      </c>
      <c r="C13" s="36">
        <v>1200000</v>
      </c>
      <c r="D13" s="36">
        <v>1200000</v>
      </c>
    </row>
    <row r="14" spans="1:4" ht="15.75" thickBot="1" x14ac:dyDescent="0.3">
      <c r="A14" s="16" t="s">
        <v>58</v>
      </c>
      <c r="B14" s="16"/>
      <c r="C14" s="15">
        <f>SUM(C15)</f>
        <v>0</v>
      </c>
      <c r="D14" s="15">
        <f>D15</f>
        <v>4004185</v>
      </c>
    </row>
    <row r="15" spans="1:4" ht="15.75" thickBot="1" x14ac:dyDescent="0.3">
      <c r="A15" s="1"/>
      <c r="B15" s="12" t="s">
        <v>57</v>
      </c>
      <c r="C15" s="11">
        <v>0</v>
      </c>
      <c r="D15" s="11">
        <v>4004185</v>
      </c>
    </row>
    <row r="16" spans="1:4" ht="15.75" thickBot="1" x14ac:dyDescent="0.3">
      <c r="A16" s="16" t="s">
        <v>56</v>
      </c>
      <c r="B16" s="16"/>
      <c r="C16" s="15">
        <f>SUM(C17:C17)</f>
        <v>39945000</v>
      </c>
      <c r="D16" s="15">
        <f>SUM(D17:D17)</f>
        <v>45219506</v>
      </c>
    </row>
    <row r="17" spans="1:4" x14ac:dyDescent="0.25">
      <c r="A17" s="1"/>
      <c r="B17" s="14" t="s">
        <v>55</v>
      </c>
      <c r="C17" s="13">
        <v>39945000</v>
      </c>
      <c r="D17" s="13">
        <v>45219506</v>
      </c>
    </row>
    <row r="18" spans="1:4" ht="15.75" thickBot="1" x14ac:dyDescent="0.3"/>
    <row r="19" spans="1:4" ht="16.5" thickBot="1" x14ac:dyDescent="0.3">
      <c r="A19" s="31" t="s">
        <v>5</v>
      </c>
      <c r="B19" s="30"/>
      <c r="C19" s="6">
        <f>SUM(C10,C16)</f>
        <v>50370000</v>
      </c>
      <c r="D19" s="6">
        <f>SUM(D10,D14,D16)</f>
        <v>58849846</v>
      </c>
    </row>
    <row r="20" spans="1:4" x14ac:dyDescent="0.25">
      <c r="C20" s="5"/>
      <c r="D20" s="5"/>
    </row>
    <row r="21" spans="1:4" x14ac:dyDescent="0.25">
      <c r="A21" s="4" t="s">
        <v>54</v>
      </c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B24" s="4" t="s">
        <v>3</v>
      </c>
      <c r="C24" s="5" t="s">
        <v>2</v>
      </c>
      <c r="D24" s="5"/>
    </row>
    <row r="25" spans="1:4" x14ac:dyDescent="0.25">
      <c r="B25" s="4" t="s">
        <v>1</v>
      </c>
      <c r="C25" s="29" t="s">
        <v>49</v>
      </c>
      <c r="D25" s="5"/>
    </row>
  </sheetData>
  <mergeCells count="8">
    <mergeCell ref="A16:B16"/>
    <mergeCell ref="A19:B19"/>
    <mergeCell ref="A1:D1"/>
    <mergeCell ref="A5:D5"/>
    <mergeCell ref="C8:D8"/>
    <mergeCell ref="A9:B9"/>
    <mergeCell ref="A10:B10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1.1. BÖ Bevételek</vt:lpstr>
      <vt:lpstr>1.2. Hivatal Bevételek</vt:lpstr>
      <vt:lpstr>1.3. BNVÓ Bevételek</vt:lpstr>
      <vt:lpstr>1.4. BNI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2019-02-28T10:48:31Z</dcterms:created>
  <dcterms:modified xsi:type="dcterms:W3CDTF">2019-02-28T10:48:45Z</dcterms:modified>
</cp:coreProperties>
</file>