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<sst xmlns="http://schemas.openxmlformats.org/spreadsheetml/2006/main" count="51" uniqueCount="44">
  <si>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Besenyszög</t>
  </si>
  <si>
    <t>Szászberek</t>
  </si>
  <si>
    <t>Tiszasüly</t>
  </si>
  <si>
    <t xml:space="preserve">Normatíva </t>
  </si>
  <si>
    <t>Lakosságarányos számított alaplétszámok</t>
  </si>
  <si>
    <t>*4580 e.Ft=12.457.600</t>
  </si>
  <si>
    <t>Számított alaplétszám: 19+(6010-5001)/(10000-5001)*(26-19)=20,41 fő</t>
  </si>
  <si>
    <t>Elismerhető létszám= 20,41*1,06=21,63</t>
  </si>
  <si>
    <t>4.580.000Ft*21,63= 99.065.400 Ft/év</t>
  </si>
  <si>
    <t>*4580 e.Ft=66.593.200</t>
  </si>
  <si>
    <t xml:space="preserve"> 99.065.400</t>
  </si>
  <si>
    <t>2014.évi</t>
  </si>
  <si>
    <t>Lakosság arányos közös költségek</t>
  </si>
  <si>
    <t>Lakosság</t>
  </si>
  <si>
    <t>Bér</t>
  </si>
  <si>
    <t>Jár.</t>
  </si>
  <si>
    <t>Összesen</t>
  </si>
  <si>
    <t>%</t>
  </si>
  <si>
    <t>Jegyző</t>
  </si>
  <si>
    <t>1 fő</t>
  </si>
  <si>
    <t>Aljegyző</t>
  </si>
  <si>
    <t>Pénzügy</t>
  </si>
  <si>
    <t>heti 1 nap</t>
  </si>
  <si>
    <t>Munkaügy</t>
  </si>
  <si>
    <t>heti fél nap</t>
  </si>
  <si>
    <t>Anyakönyv</t>
  </si>
  <si>
    <t>2014. évi költségvetéshez tervadatok</t>
  </si>
  <si>
    <t>Besenyszögi Közös Hivatal tiszasülyi kirendeltsége</t>
  </si>
  <si>
    <t>*4580 e.Ft=20.014.600 Ft/év állami támogatás</t>
  </si>
  <si>
    <t>Bevételek:</t>
  </si>
  <si>
    <t xml:space="preserve">4 fő köztisztviselő bérköltsége: </t>
  </si>
  <si>
    <t>1 fő 25 éves jub.jutalma+járulék</t>
  </si>
  <si>
    <t>2 fő létszámbővítés márc.1-től bérköltség</t>
  </si>
  <si>
    <t>közös költségek a fenti táblázat szerint</t>
  </si>
  <si>
    <t xml:space="preserve">Tiszasülyi kirendeltségre eső állami támogatás Ft/év: </t>
  </si>
  <si>
    <t>dologi kiadás (irodaszer,továbbképz,utikltsg.)</t>
  </si>
  <si>
    <t>Kiadások összesen:</t>
  </si>
  <si>
    <t xml:space="preserve">Bevételek és kiadások különbözete: </t>
  </si>
  <si>
    <t>4 fő cafetéria járulékkal</t>
  </si>
  <si>
    <t xml:space="preserve"> </t>
  </si>
  <si>
    <t>Kiadások :</t>
  </si>
  <si>
    <t>adatok Ft-ban</t>
  </si>
  <si>
    <t>1.számú melléklet az előterjesztéshez</t>
  </si>
  <si>
    <t>A tiszasülyi önkormányzat költségvetés-tervezetében 2255 eFt átadott pénzeszköz szerepel a közös hivatal működtetéséhez.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</si>
</sst>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workbookViewId="0" topLeftCell="A19">
      <selection activeCell="J39" sqref="J39"/>
    </sheetView>
  </sheetViews>
  <sheetFormatPr defaultColWidth="9.140625" defaultRowHeight="12.75"/>
  <cols>
    <col min="1" max="1" width="11.140625" style="0" bestFit="1" customWidth="1"/>
    <col min="2" max="2" width="11.421875" style="0" customWidth="1"/>
    <col min="3" max="3" width="12.00390625" style="0" customWidth="1"/>
    <col min="4" max="4" width="13.8515625" style="0" customWidth="1"/>
    <col min="5" max="5" width="10.8515625" style="0" customWidth="1"/>
    <col min="7" max="7" width="11.28125" style="0" customWidth="1"/>
    <col min="8" max="8" width="10.140625" style="0" customWidth="1"/>
    <col min="10" max="10" width="11.00390625" style="0" customWidth="1"/>
  </cols>
  <sheetData>
    <row r="2" ht="12.75">
      <c r="G2" s="21" t="s">
        <v>42</v>
      </c>
    </row>
    <row r="4" spans="2:10" ht="12.75">
      <c r="B4" s="1"/>
      <c r="D4" s="1" t="s">
        <v>26</v>
      </c>
      <c r="J4" s="20"/>
    </row>
    <row r="5" spans="4:7" ht="12.75">
      <c r="D5" s="1" t="s">
        <v>27</v>
      </c>
      <c r="E5" s="1"/>
      <c r="F5" s="1"/>
      <c r="G5" s="1"/>
    </row>
    <row r="6" spans="4:7" ht="12.75">
      <c r="D6" s="1"/>
      <c r="E6" s="1"/>
      <c r="F6" s="1"/>
      <c r="G6" s="1"/>
    </row>
    <row r="7" spans="1:7" ht="12.75">
      <c r="A7" s="1" t="s">
        <v>29</v>
      </c>
      <c r="D7" s="1"/>
      <c r="E7" s="1"/>
      <c r="F7" s="1"/>
      <c r="G7" s="1"/>
    </row>
    <row r="8" spans="2:9" ht="12.75">
      <c r="B8" t="s">
        <v>6</v>
      </c>
      <c r="I8" s="2">
        <v>20.41</v>
      </c>
    </row>
    <row r="10" spans="2:9" ht="12.75">
      <c r="B10" t="s">
        <v>7</v>
      </c>
      <c r="I10" s="1">
        <v>21.63</v>
      </c>
    </row>
    <row r="12" spans="2:3" ht="12.75">
      <c r="B12" t="s">
        <v>3</v>
      </c>
      <c r="C12" t="s">
        <v>8</v>
      </c>
    </row>
    <row r="14" spans="2:5" ht="12.75">
      <c r="B14" s="1" t="s">
        <v>4</v>
      </c>
      <c r="C14" s="1"/>
      <c r="D14" s="1"/>
      <c r="E14" s="3"/>
    </row>
    <row r="15" spans="2:6" ht="12.75">
      <c r="B15" s="4"/>
      <c r="C15" s="4">
        <v>41275</v>
      </c>
      <c r="D15" s="3"/>
      <c r="E15" s="2"/>
      <c r="F15" s="2"/>
    </row>
    <row r="16" spans="3:8" ht="12.75">
      <c r="C16">
        <v>3420</v>
      </c>
      <c r="D16" t="s">
        <v>0</v>
      </c>
      <c r="E16" s="2"/>
      <c r="F16" s="2">
        <v>14.54</v>
      </c>
      <c r="G16" s="3" t="s">
        <v>9</v>
      </c>
      <c r="H16" s="1"/>
    </row>
    <row r="17" spans="3:7" ht="12.75">
      <c r="C17">
        <v>993</v>
      </c>
      <c r="D17" t="s">
        <v>1</v>
      </c>
      <c r="E17" s="2"/>
      <c r="F17" s="2">
        <v>2.72</v>
      </c>
      <c r="G17" t="s">
        <v>5</v>
      </c>
    </row>
    <row r="18" spans="3:8" ht="12.75">
      <c r="C18" s="16">
        <v>1597</v>
      </c>
      <c r="D18" s="16" t="s">
        <v>2</v>
      </c>
      <c r="E18" s="5"/>
      <c r="F18" s="5">
        <v>4.37</v>
      </c>
      <c r="G18" s="16" t="s">
        <v>28</v>
      </c>
      <c r="H18" s="16"/>
    </row>
    <row r="19" spans="3:8" ht="12.75">
      <c r="C19">
        <v>6010</v>
      </c>
      <c r="F19" s="2">
        <f>SUM(F16:F18)</f>
        <v>21.63</v>
      </c>
      <c r="G19" s="6"/>
      <c r="H19" s="7" t="s">
        <v>10</v>
      </c>
    </row>
    <row r="21" spans="1:5" ht="12.75">
      <c r="A21" s="1" t="s">
        <v>34</v>
      </c>
      <c r="B21" s="1"/>
      <c r="C21" s="1"/>
      <c r="D21" s="1"/>
      <c r="E21" s="1">
        <v>20014600</v>
      </c>
    </row>
    <row r="23" spans="1:8" ht="12.75">
      <c r="A23" s="1" t="s">
        <v>11</v>
      </c>
      <c r="C23" s="8" t="s">
        <v>12</v>
      </c>
      <c r="D23" s="9"/>
      <c r="E23" s="9"/>
      <c r="F23" s="9"/>
      <c r="G23" s="9"/>
      <c r="H23" s="9"/>
    </row>
    <row r="24" spans="1:10" ht="12.75">
      <c r="A24" s="10"/>
      <c r="B24" s="10"/>
      <c r="C24" s="11"/>
      <c r="D24" s="11"/>
      <c r="E24" s="11"/>
      <c r="F24" s="11"/>
      <c r="G24" s="11" t="s">
        <v>0</v>
      </c>
      <c r="H24" s="11" t="s">
        <v>1</v>
      </c>
      <c r="I24" s="15" t="s">
        <v>2</v>
      </c>
      <c r="J24" s="15" t="s">
        <v>16</v>
      </c>
    </row>
    <row r="25" spans="1:10" ht="12.75">
      <c r="A25" s="10"/>
      <c r="B25" s="10"/>
      <c r="C25" s="11">
        <v>12</v>
      </c>
      <c r="D25" s="11"/>
      <c r="E25" s="11"/>
      <c r="F25" s="11" t="s">
        <v>13</v>
      </c>
      <c r="G25" s="11">
        <v>3420</v>
      </c>
      <c r="H25" s="11">
        <v>993</v>
      </c>
      <c r="I25" s="15">
        <v>1597</v>
      </c>
      <c r="J25" s="11">
        <f>SUM(G25:I25)</f>
        <v>6010</v>
      </c>
    </row>
    <row r="26" spans="1:10" ht="12.75">
      <c r="A26" s="10"/>
      <c r="B26" s="10"/>
      <c r="C26" s="12" t="s">
        <v>14</v>
      </c>
      <c r="D26" s="12" t="s">
        <v>15</v>
      </c>
      <c r="E26" s="12" t="s">
        <v>16</v>
      </c>
      <c r="F26" s="12" t="s">
        <v>17</v>
      </c>
      <c r="G26" s="13">
        <v>56.91</v>
      </c>
      <c r="H26" s="13">
        <v>16.52</v>
      </c>
      <c r="I26" s="15">
        <v>26.57</v>
      </c>
      <c r="J26" s="14">
        <f aca="true" t="shared" si="0" ref="J26:J31">SUM(G26:I26)</f>
        <v>100</v>
      </c>
    </row>
    <row r="27" spans="1:10" ht="12.75">
      <c r="A27" s="15" t="s">
        <v>18</v>
      </c>
      <c r="B27" s="10" t="s">
        <v>19</v>
      </c>
      <c r="C27" s="11">
        <v>5211600</v>
      </c>
      <c r="D27" s="11">
        <v>1407132</v>
      </c>
      <c r="E27" s="11">
        <f>SUM(C27:D27)</f>
        <v>6618732</v>
      </c>
      <c r="F27" s="11"/>
      <c r="G27" s="11">
        <f>E27*G26/100</f>
        <v>3766720.3812</v>
      </c>
      <c r="H27" s="11">
        <f>E27*H26/100</f>
        <v>1093414.5264</v>
      </c>
      <c r="I27" s="12">
        <f>E27*I26/100</f>
        <v>1758597.0924000002</v>
      </c>
      <c r="J27" s="11">
        <f t="shared" si="0"/>
        <v>6618732.000000001</v>
      </c>
    </row>
    <row r="28" spans="1:10" ht="12.75">
      <c r="A28" s="15" t="s">
        <v>20</v>
      </c>
      <c r="B28" s="10" t="s">
        <v>19</v>
      </c>
      <c r="C28" s="11">
        <v>3602400</v>
      </c>
      <c r="D28" s="11">
        <v>972648</v>
      </c>
      <c r="E28" s="11">
        <f>SUM(C28:D28)</f>
        <v>4575048</v>
      </c>
      <c r="F28" s="11"/>
      <c r="G28" s="11"/>
      <c r="H28" s="11">
        <f>E28/2590*H25</f>
        <v>1754062.8046332046</v>
      </c>
      <c r="I28" s="12">
        <v>470164</v>
      </c>
      <c r="J28" s="11">
        <f t="shared" si="0"/>
        <v>2224226.804633205</v>
      </c>
    </row>
    <row r="29" spans="1:10" ht="12.75">
      <c r="A29" s="15" t="s">
        <v>21</v>
      </c>
      <c r="B29" s="10" t="s">
        <v>22</v>
      </c>
      <c r="C29" s="11">
        <v>799800</v>
      </c>
      <c r="D29" s="11">
        <v>215946</v>
      </c>
      <c r="E29" s="11">
        <f>SUM(C29:D29)</f>
        <v>1015746</v>
      </c>
      <c r="F29" s="11"/>
      <c r="G29" s="11"/>
      <c r="H29" s="11">
        <f>E29/2590*H25</f>
        <v>389434.6633204633</v>
      </c>
      <c r="I29" s="12">
        <f>E29/2590*I25</f>
        <v>626311.3366795366</v>
      </c>
      <c r="J29" s="11">
        <f t="shared" si="0"/>
        <v>1015746</v>
      </c>
    </row>
    <row r="30" spans="1:10" ht="12.75">
      <c r="A30" s="15" t="s">
        <v>23</v>
      </c>
      <c r="B30" s="10" t="s">
        <v>24</v>
      </c>
      <c r="C30" s="11">
        <v>247800</v>
      </c>
      <c r="D30" s="11">
        <v>66906</v>
      </c>
      <c r="E30" s="11">
        <f>SUM(C30:D30)</f>
        <v>314706</v>
      </c>
      <c r="F30" s="11"/>
      <c r="G30" s="11"/>
      <c r="H30" s="11">
        <f>E30/2590*H25</f>
        <v>120657.55135135134</v>
      </c>
      <c r="I30" s="12">
        <f>E30/2590*I25</f>
        <v>194048.44864864863</v>
      </c>
      <c r="J30" s="11">
        <f t="shared" si="0"/>
        <v>314706</v>
      </c>
    </row>
    <row r="31" spans="1:10" ht="12.75">
      <c r="A31" s="15" t="s">
        <v>25</v>
      </c>
      <c r="B31" s="10" t="s">
        <v>24</v>
      </c>
      <c r="C31" s="11">
        <v>223800</v>
      </c>
      <c r="D31" s="11">
        <v>60426</v>
      </c>
      <c r="E31" s="11">
        <f>SUM(C31:D31)</f>
        <v>284226</v>
      </c>
      <c r="F31" s="11"/>
      <c r="G31" s="11"/>
      <c r="H31" s="11">
        <v>0</v>
      </c>
      <c r="I31" s="12">
        <v>284226</v>
      </c>
      <c r="J31" s="11">
        <f t="shared" si="0"/>
        <v>284226</v>
      </c>
    </row>
    <row r="32" spans="1:10" ht="12.75">
      <c r="A32" s="15"/>
      <c r="B32" s="10"/>
      <c r="C32" s="11"/>
      <c r="D32" s="11"/>
      <c r="E32" s="11"/>
      <c r="F32" s="11"/>
      <c r="G32" s="11"/>
      <c r="H32" s="11"/>
      <c r="I32" s="12"/>
      <c r="J32" s="11"/>
    </row>
    <row r="33" spans="1:10" ht="12.75">
      <c r="A33" s="15" t="s">
        <v>16</v>
      </c>
      <c r="B33" s="10"/>
      <c r="C33" s="12">
        <f>SUM(C27:C32)</f>
        <v>10085400</v>
      </c>
      <c r="D33" s="12">
        <f>SUM(D27:D32)</f>
        <v>2723058</v>
      </c>
      <c r="E33" s="12">
        <f>SUM(E27:E32)</f>
        <v>12808458</v>
      </c>
      <c r="F33" s="12"/>
      <c r="G33" s="12">
        <f>SUM(G27:G31)</f>
        <v>3766720.3812</v>
      </c>
      <c r="H33" s="12">
        <f>SUM(H27:H31)</f>
        <v>3357569.545705019</v>
      </c>
      <c r="I33" s="12">
        <f>SUM(I27:I31)</f>
        <v>3333346.877728186</v>
      </c>
      <c r="J33" s="12">
        <f>SUM(J27:J31)</f>
        <v>10457636.804633206</v>
      </c>
    </row>
    <row r="35" spans="1:5" ht="12.75">
      <c r="A35" s="17" t="s">
        <v>40</v>
      </c>
      <c r="E35" s="19" t="s">
        <v>41</v>
      </c>
    </row>
    <row r="37" spans="1:5" ht="12.75">
      <c r="A37" t="s">
        <v>30</v>
      </c>
      <c r="E37">
        <v>13493000</v>
      </c>
    </row>
    <row r="38" spans="1:5" ht="12.75">
      <c r="A38" t="s">
        <v>31</v>
      </c>
      <c r="E38">
        <v>798000</v>
      </c>
    </row>
    <row r="39" spans="1:5" ht="12.75">
      <c r="A39" t="s">
        <v>38</v>
      </c>
      <c r="E39">
        <v>800000</v>
      </c>
    </row>
    <row r="40" spans="1:5" ht="12.75">
      <c r="A40" t="s">
        <v>32</v>
      </c>
      <c r="E40">
        <v>3429000</v>
      </c>
    </row>
    <row r="41" spans="1:5" ht="12.75">
      <c r="A41" t="s">
        <v>33</v>
      </c>
      <c r="E41">
        <v>3333347</v>
      </c>
    </row>
    <row r="42" spans="1:5" ht="12.75">
      <c r="A42" t="s">
        <v>35</v>
      </c>
      <c r="E42">
        <v>416000</v>
      </c>
    </row>
    <row r="43" spans="1:5" ht="12.75">
      <c r="A43" s="1" t="s">
        <v>36</v>
      </c>
      <c r="B43" s="1"/>
      <c r="C43" s="1"/>
      <c r="D43" s="1"/>
      <c r="E43" s="1">
        <f>SUM(E37:E42)</f>
        <v>22269347</v>
      </c>
    </row>
    <row r="45" spans="1:5" ht="12.75">
      <c r="A45" s="18" t="s">
        <v>37</v>
      </c>
      <c r="B45" s="18"/>
      <c r="C45" s="18"/>
      <c r="D45" s="18"/>
      <c r="E45" s="18">
        <f>SUM(E21-E43)</f>
        <v>-2254747</v>
      </c>
    </row>
    <row r="47" ht="12.75">
      <c r="A47" s="1" t="s">
        <v>43</v>
      </c>
    </row>
    <row r="49" ht="12.75">
      <c r="A49" t="s">
        <v>39</v>
      </c>
    </row>
  </sheetData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TS-1</cp:lastModifiedBy>
  <cp:lastPrinted>2014-01-29T11:31:03Z</cp:lastPrinted>
  <dcterms:created xsi:type="dcterms:W3CDTF">2014-01-23T12:18:00Z</dcterms:created>
  <dcterms:modified xsi:type="dcterms:W3CDTF">2014-02-12T14:58:53Z</dcterms:modified>
  <cp:category/>
  <cp:version/>
  <cp:contentType/>
  <cp:contentStatus/>
</cp:coreProperties>
</file>