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625" windowHeight="6555" tabRatio="59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<sst xmlns="http://schemas.openxmlformats.org/spreadsheetml/2006/main" count="208" uniqueCount="208">
  <si>
    <t>Sorszám</t>
  </si>
  <si>
    <t xml:space="preserve">Megnevezés </t>
  </si>
  <si>
    <t xml:space="preserve">1./ </t>
  </si>
  <si>
    <t xml:space="preserve">Rendszeres személyi juttatás </t>
  </si>
  <si>
    <t xml:space="preserve">2./ </t>
  </si>
  <si>
    <t xml:space="preserve">Nem rendszeres személyi juttatás </t>
  </si>
  <si>
    <t xml:space="preserve">     közlekedési költségtérítés </t>
  </si>
  <si>
    <t xml:space="preserve">3./ </t>
  </si>
  <si>
    <t xml:space="preserve">4./ </t>
  </si>
  <si>
    <t xml:space="preserve">Járulékok </t>
  </si>
  <si>
    <t xml:space="preserve">     Táppénz hozzájárulás </t>
  </si>
  <si>
    <t xml:space="preserve">5./ </t>
  </si>
  <si>
    <t xml:space="preserve">Dologi kiadások </t>
  </si>
  <si>
    <t xml:space="preserve">     irodaszer, nyomtatvány </t>
  </si>
  <si>
    <t xml:space="preserve">     üzemanyag, kenőanyag </t>
  </si>
  <si>
    <t xml:space="preserve">     munka-védőruha </t>
  </si>
  <si>
    <t xml:space="preserve">     készletbeszerzés </t>
  </si>
  <si>
    <t xml:space="preserve">     telefondíj </t>
  </si>
  <si>
    <t xml:space="preserve">     szállítás </t>
  </si>
  <si>
    <t xml:space="preserve">     vásárolt élelmezés </t>
  </si>
  <si>
    <t xml:space="preserve">     bérleti díj </t>
  </si>
  <si>
    <t xml:space="preserve">     gázenergia </t>
  </si>
  <si>
    <t xml:space="preserve">     víz-csatornadíj </t>
  </si>
  <si>
    <t xml:space="preserve">     karbantartás, kisjavítás </t>
  </si>
  <si>
    <t xml:space="preserve">     egyéb üzemeltetés </t>
  </si>
  <si>
    <t xml:space="preserve">     előzetes ÁFA </t>
  </si>
  <si>
    <t xml:space="preserve">     reprezentáció </t>
  </si>
  <si>
    <t xml:space="preserve">     reklám-propaganda </t>
  </si>
  <si>
    <t xml:space="preserve">     egyéb dologi kiadások </t>
  </si>
  <si>
    <t xml:space="preserve">     egyéb adók, díjak, befizetések </t>
  </si>
  <si>
    <t xml:space="preserve">6./ </t>
  </si>
  <si>
    <t xml:space="preserve">     Gyermekjóléti Szolg. </t>
  </si>
  <si>
    <t xml:space="preserve">     Egyéb szervezetek </t>
  </si>
  <si>
    <t xml:space="preserve">7./ </t>
  </si>
  <si>
    <t>8./</t>
  </si>
  <si>
    <t xml:space="preserve">KIADÁSOK ÖSSZESEN </t>
  </si>
  <si>
    <t xml:space="preserve">     belföldi kiküldetés</t>
  </si>
  <si>
    <t>Előirányzat</t>
  </si>
  <si>
    <t xml:space="preserve">KIADÁSOK  </t>
  </si>
  <si>
    <t xml:space="preserve">     könyv</t>
  </si>
  <si>
    <t xml:space="preserve">     folyóirat</t>
  </si>
  <si>
    <t xml:space="preserve">     információ hordozó</t>
  </si>
  <si>
    <t xml:space="preserve">     tüzelőanyag (PB gáz)</t>
  </si>
  <si>
    <t xml:space="preserve">     egyéb kommunikációs szolgáltatás</t>
  </si>
  <si>
    <t xml:space="preserve">     Hamutiprók Tűzoltó Egyesület</t>
  </si>
  <si>
    <t xml:space="preserve">     Keszthely-Hévíz Kistérségi Társulás</t>
  </si>
  <si>
    <t xml:space="preserve">Szociális célú támogatás </t>
  </si>
  <si>
    <t xml:space="preserve">     adatátviteli célú távközlési díj</t>
  </si>
  <si>
    <t xml:space="preserve">      illetmény kieg. Pótlék</t>
  </si>
  <si>
    <t>b) Beruházás</t>
  </si>
  <si>
    <t>Létszám (fő)</t>
  </si>
  <si>
    <t xml:space="preserve">     napi dij</t>
  </si>
  <si>
    <t xml:space="preserve">     kisértékü tárgyi eszközök</t>
  </si>
  <si>
    <t xml:space="preserve">     egyéb sajátos juttatás</t>
  </si>
  <si>
    <t xml:space="preserve">     villamos energia </t>
  </si>
  <si>
    <t xml:space="preserve">     Zalai Balaton-part Fúvószenek.</t>
  </si>
  <si>
    <t xml:space="preserve">    szakmai anyagok, </t>
  </si>
  <si>
    <t xml:space="preserve">     külföldi kiküldetés</t>
  </si>
  <si>
    <t xml:space="preserve">     Vonyarc iskola ,konyha,óvoda </t>
  </si>
  <si>
    <t xml:space="preserve">     egyéb munkavérz.kapcs.jutt.</t>
  </si>
  <si>
    <t>9./             Hitel törlesztés</t>
  </si>
  <si>
    <t xml:space="preserve"> Tartalék </t>
  </si>
  <si>
    <t xml:space="preserve">     Turisztikai Egyesület </t>
  </si>
  <si>
    <t xml:space="preserve">     egyéb anyagbeszerzés</t>
  </si>
  <si>
    <t>Pénzeszköz átadás, támog</t>
  </si>
  <si>
    <t xml:space="preserve">     szociális jellegű juttatás </t>
  </si>
  <si>
    <t>Működési kiadás összesen</t>
  </si>
  <si>
    <t>Felhalmozási kiadás összesen</t>
  </si>
  <si>
    <t xml:space="preserve">     pénzügyi szolgáltatás</t>
  </si>
  <si>
    <t xml:space="preserve">    számlázott szellemi tevékenység</t>
  </si>
  <si>
    <t>10./</t>
  </si>
  <si>
    <t xml:space="preserve">Részvény vásárlás </t>
  </si>
  <si>
    <t xml:space="preserve">     gyógyszer,vegyszer </t>
  </si>
  <si>
    <t xml:space="preserve">Külső személyi juttatás </t>
  </si>
  <si>
    <t xml:space="preserve">     egyéb költségtérítés</t>
  </si>
  <si>
    <t xml:space="preserve">     étkezési hozzájárulás </t>
  </si>
  <si>
    <t xml:space="preserve">     jutalom  </t>
  </si>
  <si>
    <t xml:space="preserve">     alapilletmény </t>
  </si>
  <si>
    <t>Hiteltörlesztés</t>
  </si>
  <si>
    <t>b) Felújítás</t>
  </si>
  <si>
    <t xml:space="preserve">    munkáltató által fiz SZJA</t>
  </si>
  <si>
    <t xml:space="preserve">     Polgárőr egyesület</t>
  </si>
  <si>
    <t xml:space="preserve">     Honismereti kör</t>
  </si>
  <si>
    <t xml:space="preserve">     Gyermekorvosi szolg. Védőnő 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</si>
  <si>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</si>
  <si>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</si>
  <si>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</si>
  <si>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</si>
  <si>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</si>
  <si>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</si>
  <si>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</si>
  <si>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</si>
  <si>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</si>
  <si>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</si>
  <si>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</si>
  <si>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</si>
  <si>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4.1</t>
  </si>
  <si>
    <t>4.2</t>
  </si>
  <si>
    <t>4.3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</si>
  <si>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</si>
  <si>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</si>
  <si>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</si>
  <si>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</si>
  <si>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</si>
  <si>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</si>
  <si>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</si>
  <si>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</si>
  <si>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</si>
  <si>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</si>
  <si>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</si>
  <si>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</si>
  <si>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</si>
  <si>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</si>
  <si>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</si>
  <si>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</si>
  <si>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</si>
  <si>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</si>
  <si>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</si>
  <si>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</si>
  <si>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</si>
  <si>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</si>
  <si>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</si>
  <si>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</si>
  <si>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</si>
  <si>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</si>
  <si>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</si>
  <si>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</si>
  <si>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</si>
  <si>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</si>
  <si>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</si>
  <si>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</si>
  <si>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</si>
  <si>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</si>
  <si>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</si>
  <si>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</si>
  <si>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</si>
  <si>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</si>
  <si>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</si>
  <si>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</si>
  <si>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</si>
  <si>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</si>
  <si>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</si>
  <si>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</si>
  <si>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</si>
  <si>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8.1</t>
  </si>
  <si>
    <t>8.1.1</t>
  </si>
  <si>
    <t>8.2</t>
  </si>
  <si>
    <t>8.2.1</t>
  </si>
  <si>
    <t>8.3</t>
  </si>
  <si>
    <t>8.3.1</t>
  </si>
  <si>
    <t>8.3.2</t>
  </si>
  <si>
    <t>8.3.3</t>
  </si>
  <si>
    <t xml:space="preserve">11. /    </t>
  </si>
  <si>
    <t>11.1</t>
  </si>
  <si>
    <t xml:space="preserve">  Becei út </t>
  </si>
  <si>
    <t>a) Felhalm.célú  pénzeszköz átad.</t>
  </si>
  <si>
    <t xml:space="preserve">     önkéntes nyugd.pénzt. hj</t>
  </si>
  <si>
    <t xml:space="preserve">     Szociális hozzájár. </t>
  </si>
  <si>
    <t xml:space="preserve">     Egéyzségügyi hj.</t>
  </si>
  <si>
    <t xml:space="preserve">    Szép kártya</t>
  </si>
  <si>
    <t>8.2.2</t>
  </si>
  <si>
    <t>8.3.4</t>
  </si>
  <si>
    <t xml:space="preserve">     továbbszlázott szolgáltatás</t>
  </si>
  <si>
    <t>6.12</t>
  </si>
  <si>
    <t xml:space="preserve">     Közös Hivatal</t>
  </si>
  <si>
    <t xml:space="preserve">     Szolgáltató Központ házi segítség</t>
  </si>
  <si>
    <r>
      <t xml:space="preserve">    </t>
    </r>
    <r>
      <rPr>
        <sz val="8"/>
        <rFont val="Times New Roman"/>
        <family val="1"/>
      </rPr>
      <t xml:space="preserve">Utak felújítása </t>
    </r>
  </si>
  <si>
    <t xml:space="preserve">  Parti sétány</t>
  </si>
  <si>
    <t>8.2.3</t>
  </si>
  <si>
    <r>
      <t xml:space="preserve">     </t>
    </r>
    <r>
      <rPr>
        <sz val="8"/>
        <rFont val="Times New Roman"/>
        <family val="1"/>
      </rPr>
      <t>Temető térburkolás, emléktáblák</t>
    </r>
  </si>
  <si>
    <t>6.13</t>
  </si>
  <si>
    <t xml:space="preserve">     Balatoni Integrációs KHT</t>
  </si>
  <si>
    <t xml:space="preserve">  71-es út melletti járda</t>
  </si>
  <si>
    <t>8.3.5</t>
  </si>
  <si>
    <t xml:space="preserve">  Térkövezés udvar Önkormányzat</t>
  </si>
  <si>
    <t xml:space="preserve">   Céltartalék pályázati önerő</t>
  </si>
  <si>
    <r>
      <t xml:space="preserve">     </t>
    </r>
    <r>
      <rPr>
        <sz val="8"/>
        <rFont val="Times New Roman"/>
        <family val="1"/>
      </rPr>
      <t xml:space="preserve"> Strand jegypéntár, beléptető</t>
    </r>
  </si>
  <si>
    <t>Eredeti</t>
  </si>
  <si>
    <t>I.sz.módosítás</t>
  </si>
  <si>
    <t>Módosított</t>
  </si>
  <si>
    <t>II.sz.módosítás</t>
  </si>
  <si>
    <t>5.35</t>
  </si>
  <si>
    <t xml:space="preserve">     szakmai szolgáltatás</t>
  </si>
  <si>
    <t>5.36</t>
  </si>
  <si>
    <t xml:space="preserve">    kamat kiadás</t>
  </si>
  <si>
    <t xml:space="preserve">  EMVA támogatás visszafizetés</t>
  </si>
  <si>
    <t xml:space="preserve">  Szinpad, gyepszőnyeg</t>
  </si>
  <si>
    <t xml:space="preserve">           eFt</t>
  </si>
  <si>
    <t>8.3.6</t>
  </si>
  <si>
    <t>8.3.7</t>
  </si>
  <si>
    <t xml:space="preserve">  Szépkilátó fogadótér</t>
  </si>
  <si>
    <t xml:space="preserve"> Hivatal iroda korszerűsítés</t>
  </si>
  <si>
    <t>IIIsz.módosítás</t>
  </si>
  <si>
    <t>8.1.2</t>
  </si>
  <si>
    <t xml:space="preserve"> Lakossági pénzeszk. Átadás</t>
  </si>
  <si>
    <t>8.2.4</t>
  </si>
  <si>
    <r>
      <t xml:space="preserve">  </t>
    </r>
    <r>
      <rPr>
        <sz val="8"/>
        <rFont val="Times New Roman"/>
        <family val="1"/>
      </rPr>
      <t xml:space="preserve">   Panzió felújítás</t>
    </r>
  </si>
  <si>
    <t>IV.sz.módosítás</t>
  </si>
  <si>
    <t>8.1.3</t>
  </si>
  <si>
    <t xml:space="preserve"> Vízi Közmő Társulat</t>
  </si>
  <si>
    <t>8.3.8</t>
  </si>
  <si>
    <t>8.3.9</t>
  </si>
  <si>
    <t>8.3.10</t>
  </si>
  <si>
    <t xml:space="preserve"> Számítógép és program</t>
  </si>
  <si>
    <t xml:space="preserve"> Közvilágítási lámpatestek</t>
  </si>
  <si>
    <t xml:space="preserve"> Temetői beruházás</t>
  </si>
  <si>
    <t>8.3.11</t>
  </si>
  <si>
    <t xml:space="preserve"> 148. hrsz földterület vásárlás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</si>
</sst>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0"/>
      <name val="Bookman Old Style"/>
      <family val="1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" fontId="10" fillId="0" borderId="1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313"/>
  <sheetViews>
    <sheetView tabSelected="1" zoomScaleSheetLayoutView="50" workbookViewId="0" topLeftCell="A1">
      <pane xSplit="14925" topLeftCell="S1" activePane="topLeft" state="split"/>
      <selection pane="topLeft" activeCell="G1" sqref="G1"/>
      <selection pane="topRight" activeCell="S1" sqref="S1"/>
    </sheetView>
  </sheetViews>
  <sheetFormatPr defaultColWidth="9.00390625" defaultRowHeight="14.25" customHeight="1"/>
  <cols>
    <col min="1" max="1" width="6.00390625" style="2" customWidth="1"/>
    <col min="2" max="2" width="26.25390625" style="2" customWidth="1"/>
    <col min="3" max="3" width="8.375" style="2" customWidth="1"/>
    <col min="4" max="4" width="10.875" style="0" customWidth="1"/>
    <col min="5" max="5" width="11.625" style="0" customWidth="1"/>
    <col min="6" max="6" width="12.125" style="0" bestFit="1" customWidth="1"/>
    <col min="7" max="7" width="12.125" style="0" customWidth="1"/>
    <col min="8" max="8" width="10.375" style="0" customWidth="1"/>
    <col min="9" max="9" width="6.00390625" style="0" customWidth="1"/>
    <col min="10" max="11" width="6.25390625" style="0" customWidth="1"/>
    <col min="12" max="12" width="5.875" style="0" customWidth="1"/>
    <col min="13" max="13" width="6.375" style="0" customWidth="1"/>
    <col min="14" max="16" width="6.25390625" style="0" customWidth="1"/>
    <col min="17" max="18" width="5.875" style="0" customWidth="1"/>
    <col min="19" max="20" width="6.25390625" style="0" customWidth="1"/>
    <col min="21" max="21" width="6.75390625" style="0" customWidth="1"/>
    <col min="22" max="22" width="6.125" style="0" customWidth="1"/>
    <col min="23" max="23" width="5.875" style="0" customWidth="1"/>
    <col min="24" max="25" width="6.25390625" style="0" customWidth="1"/>
    <col min="26" max="26" width="6.125" style="9" bestFit="1" customWidth="1"/>
    <col min="27" max="27" width="6.625" style="0" bestFit="1" customWidth="1"/>
    <col min="28" max="28" width="6.00390625" style="0" customWidth="1"/>
    <col min="29" max="29" width="6.125" style="0" bestFit="1" customWidth="1"/>
    <col min="30" max="30" width="6.375" style="0" customWidth="1"/>
    <col min="31" max="31" width="8.375" style="0" hidden="1" customWidth="1"/>
    <col min="32" max="32" width="9.125" style="0" hidden="1" customWidth="1"/>
    <col min="33" max="33" width="6.75390625" style="0" customWidth="1"/>
    <col min="34" max="34" width="6.625" style="0" customWidth="1"/>
    <col min="35" max="35" width="5.125" style="10" customWidth="1"/>
  </cols>
  <sheetData>
    <row r="1" spans="1:165" s="3" customFormat="1" ht="14.25" customHeight="1">
      <c r="A1" s="6"/>
      <c r="B1" s="24" t="s">
        <v>38</v>
      </c>
      <c r="C1" s="37" t="s">
        <v>37</v>
      </c>
      <c r="D1" s="37"/>
      <c r="E1" s="37"/>
      <c r="F1" s="36"/>
      <c r="G1" s="36"/>
      <c r="H1" s="35" t="s">
        <v>187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26"/>
      <c r="AF1" s="16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</row>
    <row r="2" spans="1:165" s="4" customFormat="1" ht="14.25" customHeight="1">
      <c r="A2" s="7" t="s">
        <v>0</v>
      </c>
      <c r="B2" s="7" t="s">
        <v>1</v>
      </c>
      <c r="C2" s="6" t="s">
        <v>177</v>
      </c>
      <c r="D2" s="6" t="s">
        <v>178</v>
      </c>
      <c r="E2" s="6" t="s">
        <v>180</v>
      </c>
      <c r="F2" s="6" t="s">
        <v>192</v>
      </c>
      <c r="G2" s="6" t="s">
        <v>197</v>
      </c>
      <c r="H2" s="6" t="s">
        <v>179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27"/>
      <c r="AF2" s="19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</row>
    <row r="3" spans="1:165" s="1" customFormat="1" ht="14.25" customHeight="1">
      <c r="A3" s="6" t="s">
        <v>2</v>
      </c>
      <c r="B3" s="6" t="s">
        <v>3</v>
      </c>
      <c r="C3" s="24">
        <v>39840</v>
      </c>
      <c r="D3" s="8"/>
      <c r="E3" s="6">
        <f>SUM(E4:E5)</f>
        <v>539</v>
      </c>
      <c r="F3" s="6">
        <f>SUM(F4:F5)</f>
        <v>-6027</v>
      </c>
      <c r="G3" s="6">
        <f>SUM(G4:G5)</f>
        <v>2803</v>
      </c>
      <c r="H3" s="6">
        <f>SUM(C3:G3)</f>
        <v>37155</v>
      </c>
      <c r="I3" s="31"/>
      <c r="J3" s="31"/>
      <c r="K3" s="32"/>
      <c r="L3" s="32"/>
      <c r="M3" s="32"/>
      <c r="N3" s="32"/>
      <c r="O3" s="32"/>
      <c r="P3" s="31"/>
      <c r="Q3" s="31"/>
      <c r="R3" s="31"/>
      <c r="S3" s="31"/>
      <c r="T3" s="31"/>
      <c r="U3" s="31"/>
      <c r="V3" s="31"/>
      <c r="W3" s="31"/>
      <c r="X3" s="31"/>
      <c r="Y3" s="31"/>
      <c r="Z3" s="32"/>
      <c r="AA3" s="32"/>
      <c r="AB3" s="32"/>
      <c r="AC3" s="32"/>
      <c r="AD3" s="32"/>
      <c r="AE3" s="28"/>
      <c r="AF3" s="15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</row>
    <row r="4" spans="1:165" ht="14.25" customHeight="1">
      <c r="A4" s="21" t="s">
        <v>84</v>
      </c>
      <c r="B4" s="8" t="s">
        <v>77</v>
      </c>
      <c r="C4" s="25">
        <v>38637</v>
      </c>
      <c r="D4" s="8"/>
      <c r="E4" s="8">
        <v>838</v>
      </c>
      <c r="F4" s="8">
        <v>-6027</v>
      </c>
      <c r="G4" s="8">
        <v>2803</v>
      </c>
      <c r="H4" s="8">
        <f aca="true" t="shared" si="0" ref="H4:H65">SUM(C4:G4)</f>
        <v>36251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2"/>
      <c r="AA4" s="31"/>
      <c r="AB4" s="31"/>
      <c r="AC4" s="31"/>
      <c r="AD4" s="31"/>
      <c r="AE4" s="13"/>
      <c r="AF4" s="14"/>
      <c r="AG4" s="17"/>
      <c r="AH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1:165" ht="14.25" customHeight="1">
      <c r="A5" s="21" t="s">
        <v>85</v>
      </c>
      <c r="B5" s="8" t="s">
        <v>48</v>
      </c>
      <c r="C5" s="25">
        <v>1203</v>
      </c>
      <c r="D5" s="8"/>
      <c r="E5" s="8">
        <v>-299</v>
      </c>
      <c r="F5" s="8"/>
      <c r="G5" s="8"/>
      <c r="H5" s="8">
        <f t="shared" si="0"/>
        <v>904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/>
      <c r="AA5" s="31"/>
      <c r="AB5" s="31"/>
      <c r="AC5" s="31"/>
      <c r="AD5" s="31"/>
      <c r="AE5" s="13"/>
      <c r="AF5" s="14"/>
      <c r="AG5" s="17"/>
      <c r="AH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</row>
    <row r="6" spans="1:165" s="1" customFormat="1" ht="14.25" customHeight="1">
      <c r="A6" s="6" t="s">
        <v>4</v>
      </c>
      <c r="B6" s="6" t="s">
        <v>5</v>
      </c>
      <c r="C6" s="24">
        <v>6308</v>
      </c>
      <c r="D6" s="6"/>
      <c r="E6" s="6">
        <f>SUM(E7:E16)</f>
        <v>1222</v>
      </c>
      <c r="F6" s="6">
        <f>SUM(F7:F16)</f>
        <v>-15</v>
      </c>
      <c r="G6" s="6">
        <f>SUM(G7:G16)</f>
        <v>2322</v>
      </c>
      <c r="H6" s="6">
        <f t="shared" si="0"/>
        <v>9837</v>
      </c>
      <c r="I6" s="31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29">
        <f>SUM(AE7:AE16)</f>
        <v>0</v>
      </c>
      <c r="AF6" s="6">
        <f>SUM(AF7:AF16)</f>
        <v>0</v>
      </c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</row>
    <row r="7" spans="1:165" ht="12" customHeight="1">
      <c r="A7" s="21" t="s">
        <v>86</v>
      </c>
      <c r="B7" s="8" t="s">
        <v>76</v>
      </c>
      <c r="C7" s="25">
        <v>1950</v>
      </c>
      <c r="D7" s="8"/>
      <c r="E7" s="8">
        <v>-258</v>
      </c>
      <c r="F7" s="8">
        <v>-1</v>
      </c>
      <c r="G7" s="8">
        <v>1692</v>
      </c>
      <c r="H7" s="8">
        <f t="shared" si="0"/>
        <v>3383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2"/>
      <c r="AA7" s="31"/>
      <c r="AB7" s="31"/>
      <c r="AC7" s="31"/>
      <c r="AD7" s="31"/>
      <c r="AE7" s="13"/>
      <c r="AF7" s="14"/>
      <c r="AG7" s="17"/>
      <c r="AH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</row>
    <row r="8" spans="1:165" ht="12" customHeight="1">
      <c r="A8" s="21" t="s">
        <v>87</v>
      </c>
      <c r="B8" s="8" t="s">
        <v>59</v>
      </c>
      <c r="C8" s="25">
        <v>325</v>
      </c>
      <c r="D8" s="8"/>
      <c r="E8" s="8">
        <v>851</v>
      </c>
      <c r="F8" s="8">
        <v>599</v>
      </c>
      <c r="G8" s="8">
        <v>288</v>
      </c>
      <c r="H8" s="8">
        <f t="shared" si="0"/>
        <v>2063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2"/>
      <c r="AA8" s="31"/>
      <c r="AB8" s="31"/>
      <c r="AC8" s="31"/>
      <c r="AD8" s="31"/>
      <c r="AE8" s="13"/>
      <c r="AF8" s="14"/>
      <c r="AG8" s="17"/>
      <c r="AH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</row>
    <row r="9" spans="1:165" ht="12.75" customHeight="1">
      <c r="A9" s="21" t="s">
        <v>88</v>
      </c>
      <c r="B9" s="8" t="s">
        <v>53</v>
      </c>
      <c r="C9" s="25">
        <v>260</v>
      </c>
      <c r="D9" s="8"/>
      <c r="E9" s="8">
        <v>22</v>
      </c>
      <c r="F9" s="8">
        <v>-85</v>
      </c>
      <c r="G9" s="8">
        <v>63</v>
      </c>
      <c r="H9" s="8">
        <f t="shared" si="0"/>
        <v>260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2"/>
      <c r="AA9" s="31"/>
      <c r="AB9" s="31"/>
      <c r="AC9" s="31"/>
      <c r="AD9" s="31"/>
      <c r="AE9" s="13"/>
      <c r="AF9" s="14"/>
      <c r="AG9" s="17"/>
      <c r="AH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</row>
    <row r="10" spans="1:165" ht="12.75" customHeight="1">
      <c r="A10" s="21" t="s">
        <v>89</v>
      </c>
      <c r="B10" s="8" t="s">
        <v>156</v>
      </c>
      <c r="C10" s="25">
        <v>16</v>
      </c>
      <c r="D10" s="8"/>
      <c r="E10" s="8">
        <v>182</v>
      </c>
      <c r="F10" s="8">
        <v>24</v>
      </c>
      <c r="G10" s="8">
        <v>-19</v>
      </c>
      <c r="H10" s="8">
        <f t="shared" si="0"/>
        <v>203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2"/>
      <c r="AA10" s="31"/>
      <c r="AB10" s="31"/>
      <c r="AC10" s="31"/>
      <c r="AD10" s="31"/>
      <c r="AE10" s="13"/>
      <c r="AF10" s="14"/>
      <c r="AG10" s="17"/>
      <c r="AH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</row>
    <row r="11" spans="1:165" ht="11.25" customHeight="1">
      <c r="A11" s="21" t="s">
        <v>90</v>
      </c>
      <c r="B11" s="8" t="s">
        <v>51</v>
      </c>
      <c r="C11" s="25">
        <v>30</v>
      </c>
      <c r="D11" s="8"/>
      <c r="E11" s="8">
        <v>-7</v>
      </c>
      <c r="F11" s="8">
        <v>-10</v>
      </c>
      <c r="G11" s="8">
        <v>-13</v>
      </c>
      <c r="H11" s="8">
        <f t="shared" si="0"/>
        <v>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2"/>
      <c r="AA11" s="31"/>
      <c r="AB11" s="31"/>
      <c r="AC11" s="31"/>
      <c r="AD11" s="31"/>
      <c r="AE11" s="13"/>
      <c r="AF11" s="14"/>
      <c r="AG11" s="17"/>
      <c r="AH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</row>
    <row r="12" spans="1:165" ht="14.25" customHeight="1">
      <c r="A12" s="21" t="s">
        <v>91</v>
      </c>
      <c r="B12" s="8" t="s">
        <v>159</v>
      </c>
      <c r="C12" s="25">
        <v>821</v>
      </c>
      <c r="D12" s="8"/>
      <c r="E12" s="8"/>
      <c r="F12" s="8">
        <v>-561</v>
      </c>
      <c r="G12" s="8">
        <v>-209</v>
      </c>
      <c r="H12" s="8">
        <f t="shared" si="0"/>
        <v>51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2"/>
      <c r="AA12" s="31"/>
      <c r="AB12" s="31"/>
      <c r="AC12" s="31"/>
      <c r="AD12" s="31"/>
      <c r="AE12" s="13"/>
      <c r="AF12" s="14"/>
      <c r="AG12" s="17"/>
      <c r="AH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</row>
    <row r="13" spans="1:165" ht="13.5" customHeight="1">
      <c r="A13" s="21" t="s">
        <v>92</v>
      </c>
      <c r="B13" s="8" t="s">
        <v>6</v>
      </c>
      <c r="C13" s="25">
        <v>370</v>
      </c>
      <c r="D13" s="8"/>
      <c r="E13" s="8">
        <v>646</v>
      </c>
      <c r="F13" s="8">
        <v>306</v>
      </c>
      <c r="G13" s="8">
        <v>359</v>
      </c>
      <c r="H13" s="8">
        <f t="shared" si="0"/>
        <v>1681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2"/>
      <c r="AA13" s="31"/>
      <c r="AB13" s="31"/>
      <c r="AC13" s="31"/>
      <c r="AD13" s="31"/>
      <c r="AE13" s="13"/>
      <c r="AF13" s="14"/>
      <c r="AG13" s="17"/>
      <c r="AH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</row>
    <row r="14" spans="1:165" ht="12.75" customHeight="1">
      <c r="A14" s="21" t="s">
        <v>93</v>
      </c>
      <c r="B14" s="8" t="s">
        <v>75</v>
      </c>
      <c r="C14" s="25">
        <v>2106</v>
      </c>
      <c r="D14" s="8"/>
      <c r="E14" s="8">
        <v>-128</v>
      </c>
      <c r="F14" s="8">
        <v>-138</v>
      </c>
      <c r="G14" s="8">
        <v>5</v>
      </c>
      <c r="H14" s="8">
        <f t="shared" si="0"/>
        <v>1845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2"/>
      <c r="AA14" s="31"/>
      <c r="AB14" s="31"/>
      <c r="AC14" s="31"/>
      <c r="AD14" s="31"/>
      <c r="AE14" s="13"/>
      <c r="AF14" s="14"/>
      <c r="AG14" s="17"/>
      <c r="AH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</row>
    <row r="15" spans="1:165" ht="12" customHeight="1">
      <c r="A15" s="21" t="s">
        <v>94</v>
      </c>
      <c r="B15" s="8" t="s">
        <v>74</v>
      </c>
      <c r="C15" s="25">
        <v>328</v>
      </c>
      <c r="D15" s="8"/>
      <c r="E15" s="8">
        <v>-31</v>
      </c>
      <c r="F15" s="8">
        <v>-149</v>
      </c>
      <c r="G15" s="8">
        <v>203</v>
      </c>
      <c r="H15" s="8">
        <f t="shared" si="0"/>
        <v>351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2"/>
      <c r="AA15" s="31"/>
      <c r="AB15" s="31"/>
      <c r="AC15" s="31"/>
      <c r="AD15" s="31"/>
      <c r="AE15" s="13"/>
      <c r="AF15" s="14"/>
      <c r="AG15" s="17"/>
      <c r="AH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</row>
    <row r="16" spans="1:165" ht="12.75" customHeight="1">
      <c r="A16" s="21" t="s">
        <v>95</v>
      </c>
      <c r="B16" s="8" t="s">
        <v>65</v>
      </c>
      <c r="C16" s="25">
        <v>102</v>
      </c>
      <c r="D16" s="8"/>
      <c r="E16" s="8">
        <v>-55</v>
      </c>
      <c r="F16" s="8"/>
      <c r="G16" s="8">
        <v>-47</v>
      </c>
      <c r="H16" s="8">
        <f t="shared" si="0"/>
        <v>0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2"/>
      <c r="AA16" s="31"/>
      <c r="AB16" s="31"/>
      <c r="AC16" s="31"/>
      <c r="AD16" s="31"/>
      <c r="AE16" s="13"/>
      <c r="AF16" s="14"/>
      <c r="AG16" s="17"/>
      <c r="AH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s="1" customFormat="1" ht="14.25" customHeight="1">
      <c r="A17" s="6" t="s">
        <v>7</v>
      </c>
      <c r="B17" s="6" t="s">
        <v>73</v>
      </c>
      <c r="C17" s="24">
        <v>2879</v>
      </c>
      <c r="D17" s="6"/>
      <c r="E17" s="6">
        <v>105</v>
      </c>
      <c r="F17" s="6"/>
      <c r="G17" s="6">
        <v>221</v>
      </c>
      <c r="H17" s="6">
        <f t="shared" si="0"/>
        <v>3205</v>
      </c>
      <c r="I17" s="3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0"/>
      <c r="AF17" s="15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</row>
    <row r="18" spans="1:165" s="1" customFormat="1" ht="14.25" customHeight="1">
      <c r="A18" s="6" t="s">
        <v>8</v>
      </c>
      <c r="B18" s="6" t="s">
        <v>9</v>
      </c>
      <c r="C18" s="24">
        <v>19397</v>
      </c>
      <c r="D18" s="6"/>
      <c r="E18" s="6">
        <f>SUM(E19:E21)</f>
        <v>-368</v>
      </c>
      <c r="F18" s="6">
        <f>SUM(F19:F21)</f>
        <v>-5291</v>
      </c>
      <c r="G18" s="6">
        <f>SUM(G19:G21)</f>
        <v>-1219</v>
      </c>
      <c r="H18" s="6">
        <f t="shared" si="0"/>
        <v>12519</v>
      </c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29">
        <f>SUM(AF18:AZ18)</f>
        <v>0</v>
      </c>
      <c r="AF18" s="6">
        <f>SUM(AG18:BA18)</f>
        <v>0</v>
      </c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</row>
    <row r="19" spans="1:165" ht="14.25" customHeight="1">
      <c r="A19" s="21" t="s">
        <v>96</v>
      </c>
      <c r="B19" s="8" t="s">
        <v>157</v>
      </c>
      <c r="C19" s="25">
        <v>13238</v>
      </c>
      <c r="D19" s="8"/>
      <c r="E19" s="8">
        <v>-363</v>
      </c>
      <c r="F19" s="8">
        <v>-2536</v>
      </c>
      <c r="G19" s="8">
        <v>1187</v>
      </c>
      <c r="H19" s="8">
        <f t="shared" si="0"/>
        <v>11526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2"/>
      <c r="AA19" s="31"/>
      <c r="AB19" s="31"/>
      <c r="AC19" s="31"/>
      <c r="AD19" s="31"/>
      <c r="AE19" s="13"/>
      <c r="AF19" s="14"/>
      <c r="AG19" s="17"/>
      <c r="AH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</row>
    <row r="20" spans="1:165" ht="14.25" customHeight="1">
      <c r="A20" s="21" t="s">
        <v>97</v>
      </c>
      <c r="B20" s="8" t="s">
        <v>158</v>
      </c>
      <c r="C20" s="25">
        <v>6109</v>
      </c>
      <c r="D20" s="8"/>
      <c r="E20" s="8">
        <v>23</v>
      </c>
      <c r="F20" s="8">
        <v>-2755</v>
      </c>
      <c r="G20" s="8">
        <v>-2406</v>
      </c>
      <c r="H20" s="8">
        <f t="shared" si="0"/>
        <v>971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2"/>
      <c r="AA20" s="31"/>
      <c r="AB20" s="31"/>
      <c r="AC20" s="31"/>
      <c r="AD20" s="31"/>
      <c r="AE20" s="13"/>
      <c r="AF20" s="14"/>
      <c r="AG20" s="17"/>
      <c r="AH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</row>
    <row r="21" spans="1:165" ht="14.25" customHeight="1">
      <c r="A21" s="21" t="s">
        <v>98</v>
      </c>
      <c r="B21" s="8" t="s">
        <v>10</v>
      </c>
      <c r="C21" s="25">
        <v>50</v>
      </c>
      <c r="D21" s="8"/>
      <c r="E21" s="8">
        <v>-28</v>
      </c>
      <c r="F21" s="8"/>
      <c r="G21" s="8"/>
      <c r="H21" s="8">
        <f t="shared" si="0"/>
        <v>22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2"/>
      <c r="AA21" s="31"/>
      <c r="AB21" s="31"/>
      <c r="AC21" s="31"/>
      <c r="AD21" s="31"/>
      <c r="AE21" s="13"/>
      <c r="AF21" s="14"/>
      <c r="AG21" s="17"/>
      <c r="AH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s="1" customFormat="1" ht="14.25" customHeight="1">
      <c r="A22" s="6" t="s">
        <v>11</v>
      </c>
      <c r="B22" s="6" t="s">
        <v>12</v>
      </c>
      <c r="C22" s="24">
        <v>103141</v>
      </c>
      <c r="D22" s="6"/>
      <c r="E22" s="6">
        <f>SUM(E23:E58)</f>
        <v>4220</v>
      </c>
      <c r="F22" s="6">
        <f>SUM(F23:F58)</f>
        <v>5070</v>
      </c>
      <c r="G22" s="6">
        <f>SUM(G23:G58)</f>
        <v>-11755</v>
      </c>
      <c r="H22" s="6">
        <f t="shared" si="0"/>
        <v>100676</v>
      </c>
      <c r="I22" s="3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28"/>
      <c r="AF22" s="15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</row>
    <row r="23" spans="1:165" ht="14.25" customHeight="1">
      <c r="A23" s="21" t="s">
        <v>99</v>
      </c>
      <c r="B23" s="8" t="s">
        <v>72</v>
      </c>
      <c r="C23" s="25">
        <v>240</v>
      </c>
      <c r="D23" s="8"/>
      <c r="E23" s="8">
        <v>22</v>
      </c>
      <c r="F23" s="8">
        <v>-68</v>
      </c>
      <c r="G23" s="8">
        <v>-102</v>
      </c>
      <c r="H23" s="8">
        <f t="shared" si="0"/>
        <v>92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2"/>
      <c r="AA23" s="31"/>
      <c r="AB23" s="31"/>
      <c r="AC23" s="31"/>
      <c r="AD23" s="31"/>
      <c r="AE23" s="13"/>
      <c r="AF23" s="14"/>
      <c r="AG23" s="17"/>
      <c r="AH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</row>
    <row r="24" spans="1:165" ht="14.25" customHeight="1">
      <c r="A24" s="21" t="s">
        <v>100</v>
      </c>
      <c r="B24" s="8" t="s">
        <v>13</v>
      </c>
      <c r="C24" s="25">
        <v>775</v>
      </c>
      <c r="D24" s="8"/>
      <c r="E24" s="8">
        <v>-20</v>
      </c>
      <c r="F24" s="8">
        <v>10</v>
      </c>
      <c r="G24" s="8">
        <v>-76</v>
      </c>
      <c r="H24" s="8">
        <f t="shared" si="0"/>
        <v>689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2"/>
      <c r="AA24" s="31"/>
      <c r="AB24" s="31"/>
      <c r="AC24" s="31"/>
      <c r="AD24" s="31"/>
      <c r="AE24" s="13"/>
      <c r="AF24" s="14"/>
      <c r="AG24" s="17"/>
      <c r="AH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</row>
    <row r="25" spans="1:165" ht="14.25" customHeight="1">
      <c r="A25" s="21" t="s">
        <v>101</v>
      </c>
      <c r="B25" s="8" t="s">
        <v>39</v>
      </c>
      <c r="C25" s="25">
        <v>660</v>
      </c>
      <c r="D25" s="8"/>
      <c r="E25" s="8">
        <v>-55</v>
      </c>
      <c r="F25" s="8"/>
      <c r="G25" s="8">
        <v>-174</v>
      </c>
      <c r="H25" s="8">
        <f t="shared" si="0"/>
        <v>431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2"/>
      <c r="AA25" s="31"/>
      <c r="AB25" s="31"/>
      <c r="AC25" s="31"/>
      <c r="AD25" s="31"/>
      <c r="AE25" s="13"/>
      <c r="AF25" s="14"/>
      <c r="AG25" s="17"/>
      <c r="AH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</row>
    <row r="26" spans="1:165" ht="14.25" customHeight="1">
      <c r="A26" s="21" t="s">
        <v>102</v>
      </c>
      <c r="B26" s="8" t="s">
        <v>40</v>
      </c>
      <c r="C26" s="25">
        <v>190</v>
      </c>
      <c r="D26" s="8"/>
      <c r="E26" s="8">
        <v>133</v>
      </c>
      <c r="F26" s="8"/>
      <c r="G26" s="8">
        <v>-44</v>
      </c>
      <c r="H26" s="8">
        <f t="shared" si="0"/>
        <v>279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2"/>
      <c r="AA26" s="31"/>
      <c r="AB26" s="31"/>
      <c r="AC26" s="31"/>
      <c r="AD26" s="31"/>
      <c r="AE26" s="13"/>
      <c r="AF26" s="14"/>
      <c r="AG26" s="17"/>
      <c r="AH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</row>
    <row r="27" spans="1:165" ht="14.25" customHeight="1">
      <c r="A27" s="21" t="s">
        <v>103</v>
      </c>
      <c r="B27" s="8" t="s">
        <v>41</v>
      </c>
      <c r="C27" s="25">
        <v>70</v>
      </c>
      <c r="D27" s="8"/>
      <c r="E27" s="34">
        <v>-58</v>
      </c>
      <c r="F27" s="34"/>
      <c r="G27" s="34">
        <v>216</v>
      </c>
      <c r="H27" s="8">
        <f t="shared" si="0"/>
        <v>228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2"/>
      <c r="AA27" s="31"/>
      <c r="AB27" s="31"/>
      <c r="AC27" s="31"/>
      <c r="AD27" s="31"/>
      <c r="AE27" s="13"/>
      <c r="AF27" s="14"/>
      <c r="AG27" s="17"/>
      <c r="AH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</row>
    <row r="28" spans="1:165" ht="14.25" customHeight="1">
      <c r="A28" s="21" t="s">
        <v>104</v>
      </c>
      <c r="B28" s="8" t="s">
        <v>42</v>
      </c>
      <c r="C28" s="25">
        <v>20</v>
      </c>
      <c r="D28" s="8"/>
      <c r="E28" s="8">
        <v>30</v>
      </c>
      <c r="F28" s="8">
        <v>13</v>
      </c>
      <c r="G28" s="8">
        <v>18</v>
      </c>
      <c r="H28" s="8">
        <f t="shared" si="0"/>
        <v>81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2"/>
      <c r="AA28" s="31"/>
      <c r="AB28" s="31"/>
      <c r="AC28" s="31"/>
      <c r="AD28" s="31"/>
      <c r="AE28" s="13"/>
      <c r="AF28" s="14"/>
      <c r="AG28" s="17"/>
      <c r="AH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</row>
    <row r="29" spans="1:165" ht="14.25" customHeight="1">
      <c r="A29" s="21" t="s">
        <v>105</v>
      </c>
      <c r="B29" s="8" t="s">
        <v>14</v>
      </c>
      <c r="C29" s="25">
        <v>2350</v>
      </c>
      <c r="D29" s="8"/>
      <c r="E29" s="8">
        <v>205</v>
      </c>
      <c r="F29" s="8">
        <v>62</v>
      </c>
      <c r="G29" s="8">
        <v>-262</v>
      </c>
      <c r="H29" s="8">
        <f t="shared" si="0"/>
        <v>2355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13"/>
      <c r="AF29" s="14"/>
      <c r="AG29" s="17"/>
      <c r="AH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</row>
    <row r="30" spans="1:165" ht="14.25" customHeight="1">
      <c r="A30" s="21" t="s">
        <v>106</v>
      </c>
      <c r="B30" s="8" t="s">
        <v>15</v>
      </c>
      <c r="C30" s="25">
        <v>390</v>
      </c>
      <c r="D30" s="8"/>
      <c r="E30" s="8">
        <v>11</v>
      </c>
      <c r="F30" s="8">
        <v>-263</v>
      </c>
      <c r="G30" s="8">
        <v>303</v>
      </c>
      <c r="H30" s="8">
        <f t="shared" si="0"/>
        <v>441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2"/>
      <c r="AA30" s="31"/>
      <c r="AB30" s="31"/>
      <c r="AC30" s="31"/>
      <c r="AD30" s="31"/>
      <c r="AE30" s="13"/>
      <c r="AF30" s="14"/>
      <c r="AG30" s="17"/>
      <c r="AH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</row>
    <row r="31" spans="1:165" ht="14.25" customHeight="1">
      <c r="A31" s="21" t="s">
        <v>107</v>
      </c>
      <c r="B31" s="8" t="s">
        <v>56</v>
      </c>
      <c r="C31" s="25">
        <v>1230</v>
      </c>
      <c r="D31" s="8"/>
      <c r="E31" s="8">
        <v>513</v>
      </c>
      <c r="F31" s="8">
        <v>206</v>
      </c>
      <c r="G31" s="8">
        <v>95</v>
      </c>
      <c r="H31" s="8">
        <f t="shared" si="0"/>
        <v>2044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2"/>
      <c r="AA31" s="31"/>
      <c r="AB31" s="31"/>
      <c r="AC31" s="31"/>
      <c r="AD31" s="31"/>
      <c r="AE31" s="13"/>
      <c r="AF31" s="14"/>
      <c r="AG31" s="17"/>
      <c r="AH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</row>
    <row r="32" spans="1:165" ht="14.25" customHeight="1">
      <c r="A32" s="21" t="s">
        <v>108</v>
      </c>
      <c r="B32" s="8" t="s">
        <v>52</v>
      </c>
      <c r="C32" s="25">
        <v>1192</v>
      </c>
      <c r="D32" s="8"/>
      <c r="E32" s="8">
        <v>80</v>
      </c>
      <c r="F32" s="8">
        <v>-108</v>
      </c>
      <c r="G32" s="8">
        <v>-63</v>
      </c>
      <c r="H32" s="8">
        <f t="shared" si="0"/>
        <v>1101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2"/>
      <c r="AA32" s="31"/>
      <c r="AB32" s="31"/>
      <c r="AC32" s="31"/>
      <c r="AD32" s="31"/>
      <c r="AE32" s="13"/>
      <c r="AF32" s="14"/>
      <c r="AG32" s="17"/>
      <c r="AH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</row>
    <row r="33" spans="1:165" ht="14.25" customHeight="1">
      <c r="A33" s="21" t="s">
        <v>109</v>
      </c>
      <c r="B33" s="8" t="s">
        <v>63</v>
      </c>
      <c r="C33" s="25">
        <v>4074</v>
      </c>
      <c r="D33" s="8"/>
      <c r="E33" s="8">
        <v>2</v>
      </c>
      <c r="F33" s="8">
        <v>-775</v>
      </c>
      <c r="G33" s="8">
        <v>-370</v>
      </c>
      <c r="H33" s="8">
        <f t="shared" si="0"/>
        <v>2931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2"/>
      <c r="AA33" s="31"/>
      <c r="AB33" s="31"/>
      <c r="AC33" s="31"/>
      <c r="AD33" s="31"/>
      <c r="AE33" s="13"/>
      <c r="AF33" s="14"/>
      <c r="AG33" s="17"/>
      <c r="AH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</row>
    <row r="34" spans="1:165" ht="14.25" customHeight="1">
      <c r="A34" s="21" t="s">
        <v>110</v>
      </c>
      <c r="B34" s="8" t="s">
        <v>16</v>
      </c>
      <c r="C34" s="25">
        <v>3370</v>
      </c>
      <c r="D34" s="8"/>
      <c r="E34" s="8">
        <v>830</v>
      </c>
      <c r="F34" s="8">
        <v>978</v>
      </c>
      <c r="G34" s="8">
        <v>209</v>
      </c>
      <c r="H34" s="8">
        <f t="shared" si="0"/>
        <v>5387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2"/>
      <c r="AA34" s="31"/>
      <c r="AB34" s="31"/>
      <c r="AC34" s="31"/>
      <c r="AD34" s="31"/>
      <c r="AE34" s="13"/>
      <c r="AF34" s="14"/>
      <c r="AG34" s="17"/>
      <c r="AH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</row>
    <row r="35" spans="1:165" ht="14.25" customHeight="1">
      <c r="A35" s="21" t="s">
        <v>111</v>
      </c>
      <c r="B35" s="8" t="s">
        <v>17</v>
      </c>
      <c r="C35" s="25">
        <v>571</v>
      </c>
      <c r="D35" s="8"/>
      <c r="E35" s="8">
        <v>2</v>
      </c>
      <c r="F35" s="8">
        <v>41</v>
      </c>
      <c r="G35" s="8">
        <v>-45</v>
      </c>
      <c r="H35" s="8">
        <f t="shared" si="0"/>
        <v>569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2"/>
      <c r="AA35" s="31"/>
      <c r="AB35" s="31"/>
      <c r="AC35" s="31"/>
      <c r="AD35" s="31"/>
      <c r="AE35" s="13"/>
      <c r="AF35" s="14"/>
      <c r="AG35" s="17"/>
      <c r="AH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</row>
    <row r="36" spans="1:165" ht="14.25" customHeight="1">
      <c r="A36" s="21" t="s">
        <v>112</v>
      </c>
      <c r="B36" s="8" t="s">
        <v>47</v>
      </c>
      <c r="C36" s="25">
        <v>102</v>
      </c>
      <c r="D36" s="8"/>
      <c r="E36" s="8">
        <v>161</v>
      </c>
      <c r="F36" s="8">
        <v>116</v>
      </c>
      <c r="G36" s="8">
        <v>90</v>
      </c>
      <c r="H36" s="8">
        <f t="shared" si="0"/>
        <v>469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2"/>
      <c r="AA36" s="31"/>
      <c r="AB36" s="31"/>
      <c r="AC36" s="31"/>
      <c r="AD36" s="31"/>
      <c r="AE36" s="13"/>
      <c r="AF36" s="14"/>
      <c r="AG36" s="17"/>
      <c r="AH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</row>
    <row r="37" spans="1:165" ht="14.25" customHeight="1">
      <c r="A37" s="21" t="s">
        <v>113</v>
      </c>
      <c r="B37" s="8" t="s">
        <v>43</v>
      </c>
      <c r="C37" s="25">
        <v>2655</v>
      </c>
      <c r="D37" s="8"/>
      <c r="E37" s="8">
        <v>-166</v>
      </c>
      <c r="F37" s="8"/>
      <c r="G37" s="8">
        <v>-1648</v>
      </c>
      <c r="H37" s="8">
        <f t="shared" si="0"/>
        <v>841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2"/>
      <c r="AA37" s="31"/>
      <c r="AB37" s="31"/>
      <c r="AC37" s="31"/>
      <c r="AD37" s="31"/>
      <c r="AE37" s="13"/>
      <c r="AF37" s="14"/>
      <c r="AG37" s="17"/>
      <c r="AH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</row>
    <row r="38" spans="1:165" ht="14.25" customHeight="1">
      <c r="A38" s="21" t="s">
        <v>114</v>
      </c>
      <c r="B38" s="8" t="s">
        <v>18</v>
      </c>
      <c r="C38" s="25">
        <v>680</v>
      </c>
      <c r="D38" s="8"/>
      <c r="E38" s="8">
        <v>154</v>
      </c>
      <c r="F38" s="8">
        <v>-39</v>
      </c>
      <c r="G38" s="8">
        <v>167</v>
      </c>
      <c r="H38" s="8">
        <f t="shared" si="0"/>
        <v>962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2"/>
      <c r="AA38" s="31"/>
      <c r="AB38" s="31"/>
      <c r="AC38" s="31"/>
      <c r="AD38" s="31"/>
      <c r="AE38" s="13"/>
      <c r="AF38" s="14"/>
      <c r="AG38" s="17"/>
      <c r="AH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</row>
    <row r="39" spans="1:165" ht="14.25" customHeight="1">
      <c r="A39" s="21" t="s">
        <v>115</v>
      </c>
      <c r="B39" s="8" t="s">
        <v>19</v>
      </c>
      <c r="C39" s="25">
        <v>2407</v>
      </c>
      <c r="D39" s="8"/>
      <c r="E39" s="8">
        <v>67</v>
      </c>
      <c r="F39" s="8">
        <v>79</v>
      </c>
      <c r="G39" s="8">
        <v>52</v>
      </c>
      <c r="H39" s="8">
        <f t="shared" si="0"/>
        <v>2605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2"/>
      <c r="AA39" s="31"/>
      <c r="AB39" s="31"/>
      <c r="AC39" s="31"/>
      <c r="AD39" s="31"/>
      <c r="AE39" s="13"/>
      <c r="AF39" s="14"/>
      <c r="AG39" s="17"/>
      <c r="AH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</row>
    <row r="40" spans="1:165" ht="14.25" customHeight="1">
      <c r="A40" s="21" t="s">
        <v>116</v>
      </c>
      <c r="B40" s="8" t="s">
        <v>20</v>
      </c>
      <c r="C40" s="25">
        <v>1165</v>
      </c>
      <c r="D40" s="8"/>
      <c r="E40" s="8">
        <v>391</v>
      </c>
      <c r="F40" s="8">
        <v>-200</v>
      </c>
      <c r="G40" s="8">
        <v>-327</v>
      </c>
      <c r="H40" s="8">
        <f t="shared" si="0"/>
        <v>1029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2"/>
      <c r="AA40" s="31"/>
      <c r="AB40" s="31"/>
      <c r="AC40" s="31"/>
      <c r="AD40" s="31"/>
      <c r="AE40" s="13"/>
      <c r="AF40" s="14"/>
      <c r="AG40" s="17"/>
      <c r="AH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</row>
    <row r="41" spans="1:165" ht="14.25" customHeight="1">
      <c r="A41" s="21" t="s">
        <v>117</v>
      </c>
      <c r="B41" s="8" t="s">
        <v>21</v>
      </c>
      <c r="C41" s="25">
        <v>1450</v>
      </c>
      <c r="D41" s="8"/>
      <c r="E41" s="8">
        <v>14</v>
      </c>
      <c r="F41" s="8">
        <v>47</v>
      </c>
      <c r="G41" s="8">
        <v>354</v>
      </c>
      <c r="H41" s="8">
        <f t="shared" si="0"/>
        <v>1865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2"/>
      <c r="AA41" s="31"/>
      <c r="AB41" s="31"/>
      <c r="AC41" s="31"/>
      <c r="AD41" s="31"/>
      <c r="AE41" s="13"/>
      <c r="AF41" s="14"/>
      <c r="AG41" s="17"/>
      <c r="AH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</row>
    <row r="42" spans="1:165" ht="14.25" customHeight="1">
      <c r="A42" s="21" t="s">
        <v>118</v>
      </c>
      <c r="B42" s="8" t="s">
        <v>54</v>
      </c>
      <c r="C42" s="25">
        <v>9169</v>
      </c>
      <c r="D42" s="8"/>
      <c r="E42" s="8">
        <v>184</v>
      </c>
      <c r="F42" s="8">
        <v>-335</v>
      </c>
      <c r="G42" s="8">
        <v>-2877</v>
      </c>
      <c r="H42" s="8">
        <f t="shared" si="0"/>
        <v>6141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2"/>
      <c r="AA42" s="31"/>
      <c r="AB42" s="31"/>
      <c r="AC42" s="31"/>
      <c r="AD42" s="31"/>
      <c r="AE42" s="13"/>
      <c r="AF42" s="14"/>
      <c r="AG42" s="17"/>
      <c r="AH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</row>
    <row r="43" spans="1:165" ht="14.25" customHeight="1">
      <c r="A43" s="21" t="s">
        <v>119</v>
      </c>
      <c r="B43" s="8" t="s">
        <v>22</v>
      </c>
      <c r="C43" s="25">
        <v>5980</v>
      </c>
      <c r="D43" s="8"/>
      <c r="E43" s="8">
        <v>60</v>
      </c>
      <c r="F43" s="8">
        <v>-172</v>
      </c>
      <c r="G43" s="8">
        <v>-3268</v>
      </c>
      <c r="H43" s="8">
        <f t="shared" si="0"/>
        <v>2600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2"/>
      <c r="AA43" s="31"/>
      <c r="AB43" s="31"/>
      <c r="AC43" s="31"/>
      <c r="AD43" s="31"/>
      <c r="AE43" s="13"/>
      <c r="AF43" s="14"/>
      <c r="AG43" s="17"/>
      <c r="AH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</row>
    <row r="44" spans="1:165" ht="14.25" customHeight="1">
      <c r="A44" s="21" t="s">
        <v>120</v>
      </c>
      <c r="B44" s="8" t="s">
        <v>23</v>
      </c>
      <c r="C44" s="25">
        <v>2510</v>
      </c>
      <c r="D44" s="8"/>
      <c r="E44" s="8">
        <v>216</v>
      </c>
      <c r="F44" s="8">
        <v>-648</v>
      </c>
      <c r="G44" s="8">
        <v>180</v>
      </c>
      <c r="H44" s="8">
        <f t="shared" si="0"/>
        <v>2258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2"/>
      <c r="AA44" s="31"/>
      <c r="AB44" s="31"/>
      <c r="AC44" s="31"/>
      <c r="AD44" s="31"/>
      <c r="AE44" s="13"/>
      <c r="AF44" s="14"/>
      <c r="AG44" s="17"/>
      <c r="AH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</row>
    <row r="45" spans="1:165" ht="14.25" customHeight="1">
      <c r="A45" s="21" t="s">
        <v>121</v>
      </c>
      <c r="B45" s="8" t="s">
        <v>24</v>
      </c>
      <c r="C45" s="25">
        <v>30595</v>
      </c>
      <c r="D45" s="8"/>
      <c r="E45" s="8">
        <v>-731</v>
      </c>
      <c r="F45" s="8">
        <v>474</v>
      </c>
      <c r="G45" s="8">
        <v>2157</v>
      </c>
      <c r="H45" s="8">
        <f t="shared" si="0"/>
        <v>32495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13"/>
      <c r="AF45" s="14"/>
      <c r="AG45" s="17"/>
      <c r="AH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</row>
    <row r="46" spans="1:165" ht="14.25" customHeight="1">
      <c r="A46" s="21" t="s">
        <v>122</v>
      </c>
      <c r="B46" s="8" t="s">
        <v>162</v>
      </c>
      <c r="C46" s="25">
        <v>1460</v>
      </c>
      <c r="D46" s="8"/>
      <c r="E46" s="8">
        <v>6</v>
      </c>
      <c r="F46" s="8">
        <v>37</v>
      </c>
      <c r="G46" s="8">
        <v>-1123</v>
      </c>
      <c r="H46" s="8">
        <f t="shared" si="0"/>
        <v>380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13"/>
      <c r="AF46" s="14"/>
      <c r="AG46" s="17"/>
      <c r="AH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</row>
    <row r="47" spans="1:165" ht="14.25" customHeight="1">
      <c r="A47" s="21" t="s">
        <v>123</v>
      </c>
      <c r="B47" s="8" t="s">
        <v>68</v>
      </c>
      <c r="C47" s="25">
        <v>914</v>
      </c>
      <c r="D47" s="8"/>
      <c r="E47" s="8">
        <v>-3</v>
      </c>
      <c r="F47" s="8">
        <v>744</v>
      </c>
      <c r="G47" s="8">
        <v>405</v>
      </c>
      <c r="H47" s="8">
        <f t="shared" si="0"/>
        <v>2060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13"/>
      <c r="AF47" s="14"/>
      <c r="AG47" s="17"/>
      <c r="AH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</row>
    <row r="48" spans="1:165" ht="14.25" customHeight="1">
      <c r="A48" s="21" t="s">
        <v>124</v>
      </c>
      <c r="B48" s="8" t="s">
        <v>182</v>
      </c>
      <c r="C48" s="25">
        <v>0</v>
      </c>
      <c r="D48" s="8"/>
      <c r="E48" s="8">
        <v>626</v>
      </c>
      <c r="F48" s="8">
        <v>377</v>
      </c>
      <c r="G48" s="8">
        <v>458</v>
      </c>
      <c r="H48" s="8">
        <f t="shared" si="0"/>
        <v>1461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13"/>
      <c r="AF48" s="14"/>
      <c r="AG48" s="17"/>
      <c r="AH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</row>
    <row r="49" spans="1:165" ht="14.25" customHeight="1">
      <c r="A49" s="21" t="s">
        <v>125</v>
      </c>
      <c r="B49" s="8" t="s">
        <v>25</v>
      </c>
      <c r="C49" s="25">
        <v>20291</v>
      </c>
      <c r="D49" s="8"/>
      <c r="E49" s="8">
        <v>479</v>
      </c>
      <c r="F49" s="8">
        <v>4911</v>
      </c>
      <c r="G49" s="8">
        <v>-4350</v>
      </c>
      <c r="H49" s="8">
        <f t="shared" si="0"/>
        <v>21331</v>
      </c>
      <c r="I49" s="31"/>
      <c r="J49" s="33"/>
      <c r="K49" s="33"/>
      <c r="L49" s="33"/>
      <c r="M49" s="31"/>
      <c r="N49" s="33"/>
      <c r="O49" s="33"/>
      <c r="P49" s="33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13"/>
      <c r="AF49" s="14"/>
      <c r="AG49" s="17"/>
      <c r="AH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</row>
    <row r="50" spans="1:165" ht="14.25" customHeight="1">
      <c r="A50" s="21" t="s">
        <v>126</v>
      </c>
      <c r="B50" s="8" t="s">
        <v>36</v>
      </c>
      <c r="C50" s="25">
        <v>1112</v>
      </c>
      <c r="D50" s="8"/>
      <c r="E50" s="8">
        <v>-11</v>
      </c>
      <c r="F50" s="8">
        <v>-5</v>
      </c>
      <c r="G50" s="8">
        <v>-42</v>
      </c>
      <c r="H50" s="8">
        <f t="shared" si="0"/>
        <v>1054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2"/>
      <c r="AA50" s="31"/>
      <c r="AB50" s="31"/>
      <c r="AC50" s="31"/>
      <c r="AD50" s="31"/>
      <c r="AE50" s="13"/>
      <c r="AF50" s="14"/>
      <c r="AG50" s="17"/>
      <c r="AH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</row>
    <row r="51" spans="1:165" ht="14.25" customHeight="1">
      <c r="A51" s="21" t="s">
        <v>127</v>
      </c>
      <c r="B51" s="8" t="s">
        <v>57</v>
      </c>
      <c r="C51" s="25">
        <v>100</v>
      </c>
      <c r="D51" s="8"/>
      <c r="E51" s="8"/>
      <c r="F51" s="8"/>
      <c r="G51" s="8">
        <v>-51</v>
      </c>
      <c r="H51" s="8">
        <f t="shared" si="0"/>
        <v>49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2"/>
      <c r="AA51" s="31"/>
      <c r="AB51" s="31"/>
      <c r="AC51" s="31"/>
      <c r="AD51" s="31"/>
      <c r="AE51" s="13"/>
      <c r="AF51" s="14"/>
      <c r="AG51" s="17"/>
      <c r="AH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</row>
    <row r="52" spans="1:165" ht="14.25" customHeight="1">
      <c r="A52" s="21" t="s">
        <v>128</v>
      </c>
      <c r="B52" s="8" t="s">
        <v>26</v>
      </c>
      <c r="C52" s="25">
        <v>2090</v>
      </c>
      <c r="D52" s="8"/>
      <c r="E52" s="8">
        <v>618</v>
      </c>
      <c r="F52" s="8">
        <v>-788</v>
      </c>
      <c r="G52" s="8">
        <v>-335</v>
      </c>
      <c r="H52" s="8">
        <f t="shared" si="0"/>
        <v>1585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2"/>
      <c r="AA52" s="31"/>
      <c r="AB52" s="31"/>
      <c r="AC52" s="31"/>
      <c r="AD52" s="31"/>
      <c r="AE52" s="13"/>
      <c r="AF52" s="14"/>
      <c r="AG52" s="17"/>
      <c r="AH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</row>
    <row r="53" spans="1:34" ht="14.25" customHeight="1">
      <c r="A53" s="21" t="s">
        <v>129</v>
      </c>
      <c r="B53" s="8" t="s">
        <v>27</v>
      </c>
      <c r="C53" s="25">
        <v>1050</v>
      </c>
      <c r="D53" s="8"/>
      <c r="E53" s="8">
        <v>256</v>
      </c>
      <c r="F53" s="8"/>
      <c r="G53" s="8">
        <v>-231</v>
      </c>
      <c r="H53" s="8">
        <f t="shared" si="0"/>
        <v>1075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2"/>
      <c r="AA53" s="31"/>
      <c r="AB53" s="31"/>
      <c r="AC53" s="31"/>
      <c r="AD53" s="31"/>
      <c r="AE53" s="13"/>
      <c r="AF53" s="14"/>
      <c r="AG53" s="17"/>
      <c r="AH53" s="10"/>
    </row>
    <row r="54" spans="1:34" ht="14.25" customHeight="1">
      <c r="A54" s="21" t="s">
        <v>130</v>
      </c>
      <c r="B54" s="8" t="s">
        <v>28</v>
      </c>
      <c r="C54" s="25">
        <v>653</v>
      </c>
      <c r="D54" s="8"/>
      <c r="E54" s="8">
        <v>146</v>
      </c>
      <c r="F54" s="8">
        <v>541</v>
      </c>
      <c r="G54" s="8">
        <v>256</v>
      </c>
      <c r="H54" s="8">
        <f t="shared" si="0"/>
        <v>1596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2"/>
      <c r="AA54" s="31"/>
      <c r="AB54" s="31"/>
      <c r="AC54" s="31"/>
      <c r="AD54" s="31"/>
      <c r="AE54" s="13"/>
      <c r="AF54" s="14"/>
      <c r="AG54" s="17"/>
      <c r="AH54" s="10"/>
    </row>
    <row r="55" spans="1:34" ht="14.25" customHeight="1">
      <c r="A55" s="21" t="s">
        <v>131</v>
      </c>
      <c r="B55" s="8" t="s">
        <v>69</v>
      </c>
      <c r="C55" s="25">
        <v>500</v>
      </c>
      <c r="D55" s="8"/>
      <c r="E55" s="8"/>
      <c r="F55" s="8"/>
      <c r="G55" s="8">
        <v>-500</v>
      </c>
      <c r="H55" s="8">
        <f t="shared" si="0"/>
        <v>0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2"/>
      <c r="AA55" s="31"/>
      <c r="AB55" s="31"/>
      <c r="AC55" s="31"/>
      <c r="AD55" s="31"/>
      <c r="AE55" s="13"/>
      <c r="AF55" s="14"/>
      <c r="AG55" s="17"/>
      <c r="AH55" s="10"/>
    </row>
    <row r="56" spans="1:34" ht="14.25" customHeight="1">
      <c r="A56" s="21" t="s">
        <v>132</v>
      </c>
      <c r="B56" s="8" t="s">
        <v>80</v>
      </c>
      <c r="C56" s="25">
        <v>1181</v>
      </c>
      <c r="D56" s="8"/>
      <c r="E56" s="8">
        <v>-31</v>
      </c>
      <c r="F56" s="8">
        <v>-147</v>
      </c>
      <c r="G56" s="8">
        <v>-216</v>
      </c>
      <c r="H56" s="8">
        <f t="shared" si="0"/>
        <v>787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2"/>
      <c r="AA56" s="31"/>
      <c r="AB56" s="31"/>
      <c r="AC56" s="31"/>
      <c r="AD56" s="31"/>
      <c r="AE56" s="13"/>
      <c r="AF56" s="14"/>
      <c r="AG56" s="17"/>
      <c r="AH56" s="10"/>
    </row>
    <row r="57" spans="1:34" ht="14.25" customHeight="1">
      <c r="A57" s="21" t="s">
        <v>181</v>
      </c>
      <c r="B57" s="8" t="s">
        <v>29</v>
      </c>
      <c r="C57" s="25">
        <v>1945</v>
      </c>
      <c r="D57" s="8"/>
      <c r="E57" s="8">
        <v>76</v>
      </c>
      <c r="F57" s="8">
        <v>-18</v>
      </c>
      <c r="G57" s="8">
        <v>-616</v>
      </c>
      <c r="H57" s="8">
        <f t="shared" si="0"/>
        <v>1387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2"/>
      <c r="AA57" s="31"/>
      <c r="AB57" s="31"/>
      <c r="AC57" s="31"/>
      <c r="AD57" s="31"/>
      <c r="AE57" s="13"/>
      <c r="AF57" s="14"/>
      <c r="AG57" s="17"/>
      <c r="AH57" s="10"/>
    </row>
    <row r="58" spans="1:34" ht="12" customHeight="1">
      <c r="A58" s="21" t="s">
        <v>183</v>
      </c>
      <c r="B58" s="8" t="s">
        <v>184</v>
      </c>
      <c r="C58" s="25">
        <v>0</v>
      </c>
      <c r="D58" s="8"/>
      <c r="E58" s="8">
        <v>13</v>
      </c>
      <c r="F58" s="8"/>
      <c r="G58" s="8">
        <v>5</v>
      </c>
      <c r="H58" s="8">
        <f t="shared" si="0"/>
        <v>18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2"/>
      <c r="AA58" s="31"/>
      <c r="AB58" s="31"/>
      <c r="AC58" s="31"/>
      <c r="AD58" s="31"/>
      <c r="AE58" s="13"/>
      <c r="AF58" s="14"/>
      <c r="AG58" s="17"/>
      <c r="AH58" s="10"/>
    </row>
    <row r="59" spans="1:35" s="1" customFormat="1" ht="12" customHeight="1">
      <c r="A59" s="6" t="s">
        <v>30</v>
      </c>
      <c r="B59" s="6" t="s">
        <v>64</v>
      </c>
      <c r="C59" s="24">
        <v>50720</v>
      </c>
      <c r="D59" s="6"/>
      <c r="E59" s="6">
        <f>SUM(E60:E72)</f>
        <v>7092</v>
      </c>
      <c r="F59" s="6">
        <f>SUM(F60:F72)</f>
        <v>1537</v>
      </c>
      <c r="G59" s="6">
        <f>SUM(G60:G72)</f>
        <v>-5133</v>
      </c>
      <c r="H59" s="6">
        <f t="shared" si="0"/>
        <v>54216</v>
      </c>
      <c r="I59" s="31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29">
        <f>SUM(AE60:AE72)</f>
        <v>0</v>
      </c>
      <c r="AF59" s="6">
        <f>SUM(AF60:AF72)</f>
        <v>0</v>
      </c>
      <c r="AG59" s="17"/>
      <c r="AH59" s="17"/>
      <c r="AI59" s="17"/>
    </row>
    <row r="60" spans="1:34" ht="14.25" customHeight="1">
      <c r="A60" s="21" t="s">
        <v>133</v>
      </c>
      <c r="B60" s="8" t="s">
        <v>58</v>
      </c>
      <c r="C60" s="25">
        <v>17442</v>
      </c>
      <c r="D60" s="8"/>
      <c r="E60" s="8">
        <v>5773</v>
      </c>
      <c r="F60" s="8">
        <v>-1445</v>
      </c>
      <c r="G60" s="8">
        <v>-745</v>
      </c>
      <c r="H60" s="8">
        <f t="shared" si="0"/>
        <v>21025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2"/>
      <c r="AA60" s="31"/>
      <c r="AB60" s="31"/>
      <c r="AC60" s="31"/>
      <c r="AD60" s="31"/>
      <c r="AE60" s="13"/>
      <c r="AF60" s="14"/>
      <c r="AG60" s="17"/>
      <c r="AH60" s="10"/>
    </row>
    <row r="61" spans="1:34" ht="14.25" customHeight="1">
      <c r="A61" s="21" t="s">
        <v>134</v>
      </c>
      <c r="B61" s="8" t="s">
        <v>31</v>
      </c>
      <c r="C61" s="25">
        <v>253</v>
      </c>
      <c r="D61" s="8"/>
      <c r="E61" s="8"/>
      <c r="F61" s="8"/>
      <c r="G61" s="8">
        <v>-253</v>
      </c>
      <c r="H61" s="8">
        <f t="shared" si="0"/>
        <v>0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2"/>
      <c r="AA61" s="31"/>
      <c r="AB61" s="31"/>
      <c r="AC61" s="31"/>
      <c r="AD61" s="31"/>
      <c r="AE61" s="13"/>
      <c r="AF61" s="14"/>
      <c r="AG61" s="17"/>
      <c r="AH61" s="10"/>
    </row>
    <row r="62" spans="1:34" ht="14.25" customHeight="1">
      <c r="A62" s="21" t="s">
        <v>135</v>
      </c>
      <c r="B62" s="8" t="s">
        <v>165</v>
      </c>
      <c r="C62" s="25">
        <v>540</v>
      </c>
      <c r="D62" s="8"/>
      <c r="E62" s="8"/>
      <c r="F62" s="8">
        <v>50</v>
      </c>
      <c r="G62" s="8"/>
      <c r="H62" s="8">
        <f t="shared" si="0"/>
        <v>590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2"/>
      <c r="AA62" s="31"/>
      <c r="AB62" s="31"/>
      <c r="AC62" s="31"/>
      <c r="AD62" s="31"/>
      <c r="AE62" s="13"/>
      <c r="AF62" s="14"/>
      <c r="AG62" s="17"/>
      <c r="AH62" s="10"/>
    </row>
    <row r="63" spans="1:34" ht="14.25" customHeight="1">
      <c r="A63" s="21" t="s">
        <v>136</v>
      </c>
      <c r="B63" s="8" t="s">
        <v>83</v>
      </c>
      <c r="C63" s="25">
        <v>250</v>
      </c>
      <c r="D63" s="8"/>
      <c r="E63" s="8">
        <v>394</v>
      </c>
      <c r="F63" s="8"/>
      <c r="G63" s="8">
        <v>-250</v>
      </c>
      <c r="H63" s="8">
        <f t="shared" si="0"/>
        <v>394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2"/>
      <c r="AA63" s="31"/>
      <c r="AB63" s="31"/>
      <c r="AC63" s="31"/>
      <c r="AD63" s="31"/>
      <c r="AE63" s="13"/>
      <c r="AF63" s="14"/>
      <c r="AG63" s="17"/>
      <c r="AH63" s="10"/>
    </row>
    <row r="64" spans="1:34" ht="14.25" customHeight="1">
      <c r="A64" s="21" t="s">
        <v>137</v>
      </c>
      <c r="B64" s="8" t="s">
        <v>55</v>
      </c>
      <c r="C64" s="25">
        <v>400</v>
      </c>
      <c r="D64" s="8"/>
      <c r="E64" s="8"/>
      <c r="F64" s="8"/>
      <c r="G64" s="8"/>
      <c r="H64" s="8">
        <f t="shared" si="0"/>
        <v>400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2"/>
      <c r="AA64" s="31"/>
      <c r="AB64" s="31"/>
      <c r="AC64" s="31"/>
      <c r="AD64" s="31"/>
      <c r="AE64" s="13"/>
      <c r="AF64" s="14"/>
      <c r="AG64" s="17"/>
      <c r="AH64" s="10"/>
    </row>
    <row r="65" spans="1:34" ht="14.25" customHeight="1">
      <c r="A65" s="21" t="s">
        <v>138</v>
      </c>
      <c r="B65" s="8" t="s">
        <v>44</v>
      </c>
      <c r="C65" s="25">
        <v>1000</v>
      </c>
      <c r="D65" s="8"/>
      <c r="E65" s="8"/>
      <c r="F65" s="8"/>
      <c r="G65" s="8"/>
      <c r="H65" s="8">
        <f t="shared" si="0"/>
        <v>1000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2"/>
      <c r="AA65" s="31"/>
      <c r="AB65" s="31"/>
      <c r="AC65" s="31"/>
      <c r="AD65" s="31"/>
      <c r="AE65" s="13"/>
      <c r="AF65" s="14"/>
      <c r="AG65" s="17"/>
      <c r="AH65" s="10"/>
    </row>
    <row r="66" spans="1:34" ht="14.25" customHeight="1">
      <c r="A66" s="21" t="s">
        <v>139</v>
      </c>
      <c r="B66" s="8" t="s">
        <v>45</v>
      </c>
      <c r="C66" s="25">
        <v>700</v>
      </c>
      <c r="D66" s="8"/>
      <c r="E66" s="8">
        <v>725</v>
      </c>
      <c r="F66" s="8">
        <v>-725</v>
      </c>
      <c r="G66" s="8">
        <v>-390</v>
      </c>
      <c r="H66" s="8">
        <f aca="true" t="shared" si="1" ref="H66:H102">SUM(C66:G66)</f>
        <v>310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2"/>
      <c r="AA66" s="31"/>
      <c r="AB66" s="31"/>
      <c r="AC66" s="31"/>
      <c r="AD66" s="31"/>
      <c r="AE66" s="13"/>
      <c r="AF66" s="14"/>
      <c r="AG66" s="17"/>
      <c r="AH66" s="10"/>
    </row>
    <row r="67" spans="1:34" ht="14.25" customHeight="1">
      <c r="A67" s="21" t="s">
        <v>140</v>
      </c>
      <c r="B67" s="8" t="s">
        <v>82</v>
      </c>
      <c r="C67" s="25">
        <v>400</v>
      </c>
      <c r="D67" s="8"/>
      <c r="E67" s="8"/>
      <c r="F67" s="8"/>
      <c r="G67" s="8"/>
      <c r="H67" s="8">
        <f t="shared" si="1"/>
        <v>400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2"/>
      <c r="AA67" s="31"/>
      <c r="AB67" s="31"/>
      <c r="AC67" s="31"/>
      <c r="AD67" s="31"/>
      <c r="AE67" s="13"/>
      <c r="AF67" s="14"/>
      <c r="AG67" s="17"/>
      <c r="AH67" s="10"/>
    </row>
    <row r="68" spans="1:34" ht="14.25" customHeight="1">
      <c r="A68" s="21" t="s">
        <v>141</v>
      </c>
      <c r="B68" s="8" t="s">
        <v>32</v>
      </c>
      <c r="C68" s="25">
        <v>300</v>
      </c>
      <c r="D68" s="8"/>
      <c r="E68" s="8">
        <v>200</v>
      </c>
      <c r="F68" s="8">
        <v>3657</v>
      </c>
      <c r="G68" s="8">
        <v>6711</v>
      </c>
      <c r="H68" s="8">
        <f t="shared" si="1"/>
        <v>10868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2"/>
      <c r="AA68" s="31"/>
      <c r="AB68" s="31"/>
      <c r="AC68" s="31"/>
      <c r="AD68" s="31"/>
      <c r="AE68" s="13"/>
      <c r="AF68" s="14"/>
      <c r="AG68" s="17"/>
      <c r="AH68" s="10"/>
    </row>
    <row r="69" spans="1:34" ht="14.25" customHeight="1">
      <c r="A69" s="21" t="s">
        <v>142</v>
      </c>
      <c r="B69" s="8" t="s">
        <v>81</v>
      </c>
      <c r="C69" s="25">
        <v>370</v>
      </c>
      <c r="D69" s="8"/>
      <c r="E69" s="8"/>
      <c r="F69" s="8"/>
      <c r="G69" s="8"/>
      <c r="H69" s="8">
        <f t="shared" si="1"/>
        <v>370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13"/>
      <c r="AF69" s="14"/>
      <c r="AG69" s="17"/>
      <c r="AH69" s="10"/>
    </row>
    <row r="70" spans="1:34" ht="14.25" customHeight="1">
      <c r="A70" s="21" t="s">
        <v>143</v>
      </c>
      <c r="B70" s="8" t="s">
        <v>62</v>
      </c>
      <c r="C70" s="25">
        <v>6531</v>
      </c>
      <c r="D70" s="8"/>
      <c r="E70" s="8"/>
      <c r="F70" s="8"/>
      <c r="G70" s="8">
        <v>-131</v>
      </c>
      <c r="H70" s="8">
        <f t="shared" si="1"/>
        <v>6400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2"/>
      <c r="AA70" s="31"/>
      <c r="AB70" s="31"/>
      <c r="AC70" s="31"/>
      <c r="AD70" s="31"/>
      <c r="AE70" s="13"/>
      <c r="AF70" s="14"/>
      <c r="AG70" s="17"/>
      <c r="AH70" s="10"/>
    </row>
    <row r="71" spans="1:34" ht="14.25" customHeight="1">
      <c r="A71" s="21" t="s">
        <v>163</v>
      </c>
      <c r="B71" s="8" t="s">
        <v>164</v>
      </c>
      <c r="C71" s="25">
        <v>15034</v>
      </c>
      <c r="D71" s="8"/>
      <c r="E71" s="8"/>
      <c r="F71" s="8"/>
      <c r="G71" s="8">
        <v>-2575</v>
      </c>
      <c r="H71" s="8">
        <f t="shared" si="1"/>
        <v>12459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2"/>
      <c r="AA71" s="31"/>
      <c r="AB71" s="31"/>
      <c r="AC71" s="31"/>
      <c r="AD71" s="31"/>
      <c r="AE71" s="13"/>
      <c r="AF71" s="14"/>
      <c r="AG71" s="17"/>
      <c r="AH71" s="10"/>
    </row>
    <row r="72" spans="1:34" ht="14.25" customHeight="1">
      <c r="A72" s="21" t="s">
        <v>170</v>
      </c>
      <c r="B72" s="8" t="s">
        <v>171</v>
      </c>
      <c r="C72" s="25">
        <v>7500</v>
      </c>
      <c r="D72" s="8"/>
      <c r="E72" s="8"/>
      <c r="F72" s="8"/>
      <c r="G72" s="8">
        <v>-7500</v>
      </c>
      <c r="H72" s="8">
        <f t="shared" si="1"/>
        <v>0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2"/>
      <c r="AA72" s="31"/>
      <c r="AB72" s="31"/>
      <c r="AC72" s="31"/>
      <c r="AD72" s="31"/>
      <c r="AE72" s="13"/>
      <c r="AF72" s="14"/>
      <c r="AG72" s="17"/>
      <c r="AH72" s="10"/>
    </row>
    <row r="73" spans="1:35" s="1" customFormat="1" ht="14.25" customHeight="1">
      <c r="A73" s="6" t="s">
        <v>33</v>
      </c>
      <c r="B73" s="6" t="s">
        <v>46</v>
      </c>
      <c r="C73" s="24">
        <v>4992</v>
      </c>
      <c r="D73" s="6"/>
      <c r="E73" s="6">
        <v>300</v>
      </c>
      <c r="F73" s="6">
        <v>-419</v>
      </c>
      <c r="G73" s="6">
        <v>-2124</v>
      </c>
      <c r="H73" s="6">
        <f t="shared" si="1"/>
        <v>2749</v>
      </c>
      <c r="I73" s="31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28"/>
      <c r="AF73" s="15"/>
      <c r="AG73" s="17"/>
      <c r="AH73" s="17"/>
      <c r="AI73" s="17"/>
    </row>
    <row r="74" spans="1:35" s="1" customFormat="1" ht="12" customHeight="1">
      <c r="A74" s="6"/>
      <c r="B74" s="6" t="s">
        <v>66</v>
      </c>
      <c r="C74" s="24">
        <v>227277</v>
      </c>
      <c r="D74" s="6"/>
      <c r="E74" s="6">
        <f>SUM(E3,E6,E17,E18,E22,E59,E73)</f>
        <v>13110</v>
      </c>
      <c r="F74" s="6">
        <f>SUM(F3,F6,F17,F18,F22,F59,F73)</f>
        <v>-5145</v>
      </c>
      <c r="G74" s="6">
        <f>SUM(G3,G6,G17,G18,G22,G59,G73)</f>
        <v>-14885</v>
      </c>
      <c r="H74" s="6">
        <f t="shared" si="1"/>
        <v>220357</v>
      </c>
      <c r="I74" s="31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29">
        <f>SUM(AE3,AE6,AE17,AE18,AE22,AE59,AE73)</f>
        <v>0</v>
      </c>
      <c r="AF74" s="6">
        <f>SUM(AF3,AF6,AF17,AF18,AF22,AF59,AF73)</f>
        <v>0</v>
      </c>
      <c r="AG74" s="17"/>
      <c r="AH74" s="17"/>
      <c r="AI74" s="17"/>
    </row>
    <row r="75" spans="1:35" s="1" customFormat="1" ht="11.25" customHeight="1">
      <c r="A75" s="6" t="s">
        <v>34</v>
      </c>
      <c r="B75" s="6" t="s">
        <v>67</v>
      </c>
      <c r="C75" s="24">
        <f>SUM(C76,C80,C85)</f>
        <v>267410</v>
      </c>
      <c r="D75" s="6">
        <v>-3992</v>
      </c>
      <c r="E75" s="6">
        <f>SUM(E76,E80,E85)</f>
        <v>18554</v>
      </c>
      <c r="F75" s="6">
        <f>SUM(F76,F80,F85)</f>
        <v>4322</v>
      </c>
      <c r="G75" s="6">
        <f>SUM(G76,G80,G85)</f>
        <v>-217877</v>
      </c>
      <c r="H75" s="6">
        <f t="shared" si="1"/>
        <v>68417</v>
      </c>
      <c r="I75" s="31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28"/>
      <c r="AF75" s="15"/>
      <c r="AG75" s="17"/>
      <c r="AH75" s="17"/>
      <c r="AI75" s="17"/>
    </row>
    <row r="76" spans="1:35" s="1" customFormat="1" ht="12.75" customHeight="1">
      <c r="A76" s="22" t="s">
        <v>144</v>
      </c>
      <c r="B76" s="6" t="s">
        <v>155</v>
      </c>
      <c r="C76" s="24">
        <v>0</v>
      </c>
      <c r="D76" s="6"/>
      <c r="E76" s="6">
        <v>295</v>
      </c>
      <c r="F76" s="6">
        <v>25</v>
      </c>
      <c r="G76" s="6">
        <f>SUM(G77:G79)</f>
        <v>1559</v>
      </c>
      <c r="H76" s="6">
        <f t="shared" si="1"/>
        <v>1879</v>
      </c>
      <c r="I76" s="31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28"/>
      <c r="AF76" s="15"/>
      <c r="AG76" s="17"/>
      <c r="AH76" s="17"/>
      <c r="AI76" s="17"/>
    </row>
    <row r="77" spans="1:35" s="1" customFormat="1" ht="14.25" customHeight="1">
      <c r="A77" s="21" t="s">
        <v>145</v>
      </c>
      <c r="B77" s="8" t="s">
        <v>185</v>
      </c>
      <c r="C77" s="25">
        <v>0</v>
      </c>
      <c r="D77" s="8"/>
      <c r="E77" s="8">
        <v>295</v>
      </c>
      <c r="F77" s="8"/>
      <c r="G77" s="8"/>
      <c r="H77" s="8">
        <f t="shared" si="1"/>
        <v>295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2"/>
      <c r="AA77" s="31"/>
      <c r="AB77" s="31"/>
      <c r="AC77" s="31"/>
      <c r="AD77" s="31"/>
      <c r="AE77" s="28"/>
      <c r="AF77" s="15"/>
      <c r="AG77" s="17"/>
      <c r="AH77" s="17"/>
      <c r="AI77" s="17"/>
    </row>
    <row r="78" spans="1:35" s="1" customFormat="1" ht="14.25" customHeight="1">
      <c r="A78" s="21" t="s">
        <v>193</v>
      </c>
      <c r="B78" s="8" t="s">
        <v>194</v>
      </c>
      <c r="C78" s="25">
        <v>0</v>
      </c>
      <c r="D78" s="8"/>
      <c r="E78" s="8"/>
      <c r="F78" s="8">
        <v>25</v>
      </c>
      <c r="G78" s="8"/>
      <c r="H78" s="8">
        <f t="shared" si="1"/>
        <v>25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2"/>
      <c r="AA78" s="31"/>
      <c r="AB78" s="31"/>
      <c r="AC78" s="31"/>
      <c r="AD78" s="31"/>
      <c r="AE78" s="28"/>
      <c r="AF78" s="15"/>
      <c r="AG78" s="17"/>
      <c r="AH78" s="17"/>
      <c r="AI78" s="17"/>
    </row>
    <row r="79" spans="1:35" s="1" customFormat="1" ht="14.25" customHeight="1">
      <c r="A79" s="21" t="s">
        <v>198</v>
      </c>
      <c r="B79" s="8" t="s">
        <v>199</v>
      </c>
      <c r="C79" s="25">
        <v>0</v>
      </c>
      <c r="D79" s="8"/>
      <c r="E79" s="8"/>
      <c r="F79" s="8"/>
      <c r="G79" s="8">
        <v>1559</v>
      </c>
      <c r="H79" s="8">
        <f t="shared" si="1"/>
        <v>1559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2"/>
      <c r="AA79" s="31"/>
      <c r="AB79" s="31"/>
      <c r="AC79" s="31"/>
      <c r="AD79" s="31"/>
      <c r="AE79" s="28"/>
      <c r="AF79" s="15"/>
      <c r="AG79" s="17"/>
      <c r="AH79" s="17"/>
      <c r="AI79" s="17"/>
    </row>
    <row r="80" spans="1:35" s="1" customFormat="1" ht="14.25" customHeight="1">
      <c r="A80" s="22" t="s">
        <v>146</v>
      </c>
      <c r="B80" s="6" t="s">
        <v>79</v>
      </c>
      <c r="C80" s="24">
        <f>SUM(C81:C83)</f>
        <v>28810</v>
      </c>
      <c r="D80" s="6">
        <v>-3992</v>
      </c>
      <c r="E80" s="6">
        <f>SUM(E81:E83)</f>
        <v>15710</v>
      </c>
      <c r="F80" s="6">
        <f>SUM(F81:F84)</f>
        <v>1866</v>
      </c>
      <c r="G80" s="6">
        <f>SUM(G81:G84)</f>
        <v>-11780</v>
      </c>
      <c r="H80" s="6">
        <f t="shared" si="1"/>
        <v>30614</v>
      </c>
      <c r="I80" s="31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28"/>
      <c r="AF80" s="15"/>
      <c r="AG80" s="17"/>
      <c r="AH80" s="17"/>
      <c r="AI80" s="17"/>
    </row>
    <row r="81" spans="1:35" s="1" customFormat="1" ht="14.25" customHeight="1">
      <c r="A81" s="21" t="s">
        <v>147</v>
      </c>
      <c r="B81" s="6" t="s">
        <v>166</v>
      </c>
      <c r="C81" s="25">
        <v>3810</v>
      </c>
      <c r="D81" s="8"/>
      <c r="E81" s="8">
        <v>11718</v>
      </c>
      <c r="F81" s="8"/>
      <c r="G81" s="8">
        <v>-810</v>
      </c>
      <c r="H81" s="8">
        <f t="shared" si="1"/>
        <v>14718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2"/>
      <c r="AA81" s="31"/>
      <c r="AB81" s="31"/>
      <c r="AC81" s="31"/>
      <c r="AD81" s="31"/>
      <c r="AE81" s="28"/>
      <c r="AF81" s="15"/>
      <c r="AG81" s="17"/>
      <c r="AH81" s="17"/>
      <c r="AI81" s="17"/>
    </row>
    <row r="82" spans="1:35" s="1" customFormat="1" ht="14.25" customHeight="1">
      <c r="A82" s="21" t="s">
        <v>160</v>
      </c>
      <c r="B82" s="6" t="s">
        <v>176</v>
      </c>
      <c r="C82" s="25">
        <v>22000</v>
      </c>
      <c r="D82" s="8">
        <v>-3992</v>
      </c>
      <c r="E82" s="8">
        <v>3992</v>
      </c>
      <c r="F82" s="8">
        <v>1616</v>
      </c>
      <c r="G82" s="8">
        <v>-10679</v>
      </c>
      <c r="H82" s="8">
        <f t="shared" si="1"/>
        <v>12937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2"/>
      <c r="AA82" s="31"/>
      <c r="AB82" s="31"/>
      <c r="AC82" s="31"/>
      <c r="AD82" s="31"/>
      <c r="AE82" s="28"/>
      <c r="AF82" s="15"/>
      <c r="AG82" s="17"/>
      <c r="AH82" s="17"/>
      <c r="AI82" s="17"/>
    </row>
    <row r="83" spans="1:35" s="1" customFormat="1" ht="14.25" customHeight="1">
      <c r="A83" s="21" t="s">
        <v>168</v>
      </c>
      <c r="B83" s="6" t="s">
        <v>169</v>
      </c>
      <c r="C83" s="25">
        <v>3000</v>
      </c>
      <c r="D83" s="8"/>
      <c r="E83" s="8"/>
      <c r="F83" s="8"/>
      <c r="G83" s="8">
        <v>-2812</v>
      </c>
      <c r="H83" s="8">
        <f t="shared" si="1"/>
        <v>188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2"/>
      <c r="AA83" s="31"/>
      <c r="AB83" s="31"/>
      <c r="AC83" s="31"/>
      <c r="AD83" s="31"/>
      <c r="AE83" s="28"/>
      <c r="AF83" s="15"/>
      <c r="AG83" s="17"/>
      <c r="AH83" s="17"/>
      <c r="AI83" s="17"/>
    </row>
    <row r="84" spans="1:35" s="1" customFormat="1" ht="14.25" customHeight="1">
      <c r="A84" s="21" t="s">
        <v>195</v>
      </c>
      <c r="B84" s="6" t="s">
        <v>196</v>
      </c>
      <c r="C84" s="25">
        <v>0</v>
      </c>
      <c r="D84" s="8"/>
      <c r="E84" s="8"/>
      <c r="F84" s="8">
        <v>250</v>
      </c>
      <c r="G84" s="8">
        <v>2521</v>
      </c>
      <c r="H84" s="8">
        <f t="shared" si="1"/>
        <v>2771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2"/>
      <c r="AA84" s="31"/>
      <c r="AB84" s="31"/>
      <c r="AC84" s="31"/>
      <c r="AD84" s="31"/>
      <c r="AE84" s="28"/>
      <c r="AF84" s="15"/>
      <c r="AG84" s="17"/>
      <c r="AH84" s="17"/>
      <c r="AI84" s="17"/>
    </row>
    <row r="85" spans="1:35" s="1" customFormat="1" ht="14.25" customHeight="1">
      <c r="A85" s="22" t="s">
        <v>148</v>
      </c>
      <c r="B85" s="6" t="s">
        <v>49</v>
      </c>
      <c r="C85" s="24">
        <f>SUM(C86:C92)</f>
        <v>238600</v>
      </c>
      <c r="D85" s="6"/>
      <c r="E85" s="6">
        <f>SUM(E86:E90)</f>
        <v>2549</v>
      </c>
      <c r="F85" s="6">
        <f>SUM(F86:F92)</f>
        <v>2431</v>
      </c>
      <c r="G85" s="6">
        <f>SUM(G86:G96)</f>
        <v>-207656</v>
      </c>
      <c r="H85" s="6">
        <f t="shared" si="1"/>
        <v>35924</v>
      </c>
      <c r="I85" s="31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29">
        <f>SUM(AE86:AE87)</f>
        <v>0</v>
      </c>
      <c r="AF85" s="6">
        <f>SUM(AF86:AF87)</f>
        <v>0</v>
      </c>
      <c r="AG85" s="17"/>
      <c r="AH85" s="17"/>
      <c r="AI85" s="17"/>
    </row>
    <row r="86" spans="1:35" s="1" customFormat="1" ht="14.25" customHeight="1">
      <c r="A86" s="21" t="s">
        <v>149</v>
      </c>
      <c r="B86" s="8" t="s">
        <v>154</v>
      </c>
      <c r="C86" s="25">
        <v>10160</v>
      </c>
      <c r="D86" s="8"/>
      <c r="E86" s="8"/>
      <c r="F86" s="8"/>
      <c r="G86" s="8">
        <v>-945</v>
      </c>
      <c r="H86" s="8">
        <f t="shared" si="1"/>
        <v>9215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2"/>
      <c r="AA86" s="31"/>
      <c r="AB86" s="31"/>
      <c r="AC86" s="31"/>
      <c r="AD86" s="31"/>
      <c r="AE86" s="28"/>
      <c r="AF86" s="15"/>
      <c r="AG86" s="17"/>
      <c r="AH86" s="17"/>
      <c r="AI86" s="17"/>
    </row>
    <row r="87" spans="1:35" s="1" customFormat="1" ht="14.25" customHeight="1">
      <c r="A87" s="21" t="s">
        <v>150</v>
      </c>
      <c r="B87" s="8" t="s">
        <v>167</v>
      </c>
      <c r="C87" s="25">
        <v>199000</v>
      </c>
      <c r="D87" s="8"/>
      <c r="E87" s="8">
        <v>203</v>
      </c>
      <c r="F87" s="8">
        <v>3701</v>
      </c>
      <c r="G87" s="8">
        <v>-193550</v>
      </c>
      <c r="H87" s="8">
        <f t="shared" si="1"/>
        <v>9354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2"/>
      <c r="AA87" s="31"/>
      <c r="AB87" s="31"/>
      <c r="AC87" s="31"/>
      <c r="AD87" s="31"/>
      <c r="AE87" s="28"/>
      <c r="AF87" s="15"/>
      <c r="AG87" s="17"/>
      <c r="AH87" s="17"/>
      <c r="AI87" s="17"/>
    </row>
    <row r="88" spans="1:35" s="1" customFormat="1" ht="14.25" customHeight="1">
      <c r="A88" s="21" t="s">
        <v>151</v>
      </c>
      <c r="B88" s="8" t="s">
        <v>186</v>
      </c>
      <c r="C88" s="25">
        <v>540</v>
      </c>
      <c r="D88" s="8"/>
      <c r="E88" s="8">
        <v>2346</v>
      </c>
      <c r="F88" s="8">
        <v>234</v>
      </c>
      <c r="G88" s="8">
        <v>1616</v>
      </c>
      <c r="H88" s="8">
        <f t="shared" si="1"/>
        <v>4736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2"/>
      <c r="AA88" s="31"/>
      <c r="AB88" s="31"/>
      <c r="AC88" s="31"/>
      <c r="AD88" s="31"/>
      <c r="AE88" s="28"/>
      <c r="AF88" s="15"/>
      <c r="AG88" s="17"/>
      <c r="AH88" s="17"/>
      <c r="AI88" s="17"/>
    </row>
    <row r="89" spans="1:35" s="1" customFormat="1" ht="14.25" customHeight="1">
      <c r="A89" s="21" t="s">
        <v>161</v>
      </c>
      <c r="B89" s="8" t="s">
        <v>172</v>
      </c>
      <c r="C89" s="25">
        <v>18000</v>
      </c>
      <c r="D89" s="8"/>
      <c r="E89" s="8"/>
      <c r="F89" s="8"/>
      <c r="G89" s="8">
        <v>-17542</v>
      </c>
      <c r="H89" s="8">
        <f t="shared" si="1"/>
        <v>458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2"/>
      <c r="AA89" s="31"/>
      <c r="AB89" s="31"/>
      <c r="AC89" s="31"/>
      <c r="AD89" s="31"/>
      <c r="AE89" s="28"/>
      <c r="AF89" s="15"/>
      <c r="AG89" s="17"/>
      <c r="AH89" s="17"/>
      <c r="AI89" s="17"/>
    </row>
    <row r="90" spans="1:35" s="1" customFormat="1" ht="14.25" customHeight="1">
      <c r="A90" s="21" t="s">
        <v>173</v>
      </c>
      <c r="B90" s="8" t="s">
        <v>174</v>
      </c>
      <c r="C90" s="25">
        <v>6900</v>
      </c>
      <c r="D90" s="8"/>
      <c r="E90" s="8"/>
      <c r="F90" s="8"/>
      <c r="G90" s="8">
        <v>-5690</v>
      </c>
      <c r="H90" s="8">
        <f t="shared" si="1"/>
        <v>1210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2"/>
      <c r="AA90" s="31"/>
      <c r="AB90" s="31"/>
      <c r="AC90" s="31"/>
      <c r="AD90" s="31"/>
      <c r="AE90" s="28"/>
      <c r="AF90" s="15"/>
      <c r="AG90" s="17"/>
      <c r="AH90" s="17"/>
      <c r="AI90" s="17"/>
    </row>
    <row r="91" spans="1:35" s="1" customFormat="1" ht="14.25" customHeight="1">
      <c r="A91" s="21" t="s">
        <v>188</v>
      </c>
      <c r="B91" s="8" t="s">
        <v>190</v>
      </c>
      <c r="C91" s="25">
        <v>2000</v>
      </c>
      <c r="D91" s="8"/>
      <c r="E91" s="8"/>
      <c r="F91" s="8">
        <v>-2000</v>
      </c>
      <c r="G91" s="8"/>
      <c r="H91" s="8">
        <f t="shared" si="1"/>
        <v>0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2"/>
      <c r="AA91" s="31"/>
      <c r="AB91" s="31"/>
      <c r="AC91" s="31"/>
      <c r="AD91" s="31"/>
      <c r="AE91" s="28"/>
      <c r="AF91" s="15"/>
      <c r="AG91" s="17"/>
      <c r="AH91" s="17"/>
      <c r="AI91" s="17"/>
    </row>
    <row r="92" spans="1:35" s="1" customFormat="1" ht="14.25" customHeight="1">
      <c r="A92" s="21" t="s">
        <v>189</v>
      </c>
      <c r="B92" s="8" t="s">
        <v>191</v>
      </c>
      <c r="C92" s="25">
        <v>2000</v>
      </c>
      <c r="D92" s="8"/>
      <c r="E92" s="8"/>
      <c r="F92" s="8">
        <v>496</v>
      </c>
      <c r="G92" s="8">
        <v>-2000</v>
      </c>
      <c r="H92" s="8">
        <f t="shared" si="1"/>
        <v>496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2"/>
      <c r="AA92" s="31"/>
      <c r="AB92" s="31"/>
      <c r="AC92" s="31"/>
      <c r="AD92" s="31"/>
      <c r="AE92" s="28"/>
      <c r="AF92" s="15"/>
      <c r="AG92" s="17"/>
      <c r="AH92" s="17"/>
      <c r="AI92" s="17"/>
    </row>
    <row r="93" spans="1:35" s="1" customFormat="1" ht="14.25" customHeight="1">
      <c r="A93" s="21" t="s">
        <v>200</v>
      </c>
      <c r="B93" s="8" t="s">
        <v>203</v>
      </c>
      <c r="C93" s="25">
        <v>0</v>
      </c>
      <c r="D93" s="8"/>
      <c r="E93" s="8"/>
      <c r="F93" s="8"/>
      <c r="G93" s="8">
        <v>776</v>
      </c>
      <c r="H93" s="8">
        <f t="shared" si="1"/>
        <v>776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2"/>
      <c r="AA93" s="31"/>
      <c r="AB93" s="31"/>
      <c r="AC93" s="31"/>
      <c r="AD93" s="31"/>
      <c r="AE93" s="28"/>
      <c r="AF93" s="15"/>
      <c r="AG93" s="17"/>
      <c r="AH93" s="17"/>
      <c r="AI93" s="17"/>
    </row>
    <row r="94" spans="1:35" s="1" customFormat="1" ht="14.25" customHeight="1">
      <c r="A94" s="21" t="s">
        <v>201</v>
      </c>
      <c r="B94" s="8" t="s">
        <v>204</v>
      </c>
      <c r="C94" s="25">
        <v>0</v>
      </c>
      <c r="D94" s="8"/>
      <c r="E94" s="8"/>
      <c r="F94" s="8"/>
      <c r="G94" s="8">
        <v>768</v>
      </c>
      <c r="H94" s="8">
        <f t="shared" si="1"/>
        <v>768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2"/>
      <c r="AA94" s="31"/>
      <c r="AB94" s="31"/>
      <c r="AC94" s="31"/>
      <c r="AD94" s="31"/>
      <c r="AE94" s="28"/>
      <c r="AF94" s="15"/>
      <c r="AG94" s="17"/>
      <c r="AH94" s="17"/>
      <c r="AI94" s="17"/>
    </row>
    <row r="95" spans="1:35" s="1" customFormat="1" ht="14.25" customHeight="1">
      <c r="A95" s="21" t="s">
        <v>202</v>
      </c>
      <c r="B95" s="8" t="s">
        <v>207</v>
      </c>
      <c r="C95" s="25">
        <v>0</v>
      </c>
      <c r="D95" s="8"/>
      <c r="E95" s="8"/>
      <c r="F95" s="8"/>
      <c r="G95" s="8">
        <v>1185</v>
      </c>
      <c r="H95" s="8">
        <f t="shared" si="1"/>
        <v>1185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2"/>
      <c r="AA95" s="31"/>
      <c r="AB95" s="31"/>
      <c r="AC95" s="31"/>
      <c r="AD95" s="31"/>
      <c r="AE95" s="28"/>
      <c r="AF95" s="15"/>
      <c r="AG95" s="17"/>
      <c r="AH95" s="17"/>
      <c r="AI95" s="17"/>
    </row>
    <row r="96" spans="1:35" s="1" customFormat="1" ht="14.25" customHeight="1">
      <c r="A96" s="21" t="s">
        <v>206</v>
      </c>
      <c r="B96" s="8" t="s">
        <v>205</v>
      </c>
      <c r="C96" s="25">
        <v>0</v>
      </c>
      <c r="D96" s="8"/>
      <c r="E96" s="8"/>
      <c r="F96" s="8"/>
      <c r="G96" s="8">
        <v>7726</v>
      </c>
      <c r="H96" s="8">
        <f t="shared" si="1"/>
        <v>7726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2"/>
      <c r="AA96" s="31"/>
      <c r="AB96" s="31"/>
      <c r="AC96" s="31"/>
      <c r="AD96" s="31"/>
      <c r="AE96" s="28"/>
      <c r="AF96" s="15"/>
      <c r="AG96" s="17"/>
      <c r="AH96" s="17"/>
      <c r="AI96" s="17"/>
    </row>
    <row r="97" spans="1:35" s="1" customFormat="1" ht="12.75" customHeight="1">
      <c r="A97" s="6" t="s">
        <v>60</v>
      </c>
      <c r="B97" s="6" t="s">
        <v>78</v>
      </c>
      <c r="C97" s="24">
        <v>0</v>
      </c>
      <c r="D97" s="8"/>
      <c r="E97" s="8"/>
      <c r="F97" s="8"/>
      <c r="G97" s="8"/>
      <c r="H97" s="6">
        <f t="shared" si="1"/>
        <v>0</v>
      </c>
      <c r="I97" s="31"/>
      <c r="J97" s="31"/>
      <c r="K97" s="31"/>
      <c r="L97" s="31"/>
      <c r="M97" s="31"/>
      <c r="N97" s="32"/>
      <c r="O97" s="32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2"/>
      <c r="AA97" s="31"/>
      <c r="AB97" s="31"/>
      <c r="AC97" s="31"/>
      <c r="AD97" s="32"/>
      <c r="AE97" s="28"/>
      <c r="AF97" s="15"/>
      <c r="AG97" s="17"/>
      <c r="AH97" s="17"/>
      <c r="AI97" s="17"/>
    </row>
    <row r="98" spans="1:35" s="1" customFormat="1" ht="12" customHeight="1">
      <c r="A98" s="6" t="s">
        <v>70</v>
      </c>
      <c r="B98" s="6" t="s">
        <v>71</v>
      </c>
      <c r="C98" s="24">
        <v>14200</v>
      </c>
      <c r="D98" s="8"/>
      <c r="E98" s="8"/>
      <c r="F98" s="8"/>
      <c r="G98" s="6">
        <v>-14200</v>
      </c>
      <c r="H98" s="6">
        <f t="shared" si="1"/>
        <v>0</v>
      </c>
      <c r="I98" s="31"/>
      <c r="J98" s="31"/>
      <c r="K98" s="31"/>
      <c r="L98" s="32"/>
      <c r="M98" s="31"/>
      <c r="N98" s="32"/>
      <c r="O98" s="32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2"/>
      <c r="AA98" s="31"/>
      <c r="AB98" s="31"/>
      <c r="AC98" s="31"/>
      <c r="AD98" s="31"/>
      <c r="AE98" s="28"/>
      <c r="AF98" s="15"/>
      <c r="AG98" s="17"/>
      <c r="AH98" s="17"/>
      <c r="AI98" s="17"/>
    </row>
    <row r="99" spans="1:35" s="1" customFormat="1" ht="12.75" customHeight="1">
      <c r="A99" s="6" t="s">
        <v>152</v>
      </c>
      <c r="B99" s="6" t="s">
        <v>61</v>
      </c>
      <c r="C99" s="24">
        <v>2007</v>
      </c>
      <c r="D99" s="8"/>
      <c r="E99" s="8"/>
      <c r="F99" s="6">
        <v>21977</v>
      </c>
      <c r="G99" s="6">
        <v>54849</v>
      </c>
      <c r="H99" s="6">
        <f t="shared" si="1"/>
        <v>78833</v>
      </c>
      <c r="I99" s="31"/>
      <c r="J99" s="31"/>
      <c r="K99" s="31"/>
      <c r="L99" s="32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2"/>
      <c r="AA99" s="31"/>
      <c r="AB99" s="31"/>
      <c r="AC99" s="31"/>
      <c r="AD99" s="31"/>
      <c r="AE99" s="28"/>
      <c r="AF99" s="15"/>
      <c r="AG99" s="17"/>
      <c r="AH99" s="17"/>
      <c r="AI99" s="17"/>
    </row>
    <row r="100" spans="1:35" s="1" customFormat="1" ht="12" customHeight="1">
      <c r="A100" s="21" t="s">
        <v>153</v>
      </c>
      <c r="B100" s="8" t="s">
        <v>175</v>
      </c>
      <c r="C100" s="25">
        <v>2007</v>
      </c>
      <c r="D100" s="8"/>
      <c r="E100" s="8"/>
      <c r="F100" s="8">
        <v>21977</v>
      </c>
      <c r="G100" s="8">
        <v>54849</v>
      </c>
      <c r="H100" s="8">
        <f t="shared" si="1"/>
        <v>78833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2"/>
      <c r="AA100" s="31"/>
      <c r="AB100" s="31"/>
      <c r="AC100" s="31"/>
      <c r="AD100" s="31"/>
      <c r="AE100" s="28"/>
      <c r="AF100" s="15"/>
      <c r="AG100" s="17"/>
      <c r="AH100" s="17"/>
      <c r="AI100" s="17"/>
    </row>
    <row r="101" spans="2:35" s="3" customFormat="1" ht="14.25" customHeight="1">
      <c r="B101" s="6" t="s">
        <v>35</v>
      </c>
      <c r="C101" s="24">
        <f>SUM(C74,C75,C97,C98,C99)</f>
        <v>510894</v>
      </c>
      <c r="D101" s="6">
        <v>-3992</v>
      </c>
      <c r="E101" s="6">
        <f>SUM(E74,E75,E98,E99)</f>
        <v>31664</v>
      </c>
      <c r="F101" s="6">
        <f>SUM(F74,F75,F98,F99)</f>
        <v>21154</v>
      </c>
      <c r="G101" s="6">
        <f>SUM(G3,G6,G17,G18,G22,G59,G73,G76,G80,G85,G98,G99)</f>
        <v>-192113</v>
      </c>
      <c r="H101" s="6">
        <f>SUM(H3,H6,H17,H18,H22,H59,H73,H76,H80,H85,H98,H99)</f>
        <v>367607</v>
      </c>
      <c r="I101" s="31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26"/>
      <c r="AF101" s="16"/>
      <c r="AG101" s="17"/>
      <c r="AH101" s="18"/>
      <c r="AI101" s="18"/>
    </row>
    <row r="102" spans="1:34" ht="12" customHeight="1">
      <c r="A102" s="6"/>
      <c r="B102" s="5" t="s">
        <v>50</v>
      </c>
      <c r="C102" s="24">
        <v>24</v>
      </c>
      <c r="D102" s="5"/>
      <c r="E102" s="5"/>
      <c r="F102" s="5"/>
      <c r="G102" s="5"/>
      <c r="H102" s="6">
        <f t="shared" si="1"/>
        <v>24</v>
      </c>
      <c r="I102" s="31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3"/>
      <c r="AF102" s="14"/>
      <c r="AG102" s="17"/>
      <c r="AH102" s="10"/>
    </row>
    <row r="103" spans="1:158" ht="14.25" customHeight="1">
      <c r="A103" s="11"/>
      <c r="B103" s="11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10"/>
      <c r="AF103" s="10"/>
      <c r="AG103" s="17"/>
      <c r="AH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</row>
    <row r="104" spans="1:158" ht="14.25" customHeight="1">
      <c r="A104" s="11"/>
      <c r="B104" s="11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2"/>
      <c r="AA104" s="10"/>
      <c r="AB104" s="10"/>
      <c r="AC104" s="10"/>
      <c r="AD104" s="10"/>
      <c r="AE104" s="10"/>
      <c r="AF104" s="10"/>
      <c r="AG104" s="10"/>
      <c r="AH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</row>
    <row r="105" spans="1:158" ht="14.25" customHeight="1">
      <c r="A105" s="11"/>
      <c r="B105" s="11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2"/>
      <c r="AA105" s="10"/>
      <c r="AB105" s="10"/>
      <c r="AC105" s="10"/>
      <c r="AD105" s="10"/>
      <c r="AE105" s="10"/>
      <c r="AF105" s="10"/>
      <c r="AG105" s="10"/>
      <c r="AH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</row>
    <row r="106" spans="1:158" ht="14.25" customHeight="1">
      <c r="A106" s="11"/>
      <c r="B106" s="11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2"/>
      <c r="AA106" s="10"/>
      <c r="AB106" s="10"/>
      <c r="AC106" s="10"/>
      <c r="AD106" s="10"/>
      <c r="AE106" s="10"/>
      <c r="AF106" s="10"/>
      <c r="AG106" s="10"/>
      <c r="AH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</row>
    <row r="107" spans="1:158" ht="14.25" customHeight="1">
      <c r="A107" s="11"/>
      <c r="B107" s="11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2"/>
      <c r="AA107" s="10"/>
      <c r="AB107" s="10"/>
      <c r="AC107" s="10"/>
      <c r="AD107" s="10"/>
      <c r="AE107" s="10"/>
      <c r="AF107" s="10"/>
      <c r="AG107" s="10"/>
      <c r="AH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</row>
    <row r="108" spans="1:158" ht="14.25" customHeight="1">
      <c r="A108" s="11"/>
      <c r="B108" s="11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2"/>
      <c r="AA108" s="10"/>
      <c r="AB108" s="10"/>
      <c r="AC108" s="10"/>
      <c r="AD108" s="10"/>
      <c r="AE108" s="10"/>
      <c r="AF108" s="10"/>
      <c r="AG108" s="10"/>
      <c r="AH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</row>
    <row r="109" spans="1:158" ht="14.25" customHeight="1">
      <c r="A109" s="11"/>
      <c r="B109" s="11"/>
      <c r="C109" s="1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2"/>
      <c r="AA109" s="10"/>
      <c r="AB109" s="10"/>
      <c r="AC109" s="10"/>
      <c r="AD109" s="10"/>
      <c r="AE109" s="10"/>
      <c r="AF109" s="10"/>
      <c r="AG109" s="10"/>
      <c r="AH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</row>
    <row r="110" spans="1:158" ht="14.25" customHeight="1">
      <c r="A110" s="11"/>
      <c r="B110" s="11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2"/>
      <c r="AA110" s="10"/>
      <c r="AB110" s="10"/>
      <c r="AC110" s="10"/>
      <c r="AD110" s="10"/>
      <c r="AE110" s="10"/>
      <c r="AF110" s="10"/>
      <c r="AG110" s="10"/>
      <c r="AH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</row>
    <row r="111" spans="1:158" ht="14.25" customHeight="1">
      <c r="A111" s="11"/>
      <c r="B111" s="11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2"/>
      <c r="AA111" s="10"/>
      <c r="AB111" s="10"/>
      <c r="AC111" s="10"/>
      <c r="AD111" s="10"/>
      <c r="AE111" s="10"/>
      <c r="AF111" s="10"/>
      <c r="AG111" s="10"/>
      <c r="AH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</row>
    <row r="112" spans="1:158" ht="14.25" customHeight="1">
      <c r="A112" s="11"/>
      <c r="B112" s="11"/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2"/>
      <c r="AA112" s="10"/>
      <c r="AB112" s="10"/>
      <c r="AC112" s="10"/>
      <c r="AD112" s="10"/>
      <c r="AE112" s="10"/>
      <c r="AF112" s="10"/>
      <c r="AG112" s="10"/>
      <c r="AH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</row>
    <row r="113" spans="1:158" ht="14.25" customHeight="1">
      <c r="A113" s="11"/>
      <c r="B113" s="11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2"/>
      <c r="AA113" s="10"/>
      <c r="AB113" s="10"/>
      <c r="AC113" s="10"/>
      <c r="AD113" s="10"/>
      <c r="AE113" s="10"/>
      <c r="AF113" s="10"/>
      <c r="AG113" s="10"/>
      <c r="AH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</row>
    <row r="114" spans="1:158" ht="14.25" customHeight="1">
      <c r="A114" s="11"/>
      <c r="B114" s="11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2"/>
      <c r="AA114" s="10"/>
      <c r="AB114" s="10"/>
      <c r="AC114" s="10"/>
      <c r="AD114" s="10"/>
      <c r="AE114" s="10"/>
      <c r="AF114" s="10"/>
      <c r="AG114" s="10"/>
      <c r="AH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</row>
    <row r="115" spans="1:158" ht="14.25" customHeight="1">
      <c r="A115" s="11"/>
      <c r="B115" s="11"/>
      <c r="C115" s="1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2"/>
      <c r="AA115" s="10"/>
      <c r="AB115" s="10"/>
      <c r="AC115" s="10"/>
      <c r="AD115" s="10"/>
      <c r="AE115" s="10"/>
      <c r="AF115" s="10"/>
      <c r="AG115" s="10"/>
      <c r="AH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</row>
    <row r="116" spans="1:158" ht="14.25" customHeight="1">
      <c r="A116" s="11"/>
      <c r="B116" s="11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2"/>
      <c r="AA116" s="10"/>
      <c r="AB116" s="10"/>
      <c r="AC116" s="10"/>
      <c r="AD116" s="10"/>
      <c r="AE116" s="10"/>
      <c r="AF116" s="10"/>
      <c r="AG116" s="10"/>
      <c r="AH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</row>
    <row r="117" spans="1:158" ht="14.25" customHeight="1">
      <c r="A117" s="11"/>
      <c r="B117" s="11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2"/>
      <c r="AA117" s="10"/>
      <c r="AB117" s="10"/>
      <c r="AC117" s="10"/>
      <c r="AD117" s="10"/>
      <c r="AE117" s="10"/>
      <c r="AF117" s="10"/>
      <c r="AG117" s="10"/>
      <c r="AH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</row>
    <row r="118" spans="1:158" ht="14.25" customHeight="1">
      <c r="A118" s="11"/>
      <c r="B118" s="11"/>
      <c r="C118" s="1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2"/>
      <c r="AA118" s="10"/>
      <c r="AB118" s="10"/>
      <c r="AC118" s="10"/>
      <c r="AD118" s="10"/>
      <c r="AE118" s="10"/>
      <c r="AF118" s="10"/>
      <c r="AG118" s="10"/>
      <c r="AH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</row>
    <row r="119" spans="1:158" ht="14.25" customHeight="1">
      <c r="A119" s="11"/>
      <c r="B119" s="11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2"/>
      <c r="AA119" s="10"/>
      <c r="AB119" s="10"/>
      <c r="AC119" s="10"/>
      <c r="AD119" s="10"/>
      <c r="AE119" s="10"/>
      <c r="AF119" s="10"/>
      <c r="AG119" s="10"/>
      <c r="AH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</row>
    <row r="120" spans="1:158" ht="14.25" customHeight="1">
      <c r="A120" s="11"/>
      <c r="B120" s="11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2"/>
      <c r="AA120" s="10"/>
      <c r="AB120" s="10"/>
      <c r="AC120" s="10"/>
      <c r="AD120" s="10"/>
      <c r="AE120" s="10"/>
      <c r="AF120" s="10"/>
      <c r="AG120" s="10"/>
      <c r="AH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</row>
    <row r="121" spans="1:158" ht="14.25" customHeight="1">
      <c r="A121" s="11"/>
      <c r="B121" s="11"/>
      <c r="C121" s="1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2"/>
      <c r="AA121" s="10"/>
      <c r="AB121" s="10"/>
      <c r="AC121" s="10"/>
      <c r="AD121" s="10"/>
      <c r="AE121" s="10"/>
      <c r="AF121" s="10"/>
      <c r="AG121" s="10"/>
      <c r="AH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</row>
    <row r="122" spans="1:158" ht="14.25" customHeight="1">
      <c r="A122" s="11"/>
      <c r="B122" s="11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2"/>
      <c r="AA122" s="10"/>
      <c r="AB122" s="10"/>
      <c r="AC122" s="10"/>
      <c r="AD122" s="10"/>
      <c r="AE122" s="10"/>
      <c r="AF122" s="10"/>
      <c r="AG122" s="10"/>
      <c r="AH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</row>
    <row r="123" spans="1:158" ht="14.25" customHeight="1">
      <c r="A123" s="11"/>
      <c r="B123" s="11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2"/>
      <c r="AA123" s="10"/>
      <c r="AB123" s="10"/>
      <c r="AC123" s="10"/>
      <c r="AD123" s="10"/>
      <c r="AE123" s="10"/>
      <c r="AF123" s="10"/>
      <c r="AG123" s="10"/>
      <c r="AH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</row>
    <row r="124" spans="1:158" ht="14.25" customHeight="1">
      <c r="A124" s="11"/>
      <c r="B124" s="11"/>
      <c r="C124" s="1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2"/>
      <c r="AA124" s="10"/>
      <c r="AB124" s="10"/>
      <c r="AC124" s="10"/>
      <c r="AD124" s="10"/>
      <c r="AE124" s="10"/>
      <c r="AF124" s="10"/>
      <c r="AG124" s="10"/>
      <c r="AH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</row>
    <row r="125" spans="1:158" ht="14.25" customHeight="1">
      <c r="A125" s="11"/>
      <c r="B125" s="11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2"/>
      <c r="AA125" s="10"/>
      <c r="AB125" s="10"/>
      <c r="AC125" s="10"/>
      <c r="AD125" s="10"/>
      <c r="AE125" s="10"/>
      <c r="AF125" s="10"/>
      <c r="AG125" s="10"/>
      <c r="AH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</row>
    <row r="126" spans="1:158" ht="14.25" customHeight="1">
      <c r="A126" s="11"/>
      <c r="B126" s="11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2"/>
      <c r="AA126" s="10"/>
      <c r="AB126" s="10"/>
      <c r="AC126" s="10"/>
      <c r="AD126" s="10"/>
      <c r="AE126" s="10"/>
      <c r="AF126" s="10"/>
      <c r="AG126" s="10"/>
      <c r="AH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</row>
    <row r="127" spans="1:158" ht="14.25" customHeight="1">
      <c r="A127" s="11"/>
      <c r="B127" s="11"/>
      <c r="C127" s="1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2"/>
      <c r="AA127" s="10"/>
      <c r="AB127" s="10"/>
      <c r="AC127" s="10"/>
      <c r="AD127" s="10"/>
      <c r="AE127" s="10"/>
      <c r="AF127" s="10"/>
      <c r="AG127" s="10"/>
      <c r="AH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</row>
    <row r="128" spans="1:158" ht="14.25" customHeight="1">
      <c r="A128" s="11"/>
      <c r="B128" s="11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2"/>
      <c r="AA128" s="10"/>
      <c r="AB128" s="10"/>
      <c r="AC128" s="10"/>
      <c r="AD128" s="10"/>
      <c r="AE128" s="10"/>
      <c r="AF128" s="10"/>
      <c r="AG128" s="10"/>
      <c r="AH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</row>
    <row r="129" spans="1:158" ht="14.25" customHeight="1">
      <c r="A129" s="11"/>
      <c r="B129" s="11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2"/>
      <c r="AA129" s="10"/>
      <c r="AB129" s="10"/>
      <c r="AC129" s="10"/>
      <c r="AD129" s="10"/>
      <c r="AE129" s="10"/>
      <c r="AF129" s="10"/>
      <c r="AG129" s="10"/>
      <c r="AH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</row>
    <row r="130" spans="1:158" ht="14.25" customHeight="1">
      <c r="A130" s="11"/>
      <c r="B130" s="11"/>
      <c r="C130" s="1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2"/>
      <c r="AA130" s="10"/>
      <c r="AB130" s="10"/>
      <c r="AC130" s="10"/>
      <c r="AD130" s="10"/>
      <c r="AE130" s="10"/>
      <c r="AF130" s="10"/>
      <c r="AG130" s="10"/>
      <c r="AH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</row>
    <row r="131" spans="1:158" ht="14.25" customHeight="1">
      <c r="A131" s="11"/>
      <c r="B131" s="11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2"/>
      <c r="AA131" s="10"/>
      <c r="AB131" s="10"/>
      <c r="AC131" s="10"/>
      <c r="AD131" s="10"/>
      <c r="AE131" s="10"/>
      <c r="AF131" s="10"/>
      <c r="AG131" s="10"/>
      <c r="AH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</row>
    <row r="132" spans="1:158" ht="14.25" customHeight="1">
      <c r="A132" s="11"/>
      <c r="B132" s="11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2"/>
      <c r="AA132" s="10"/>
      <c r="AB132" s="10"/>
      <c r="AC132" s="10"/>
      <c r="AD132" s="10"/>
      <c r="AE132" s="10"/>
      <c r="AF132" s="10"/>
      <c r="AG132" s="10"/>
      <c r="AH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</row>
    <row r="133" spans="1:158" ht="14.25" customHeight="1">
      <c r="A133" s="11"/>
      <c r="B133" s="11"/>
      <c r="C133" s="1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2"/>
      <c r="AA133" s="10"/>
      <c r="AB133" s="10"/>
      <c r="AC133" s="10"/>
      <c r="AD133" s="10"/>
      <c r="AE133" s="10"/>
      <c r="AF133" s="10"/>
      <c r="AG133" s="10"/>
      <c r="AH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</row>
    <row r="134" spans="1:158" ht="14.25" customHeight="1">
      <c r="A134" s="11"/>
      <c r="B134" s="11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2"/>
      <c r="AA134" s="10"/>
      <c r="AB134" s="10"/>
      <c r="AC134" s="10"/>
      <c r="AD134" s="10"/>
      <c r="AE134" s="10"/>
      <c r="AF134" s="10"/>
      <c r="AG134" s="10"/>
      <c r="AH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</row>
    <row r="135" spans="1:158" ht="14.25" customHeight="1">
      <c r="A135" s="11"/>
      <c r="B135" s="11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2"/>
      <c r="AA135" s="10"/>
      <c r="AB135" s="10"/>
      <c r="AC135" s="10"/>
      <c r="AD135" s="10"/>
      <c r="AE135" s="10"/>
      <c r="AF135" s="10"/>
      <c r="AG135" s="10"/>
      <c r="AH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</row>
    <row r="136" spans="1:158" ht="14.25" customHeight="1">
      <c r="A136" s="11"/>
      <c r="B136" s="11"/>
      <c r="C136" s="1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2"/>
      <c r="AA136" s="10"/>
      <c r="AB136" s="10"/>
      <c r="AC136" s="10"/>
      <c r="AD136" s="10"/>
      <c r="AE136" s="10"/>
      <c r="AF136" s="10"/>
      <c r="AG136" s="10"/>
      <c r="AH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</row>
    <row r="137" spans="1:158" ht="14.25" customHeight="1">
      <c r="A137" s="11"/>
      <c r="B137" s="11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2"/>
      <c r="AA137" s="10"/>
      <c r="AB137" s="10"/>
      <c r="AC137" s="10"/>
      <c r="AD137" s="10"/>
      <c r="AE137" s="10"/>
      <c r="AF137" s="10"/>
      <c r="AG137" s="10"/>
      <c r="AH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</row>
    <row r="138" spans="1:158" ht="14.25" customHeight="1">
      <c r="A138" s="11"/>
      <c r="B138" s="11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2"/>
      <c r="AA138" s="10"/>
      <c r="AB138" s="10"/>
      <c r="AC138" s="10"/>
      <c r="AD138" s="10"/>
      <c r="AE138" s="10"/>
      <c r="AF138" s="10"/>
      <c r="AG138" s="10"/>
      <c r="AH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</row>
    <row r="139" spans="1:158" ht="14.25" customHeight="1">
      <c r="A139" s="11"/>
      <c r="B139" s="11"/>
      <c r="C139" s="1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2"/>
      <c r="AA139" s="10"/>
      <c r="AB139" s="10"/>
      <c r="AC139" s="10"/>
      <c r="AD139" s="10"/>
      <c r="AE139" s="10"/>
      <c r="AF139" s="10"/>
      <c r="AG139" s="10"/>
      <c r="AH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</row>
    <row r="140" spans="1:158" ht="14.25" customHeight="1">
      <c r="A140" s="11"/>
      <c r="B140" s="11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2"/>
      <c r="AA140" s="10"/>
      <c r="AB140" s="10"/>
      <c r="AC140" s="10"/>
      <c r="AD140" s="10"/>
      <c r="AE140" s="10"/>
      <c r="AF140" s="10"/>
      <c r="AG140" s="10"/>
      <c r="AH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</row>
    <row r="141" spans="1:158" ht="14.25" customHeight="1">
      <c r="A141" s="11"/>
      <c r="B141" s="11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2"/>
      <c r="AA141" s="10"/>
      <c r="AB141" s="10"/>
      <c r="AC141" s="10"/>
      <c r="AD141" s="10"/>
      <c r="AE141" s="10"/>
      <c r="AF141" s="10"/>
      <c r="AG141" s="10"/>
      <c r="AH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</row>
    <row r="142" spans="1:158" ht="14.25" customHeight="1">
      <c r="A142" s="11"/>
      <c r="B142" s="11"/>
      <c r="C142" s="1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2"/>
      <c r="AA142" s="10"/>
      <c r="AB142" s="10"/>
      <c r="AC142" s="10"/>
      <c r="AD142" s="10"/>
      <c r="AE142" s="10"/>
      <c r="AF142" s="10"/>
      <c r="AG142" s="10"/>
      <c r="AH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</row>
    <row r="143" spans="1:158" ht="14.25" customHeight="1">
      <c r="A143" s="11"/>
      <c r="B143" s="11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2"/>
      <c r="AA143" s="10"/>
      <c r="AB143" s="10"/>
      <c r="AC143" s="10"/>
      <c r="AD143" s="10"/>
      <c r="AE143" s="10"/>
      <c r="AF143" s="10"/>
      <c r="AG143" s="10"/>
      <c r="AH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</row>
    <row r="144" spans="1:158" ht="14.25" customHeight="1">
      <c r="A144" s="11"/>
      <c r="B144" s="11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2"/>
      <c r="AA144" s="10"/>
      <c r="AB144" s="10"/>
      <c r="AC144" s="10"/>
      <c r="AD144" s="10"/>
      <c r="AE144" s="10"/>
      <c r="AF144" s="10"/>
      <c r="AG144" s="10"/>
      <c r="AH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</row>
    <row r="145" spans="1:158" ht="14.25" customHeight="1">
      <c r="A145" s="11"/>
      <c r="B145" s="11"/>
      <c r="C145" s="1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2"/>
      <c r="AA145" s="10"/>
      <c r="AB145" s="10"/>
      <c r="AC145" s="10"/>
      <c r="AD145" s="10"/>
      <c r="AE145" s="10"/>
      <c r="AF145" s="10"/>
      <c r="AG145" s="10"/>
      <c r="AH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</row>
    <row r="146" spans="1:158" ht="14.25" customHeight="1">
      <c r="A146" s="11"/>
      <c r="B146" s="11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2"/>
      <c r="AA146" s="10"/>
      <c r="AB146" s="10"/>
      <c r="AC146" s="10"/>
      <c r="AD146" s="10"/>
      <c r="AE146" s="10"/>
      <c r="AF146" s="10"/>
      <c r="AG146" s="10"/>
      <c r="AH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</row>
    <row r="147" spans="1:158" ht="14.25" customHeight="1">
      <c r="A147" s="11"/>
      <c r="B147" s="11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2"/>
      <c r="AA147" s="10"/>
      <c r="AB147" s="10"/>
      <c r="AC147" s="10"/>
      <c r="AD147" s="10"/>
      <c r="AE147" s="10"/>
      <c r="AF147" s="10"/>
      <c r="AG147" s="10"/>
      <c r="AH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</row>
    <row r="148" spans="1:158" ht="14.25" customHeight="1">
      <c r="A148" s="11"/>
      <c r="B148" s="11"/>
      <c r="C148" s="1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2"/>
      <c r="AA148" s="10"/>
      <c r="AB148" s="10"/>
      <c r="AC148" s="10"/>
      <c r="AD148" s="10"/>
      <c r="AE148" s="10"/>
      <c r="AF148" s="10"/>
      <c r="AG148" s="10"/>
      <c r="AH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</row>
    <row r="149" spans="1:158" ht="14.25" customHeight="1">
      <c r="A149" s="11"/>
      <c r="B149" s="11"/>
      <c r="C149" s="1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2"/>
      <c r="AA149" s="10"/>
      <c r="AB149" s="10"/>
      <c r="AC149" s="10"/>
      <c r="AD149" s="10"/>
      <c r="AE149" s="10"/>
      <c r="AF149" s="10"/>
      <c r="AG149" s="10"/>
      <c r="AH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</row>
    <row r="150" spans="1:158" ht="14.25" customHeight="1">
      <c r="A150" s="11"/>
      <c r="B150" s="11"/>
      <c r="C150" s="1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2"/>
      <c r="AA150" s="10"/>
      <c r="AB150" s="10"/>
      <c r="AC150" s="10"/>
      <c r="AD150" s="10"/>
      <c r="AE150" s="10"/>
      <c r="AF150" s="10"/>
      <c r="AG150" s="10"/>
      <c r="AH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</row>
    <row r="151" spans="1:158" ht="14.25" customHeight="1">
      <c r="A151" s="11"/>
      <c r="B151" s="11"/>
      <c r="C151" s="1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2"/>
      <c r="AA151" s="10"/>
      <c r="AB151" s="10"/>
      <c r="AC151" s="10"/>
      <c r="AD151" s="10"/>
      <c r="AE151" s="10"/>
      <c r="AF151" s="10"/>
      <c r="AG151" s="10"/>
      <c r="AH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</row>
    <row r="152" spans="1:158" ht="14.25" customHeight="1">
      <c r="A152" s="11"/>
      <c r="B152" s="11"/>
      <c r="C152" s="1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2"/>
      <c r="AA152" s="10"/>
      <c r="AB152" s="10"/>
      <c r="AC152" s="10"/>
      <c r="AD152" s="10"/>
      <c r="AE152" s="10"/>
      <c r="AF152" s="10"/>
      <c r="AG152" s="10"/>
      <c r="AH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</row>
    <row r="153" spans="1:158" ht="14.25" customHeight="1">
      <c r="A153" s="11"/>
      <c r="B153" s="11"/>
      <c r="C153" s="1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2"/>
      <c r="AA153" s="10"/>
      <c r="AB153" s="10"/>
      <c r="AC153" s="10"/>
      <c r="AD153" s="10"/>
      <c r="AE153" s="10"/>
      <c r="AF153" s="10"/>
      <c r="AG153" s="10"/>
      <c r="AH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</row>
    <row r="154" spans="1:158" ht="14.25" customHeight="1">
      <c r="A154" s="11"/>
      <c r="B154" s="11"/>
      <c r="C154" s="1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2"/>
      <c r="AA154" s="10"/>
      <c r="AB154" s="10"/>
      <c r="AC154" s="10"/>
      <c r="AD154" s="10"/>
      <c r="AE154" s="10"/>
      <c r="AF154" s="10"/>
      <c r="AG154" s="10"/>
      <c r="AH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</row>
    <row r="155" spans="1:158" ht="14.25" customHeight="1">
      <c r="A155" s="11"/>
      <c r="B155" s="11"/>
      <c r="C155" s="1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2"/>
      <c r="AA155" s="10"/>
      <c r="AB155" s="10"/>
      <c r="AC155" s="10"/>
      <c r="AD155" s="10"/>
      <c r="AE155" s="10"/>
      <c r="AF155" s="10"/>
      <c r="AG155" s="10"/>
      <c r="AH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</row>
    <row r="156" spans="1:158" ht="14.25" customHeight="1">
      <c r="A156" s="11"/>
      <c r="B156" s="11"/>
      <c r="C156" s="1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2"/>
      <c r="AA156" s="10"/>
      <c r="AB156" s="10"/>
      <c r="AC156" s="10"/>
      <c r="AD156" s="10"/>
      <c r="AE156" s="10"/>
      <c r="AF156" s="10"/>
      <c r="AG156" s="10"/>
      <c r="AH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</row>
    <row r="157" spans="1:158" ht="14.25" customHeight="1">
      <c r="A157" s="11"/>
      <c r="B157" s="11"/>
      <c r="C157" s="1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2"/>
      <c r="AA157" s="10"/>
      <c r="AB157" s="10"/>
      <c r="AC157" s="10"/>
      <c r="AD157" s="10"/>
      <c r="AE157" s="10"/>
      <c r="AF157" s="10"/>
      <c r="AG157" s="10"/>
      <c r="AH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</row>
    <row r="158" spans="1:158" ht="14.25" customHeight="1">
      <c r="A158" s="11"/>
      <c r="B158" s="11"/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2"/>
      <c r="AA158" s="10"/>
      <c r="AB158" s="10"/>
      <c r="AC158" s="10"/>
      <c r="AD158" s="10"/>
      <c r="AE158" s="10"/>
      <c r="AF158" s="10"/>
      <c r="AG158" s="10"/>
      <c r="AH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</row>
    <row r="159" spans="1:158" ht="14.25" customHeight="1">
      <c r="A159" s="11"/>
      <c r="B159" s="11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2"/>
      <c r="AA159" s="10"/>
      <c r="AB159" s="10"/>
      <c r="AC159" s="10"/>
      <c r="AD159" s="10"/>
      <c r="AE159" s="10"/>
      <c r="AF159" s="10"/>
      <c r="AG159" s="10"/>
      <c r="AH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</row>
    <row r="160" spans="1:158" ht="14.25" customHeight="1">
      <c r="A160" s="11"/>
      <c r="B160" s="11"/>
      <c r="C160" s="1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2"/>
      <c r="AA160" s="10"/>
      <c r="AB160" s="10"/>
      <c r="AC160" s="10"/>
      <c r="AD160" s="10"/>
      <c r="AE160" s="10"/>
      <c r="AF160" s="10"/>
      <c r="AG160" s="10"/>
      <c r="AH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</row>
    <row r="161" spans="1:158" ht="14.25" customHeight="1">
      <c r="A161" s="11"/>
      <c r="B161" s="11"/>
      <c r="C161" s="1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2"/>
      <c r="AA161" s="10"/>
      <c r="AB161" s="10"/>
      <c r="AC161" s="10"/>
      <c r="AD161" s="10"/>
      <c r="AE161" s="10"/>
      <c r="AF161" s="10"/>
      <c r="AG161" s="10"/>
      <c r="AH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</row>
    <row r="162" spans="1:158" ht="14.25" customHeight="1">
      <c r="A162" s="11"/>
      <c r="B162" s="11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2"/>
      <c r="AA162" s="10"/>
      <c r="AB162" s="10"/>
      <c r="AC162" s="10"/>
      <c r="AD162" s="10"/>
      <c r="AE162" s="10"/>
      <c r="AF162" s="10"/>
      <c r="AG162" s="10"/>
      <c r="AH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</row>
    <row r="163" spans="1:158" ht="14.25" customHeight="1">
      <c r="A163" s="11"/>
      <c r="B163" s="11"/>
      <c r="C163" s="1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2"/>
      <c r="AA163" s="10"/>
      <c r="AB163" s="10"/>
      <c r="AC163" s="10"/>
      <c r="AD163" s="10"/>
      <c r="AE163" s="10"/>
      <c r="AF163" s="10"/>
      <c r="AG163" s="10"/>
      <c r="AH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</row>
    <row r="164" spans="1:158" ht="14.25" customHeight="1">
      <c r="A164" s="11"/>
      <c r="B164" s="11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2"/>
      <c r="AA164" s="10"/>
      <c r="AB164" s="10"/>
      <c r="AC164" s="10"/>
      <c r="AD164" s="10"/>
      <c r="AE164" s="10"/>
      <c r="AF164" s="10"/>
      <c r="AG164" s="10"/>
      <c r="AH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</row>
    <row r="165" spans="1:158" ht="14.25" customHeight="1">
      <c r="A165" s="11"/>
      <c r="B165" s="11"/>
      <c r="C165" s="1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2"/>
      <c r="AA165" s="10"/>
      <c r="AB165" s="10"/>
      <c r="AC165" s="10"/>
      <c r="AD165" s="10"/>
      <c r="AE165" s="10"/>
      <c r="AF165" s="10"/>
      <c r="AG165" s="10"/>
      <c r="AH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</row>
    <row r="166" spans="1:158" ht="14.25" customHeight="1">
      <c r="A166" s="11"/>
      <c r="B166" s="11"/>
      <c r="C166" s="1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2"/>
      <c r="AA166" s="10"/>
      <c r="AB166" s="10"/>
      <c r="AC166" s="10"/>
      <c r="AD166" s="10"/>
      <c r="AE166" s="10"/>
      <c r="AF166" s="10"/>
      <c r="AG166" s="10"/>
      <c r="AH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</row>
    <row r="167" spans="1:158" ht="14.25" customHeight="1">
      <c r="A167" s="11"/>
      <c r="B167" s="11"/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2"/>
      <c r="AA167" s="10"/>
      <c r="AB167" s="10"/>
      <c r="AC167" s="10"/>
      <c r="AD167" s="10"/>
      <c r="AE167" s="10"/>
      <c r="AF167" s="10"/>
      <c r="AG167" s="10"/>
      <c r="AH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</row>
    <row r="168" spans="1:158" ht="14.25" customHeight="1">
      <c r="A168" s="11"/>
      <c r="B168" s="11"/>
      <c r="C168" s="1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2"/>
      <c r="AA168" s="10"/>
      <c r="AB168" s="10"/>
      <c r="AC168" s="10"/>
      <c r="AD168" s="10"/>
      <c r="AE168" s="10"/>
      <c r="AF168" s="10"/>
      <c r="AG168" s="10"/>
      <c r="AH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</row>
    <row r="169" spans="1:158" ht="14.25" customHeight="1">
      <c r="A169" s="11"/>
      <c r="B169" s="11"/>
      <c r="C169" s="1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2"/>
      <c r="AA169" s="10"/>
      <c r="AB169" s="10"/>
      <c r="AC169" s="10"/>
      <c r="AD169" s="10"/>
      <c r="AE169" s="10"/>
      <c r="AF169" s="10"/>
      <c r="AG169" s="10"/>
      <c r="AH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</row>
    <row r="170" spans="1:158" ht="14.25" customHeight="1">
      <c r="A170" s="11"/>
      <c r="B170" s="11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2"/>
      <c r="AA170" s="10"/>
      <c r="AB170" s="10"/>
      <c r="AC170" s="10"/>
      <c r="AD170" s="10"/>
      <c r="AE170" s="10"/>
      <c r="AF170" s="10"/>
      <c r="AG170" s="10"/>
      <c r="AH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</row>
    <row r="171" spans="1:158" ht="14.25" customHeight="1">
      <c r="A171" s="11"/>
      <c r="B171" s="11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2"/>
      <c r="AA171" s="10"/>
      <c r="AB171" s="10"/>
      <c r="AC171" s="10"/>
      <c r="AD171" s="10"/>
      <c r="AE171" s="10"/>
      <c r="AF171" s="10"/>
      <c r="AG171" s="10"/>
      <c r="AH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</row>
    <row r="172" spans="1:158" ht="14.25" customHeight="1">
      <c r="A172" s="11"/>
      <c r="B172" s="11"/>
      <c r="C172" s="1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2"/>
      <c r="AA172" s="10"/>
      <c r="AB172" s="10"/>
      <c r="AC172" s="10"/>
      <c r="AD172" s="10"/>
      <c r="AE172" s="10"/>
      <c r="AF172" s="10"/>
      <c r="AG172" s="10"/>
      <c r="AH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</row>
    <row r="173" spans="1:158" ht="14.25" customHeight="1">
      <c r="A173" s="11"/>
      <c r="B173" s="11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2"/>
      <c r="AA173" s="10"/>
      <c r="AB173" s="10"/>
      <c r="AC173" s="10"/>
      <c r="AD173" s="10"/>
      <c r="AE173" s="10"/>
      <c r="AF173" s="10"/>
      <c r="AG173" s="10"/>
      <c r="AH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</row>
    <row r="174" spans="1:158" ht="14.25" customHeight="1">
      <c r="A174" s="11"/>
      <c r="B174" s="11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2"/>
      <c r="AA174" s="10"/>
      <c r="AB174" s="10"/>
      <c r="AC174" s="10"/>
      <c r="AD174" s="10"/>
      <c r="AE174" s="10"/>
      <c r="AF174" s="10"/>
      <c r="AG174" s="10"/>
      <c r="AH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</row>
    <row r="175" spans="1:158" ht="14.25" customHeight="1">
      <c r="A175" s="11"/>
      <c r="B175" s="11"/>
      <c r="C175" s="1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2"/>
      <c r="AA175" s="10"/>
      <c r="AB175" s="10"/>
      <c r="AC175" s="10"/>
      <c r="AD175" s="10"/>
      <c r="AE175" s="10"/>
      <c r="AF175" s="10"/>
      <c r="AG175" s="10"/>
      <c r="AH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</row>
    <row r="176" spans="1:158" ht="14.25" customHeight="1">
      <c r="A176" s="11"/>
      <c r="B176" s="11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2"/>
      <c r="AA176" s="10"/>
      <c r="AB176" s="10"/>
      <c r="AC176" s="10"/>
      <c r="AD176" s="10"/>
      <c r="AE176" s="10"/>
      <c r="AF176" s="10"/>
      <c r="AG176" s="10"/>
      <c r="AH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</row>
    <row r="177" spans="1:158" ht="14.25" customHeight="1">
      <c r="A177" s="11"/>
      <c r="B177" s="11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2"/>
      <c r="AA177" s="10"/>
      <c r="AB177" s="10"/>
      <c r="AC177" s="10"/>
      <c r="AD177" s="10"/>
      <c r="AE177" s="10"/>
      <c r="AF177" s="10"/>
      <c r="AG177" s="10"/>
      <c r="AH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</row>
    <row r="178" spans="1:158" ht="14.25" customHeight="1">
      <c r="A178" s="11"/>
      <c r="B178" s="11"/>
      <c r="C178" s="1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2"/>
      <c r="AA178" s="10"/>
      <c r="AB178" s="10"/>
      <c r="AC178" s="10"/>
      <c r="AD178" s="10"/>
      <c r="AE178" s="10"/>
      <c r="AF178" s="10"/>
      <c r="AG178" s="10"/>
      <c r="AH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</row>
    <row r="179" spans="1:158" ht="14.25" customHeight="1">
      <c r="A179" s="11"/>
      <c r="B179" s="11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2"/>
      <c r="AA179" s="10"/>
      <c r="AB179" s="10"/>
      <c r="AC179" s="10"/>
      <c r="AD179" s="10"/>
      <c r="AE179" s="10"/>
      <c r="AF179" s="10"/>
      <c r="AG179" s="10"/>
      <c r="AH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</row>
    <row r="180" spans="1:158" ht="14.25" customHeight="1">
      <c r="A180" s="11"/>
      <c r="B180" s="11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2"/>
      <c r="AA180" s="10"/>
      <c r="AB180" s="10"/>
      <c r="AC180" s="10"/>
      <c r="AD180" s="10"/>
      <c r="AE180" s="10"/>
      <c r="AF180" s="10"/>
      <c r="AG180" s="10"/>
      <c r="AH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</row>
    <row r="181" spans="1:158" ht="14.25" customHeight="1">
      <c r="A181" s="11"/>
      <c r="B181" s="11"/>
      <c r="C181" s="1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2"/>
      <c r="AA181" s="10"/>
      <c r="AB181" s="10"/>
      <c r="AC181" s="10"/>
      <c r="AD181" s="10"/>
      <c r="AE181" s="10"/>
      <c r="AF181" s="10"/>
      <c r="AG181" s="10"/>
      <c r="AH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</row>
    <row r="182" spans="1:158" ht="14.25" customHeight="1">
      <c r="A182" s="11"/>
      <c r="B182" s="11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2"/>
      <c r="AA182" s="10"/>
      <c r="AB182" s="10"/>
      <c r="AC182" s="10"/>
      <c r="AD182" s="10"/>
      <c r="AE182" s="10"/>
      <c r="AF182" s="10"/>
      <c r="AG182" s="10"/>
      <c r="AH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</row>
    <row r="183" spans="1:158" ht="14.25" customHeight="1">
      <c r="A183" s="11"/>
      <c r="B183" s="11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2"/>
      <c r="AA183" s="10"/>
      <c r="AB183" s="10"/>
      <c r="AC183" s="10"/>
      <c r="AD183" s="10"/>
      <c r="AE183" s="10"/>
      <c r="AF183" s="10"/>
      <c r="AG183" s="10"/>
      <c r="AH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</row>
    <row r="184" spans="1:158" ht="14.25" customHeight="1">
      <c r="A184" s="11"/>
      <c r="B184" s="11"/>
      <c r="C184" s="1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2"/>
      <c r="AA184" s="10"/>
      <c r="AB184" s="10"/>
      <c r="AC184" s="10"/>
      <c r="AD184" s="10"/>
      <c r="AE184" s="10"/>
      <c r="AF184" s="10"/>
      <c r="AG184" s="10"/>
      <c r="AH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</row>
    <row r="185" spans="1:158" ht="14.25" customHeight="1">
      <c r="A185" s="11"/>
      <c r="B185" s="11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2"/>
      <c r="AA185" s="10"/>
      <c r="AB185" s="10"/>
      <c r="AC185" s="10"/>
      <c r="AD185" s="10"/>
      <c r="AE185" s="10"/>
      <c r="AF185" s="10"/>
      <c r="AG185" s="10"/>
      <c r="AH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</row>
    <row r="186" spans="1:158" ht="14.25" customHeight="1">
      <c r="A186" s="11"/>
      <c r="B186" s="11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2"/>
      <c r="AA186" s="10"/>
      <c r="AB186" s="10"/>
      <c r="AC186" s="10"/>
      <c r="AD186" s="10"/>
      <c r="AE186" s="10"/>
      <c r="AF186" s="10"/>
      <c r="AG186" s="10"/>
      <c r="AH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</row>
    <row r="187" spans="1:158" ht="14.25" customHeight="1">
      <c r="A187" s="11"/>
      <c r="B187" s="11"/>
      <c r="C187" s="1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2"/>
      <c r="AA187" s="10"/>
      <c r="AB187" s="10"/>
      <c r="AC187" s="10"/>
      <c r="AD187" s="10"/>
      <c r="AE187" s="10"/>
      <c r="AF187" s="10"/>
      <c r="AG187" s="10"/>
      <c r="AH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</row>
    <row r="188" spans="1:158" ht="14.25" customHeight="1">
      <c r="A188" s="11"/>
      <c r="B188" s="11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2"/>
      <c r="AA188" s="10"/>
      <c r="AB188" s="10"/>
      <c r="AC188" s="10"/>
      <c r="AD188" s="10"/>
      <c r="AE188" s="10"/>
      <c r="AF188" s="10"/>
      <c r="AG188" s="10"/>
      <c r="AH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</row>
    <row r="189" spans="1:158" ht="14.25" customHeight="1">
      <c r="A189" s="11"/>
      <c r="B189" s="11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2"/>
      <c r="AA189" s="10"/>
      <c r="AB189" s="10"/>
      <c r="AC189" s="10"/>
      <c r="AD189" s="10"/>
      <c r="AE189" s="10"/>
      <c r="AF189" s="10"/>
      <c r="AG189" s="10"/>
      <c r="AH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</row>
    <row r="190" spans="1:158" ht="14.25" customHeight="1">
      <c r="A190" s="11"/>
      <c r="B190" s="11"/>
      <c r="C190" s="1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2"/>
      <c r="AA190" s="10"/>
      <c r="AB190" s="10"/>
      <c r="AC190" s="10"/>
      <c r="AD190" s="10"/>
      <c r="AE190" s="10"/>
      <c r="AF190" s="10"/>
      <c r="AG190" s="10"/>
      <c r="AH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</row>
    <row r="191" spans="1:158" ht="14.25" customHeight="1">
      <c r="A191" s="11"/>
      <c r="B191" s="11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2"/>
      <c r="AA191" s="10"/>
      <c r="AB191" s="10"/>
      <c r="AC191" s="10"/>
      <c r="AD191" s="10"/>
      <c r="AE191" s="10"/>
      <c r="AF191" s="10"/>
      <c r="AG191" s="10"/>
      <c r="AH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</row>
    <row r="192" spans="1:158" ht="14.25" customHeight="1">
      <c r="A192" s="11"/>
      <c r="B192" s="11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2"/>
      <c r="AA192" s="10"/>
      <c r="AB192" s="10"/>
      <c r="AC192" s="10"/>
      <c r="AD192" s="10"/>
      <c r="AE192" s="10"/>
      <c r="AF192" s="10"/>
      <c r="AG192" s="10"/>
      <c r="AH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</row>
    <row r="193" spans="1:158" ht="14.25" customHeight="1">
      <c r="A193" s="11"/>
      <c r="B193" s="11"/>
      <c r="C193" s="1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2"/>
      <c r="AA193" s="10"/>
      <c r="AB193" s="10"/>
      <c r="AC193" s="10"/>
      <c r="AD193" s="10"/>
      <c r="AE193" s="10"/>
      <c r="AF193" s="10"/>
      <c r="AG193" s="10"/>
      <c r="AH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</row>
    <row r="194" spans="1:158" ht="14.25" customHeight="1">
      <c r="A194" s="11"/>
      <c r="B194" s="11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2"/>
      <c r="AA194" s="10"/>
      <c r="AB194" s="10"/>
      <c r="AC194" s="10"/>
      <c r="AD194" s="10"/>
      <c r="AE194" s="10"/>
      <c r="AF194" s="10"/>
      <c r="AG194" s="10"/>
      <c r="AH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</row>
    <row r="195" spans="1:158" ht="14.25" customHeight="1">
      <c r="A195" s="11"/>
      <c r="B195" s="11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2"/>
      <c r="AA195" s="10"/>
      <c r="AB195" s="10"/>
      <c r="AC195" s="10"/>
      <c r="AD195" s="10"/>
      <c r="AE195" s="10"/>
      <c r="AF195" s="10"/>
      <c r="AG195" s="10"/>
      <c r="AH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</row>
    <row r="196" spans="1:158" ht="14.25" customHeight="1">
      <c r="A196" s="11"/>
      <c r="B196" s="11"/>
      <c r="C196" s="1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2"/>
      <c r="AA196" s="10"/>
      <c r="AB196" s="10"/>
      <c r="AC196" s="10"/>
      <c r="AD196" s="10"/>
      <c r="AE196" s="10"/>
      <c r="AF196" s="10"/>
      <c r="AG196" s="10"/>
      <c r="AH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</row>
    <row r="197" spans="1:158" ht="14.25" customHeight="1">
      <c r="A197" s="11"/>
      <c r="B197" s="11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2"/>
      <c r="AA197" s="10"/>
      <c r="AB197" s="10"/>
      <c r="AC197" s="10"/>
      <c r="AD197" s="10"/>
      <c r="AE197" s="10"/>
      <c r="AF197" s="10"/>
      <c r="AG197" s="10"/>
      <c r="AH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</row>
    <row r="198" spans="1:158" ht="14.25" customHeight="1">
      <c r="A198" s="11"/>
      <c r="B198" s="11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2"/>
      <c r="AA198" s="10"/>
      <c r="AB198" s="10"/>
      <c r="AC198" s="10"/>
      <c r="AD198" s="10"/>
      <c r="AE198" s="10"/>
      <c r="AF198" s="10"/>
      <c r="AG198" s="10"/>
      <c r="AH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</row>
    <row r="199" spans="1:158" ht="14.25" customHeight="1">
      <c r="A199" s="11"/>
      <c r="B199" s="11"/>
      <c r="C199" s="1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2"/>
      <c r="AA199" s="10"/>
      <c r="AB199" s="10"/>
      <c r="AC199" s="10"/>
      <c r="AD199" s="10"/>
      <c r="AE199" s="10"/>
      <c r="AF199" s="10"/>
      <c r="AG199" s="10"/>
      <c r="AH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</row>
    <row r="200" spans="1:158" ht="14.25" customHeight="1">
      <c r="A200" s="11"/>
      <c r="B200" s="11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2"/>
      <c r="AA200" s="10"/>
      <c r="AB200" s="10"/>
      <c r="AC200" s="10"/>
      <c r="AD200" s="10"/>
      <c r="AE200" s="10"/>
      <c r="AF200" s="10"/>
      <c r="AG200" s="10"/>
      <c r="AH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</row>
    <row r="201" spans="1:158" ht="14.25" customHeight="1">
      <c r="A201" s="11"/>
      <c r="B201" s="11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2"/>
      <c r="AA201" s="10"/>
      <c r="AB201" s="10"/>
      <c r="AC201" s="10"/>
      <c r="AD201" s="10"/>
      <c r="AE201" s="10"/>
      <c r="AF201" s="10"/>
      <c r="AG201" s="10"/>
      <c r="AH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</row>
    <row r="202" spans="1:158" ht="14.25" customHeight="1">
      <c r="A202" s="11"/>
      <c r="B202" s="11"/>
      <c r="C202" s="1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2"/>
      <c r="AA202" s="10"/>
      <c r="AB202" s="10"/>
      <c r="AC202" s="10"/>
      <c r="AD202" s="10"/>
      <c r="AE202" s="10"/>
      <c r="AF202" s="10"/>
      <c r="AG202" s="10"/>
      <c r="AH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</row>
    <row r="203" spans="1:158" ht="14.25" customHeight="1">
      <c r="A203" s="11"/>
      <c r="B203" s="11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2"/>
      <c r="AA203" s="10"/>
      <c r="AB203" s="10"/>
      <c r="AC203" s="10"/>
      <c r="AD203" s="10"/>
      <c r="AE203" s="10"/>
      <c r="AF203" s="10"/>
      <c r="AG203" s="10"/>
      <c r="AH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</row>
    <row r="204" spans="1:158" ht="14.25" customHeight="1">
      <c r="A204" s="11"/>
      <c r="B204" s="11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2"/>
      <c r="AA204" s="10"/>
      <c r="AB204" s="10"/>
      <c r="AC204" s="10"/>
      <c r="AD204" s="10"/>
      <c r="AE204" s="10"/>
      <c r="AF204" s="10"/>
      <c r="AG204" s="10"/>
      <c r="AH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</row>
    <row r="205" spans="1:158" ht="14.25" customHeight="1">
      <c r="A205" s="11"/>
      <c r="B205" s="11"/>
      <c r="C205" s="1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2"/>
      <c r="AA205" s="10"/>
      <c r="AB205" s="10"/>
      <c r="AC205" s="10"/>
      <c r="AD205" s="10"/>
      <c r="AE205" s="10"/>
      <c r="AF205" s="10"/>
      <c r="AG205" s="10"/>
      <c r="AH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</row>
    <row r="206" spans="1:158" ht="14.25" customHeight="1">
      <c r="A206" s="11"/>
      <c r="B206" s="11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2"/>
      <c r="AA206" s="10"/>
      <c r="AB206" s="10"/>
      <c r="AC206" s="10"/>
      <c r="AD206" s="10"/>
      <c r="AE206" s="10"/>
      <c r="AF206" s="10"/>
      <c r="AG206" s="10"/>
      <c r="AH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</row>
    <row r="207" spans="1:158" ht="14.25" customHeight="1">
      <c r="A207" s="11"/>
      <c r="B207" s="11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2"/>
      <c r="AA207" s="10"/>
      <c r="AB207" s="10"/>
      <c r="AC207" s="10"/>
      <c r="AD207" s="10"/>
      <c r="AE207" s="10"/>
      <c r="AF207" s="10"/>
      <c r="AG207" s="10"/>
      <c r="AH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</row>
    <row r="208" spans="1:158" ht="14.25" customHeight="1">
      <c r="A208" s="11"/>
      <c r="B208" s="11"/>
      <c r="C208" s="1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2"/>
      <c r="AA208" s="10"/>
      <c r="AB208" s="10"/>
      <c r="AC208" s="10"/>
      <c r="AD208" s="10"/>
      <c r="AE208" s="10"/>
      <c r="AF208" s="10"/>
      <c r="AG208" s="10"/>
      <c r="AH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</row>
    <row r="209" spans="1:158" ht="14.25" customHeight="1">
      <c r="A209" s="11"/>
      <c r="B209" s="11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2"/>
      <c r="AA209" s="10"/>
      <c r="AB209" s="10"/>
      <c r="AC209" s="10"/>
      <c r="AD209" s="10"/>
      <c r="AE209" s="10"/>
      <c r="AF209" s="10"/>
      <c r="AG209" s="10"/>
      <c r="AH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</row>
    <row r="210" spans="1:158" ht="14.25" customHeight="1">
      <c r="A210" s="11"/>
      <c r="B210" s="11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2"/>
      <c r="AA210" s="10"/>
      <c r="AB210" s="10"/>
      <c r="AC210" s="10"/>
      <c r="AD210" s="10"/>
      <c r="AE210" s="10"/>
      <c r="AF210" s="10"/>
      <c r="AG210" s="10"/>
      <c r="AH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</row>
    <row r="211" spans="1:158" ht="14.25" customHeight="1">
      <c r="A211" s="11"/>
      <c r="B211" s="11"/>
      <c r="C211" s="1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2"/>
      <c r="AA211" s="10"/>
      <c r="AB211" s="10"/>
      <c r="AC211" s="10"/>
      <c r="AD211" s="10"/>
      <c r="AE211" s="10"/>
      <c r="AF211" s="10"/>
      <c r="AG211" s="10"/>
      <c r="AH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</row>
    <row r="212" spans="1:158" ht="14.25" customHeight="1">
      <c r="A212" s="11"/>
      <c r="B212" s="11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2"/>
      <c r="AA212" s="10"/>
      <c r="AB212" s="10"/>
      <c r="AC212" s="10"/>
      <c r="AD212" s="10"/>
      <c r="AE212" s="10"/>
      <c r="AF212" s="10"/>
      <c r="AG212" s="10"/>
      <c r="AH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</row>
    <row r="213" spans="1:158" ht="14.25" customHeight="1">
      <c r="A213" s="11"/>
      <c r="B213" s="11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2"/>
      <c r="AA213" s="10"/>
      <c r="AB213" s="10"/>
      <c r="AC213" s="10"/>
      <c r="AD213" s="10"/>
      <c r="AE213" s="10"/>
      <c r="AF213" s="10"/>
      <c r="AG213" s="10"/>
      <c r="AH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</row>
    <row r="214" spans="1:158" ht="14.25" customHeight="1">
      <c r="A214" s="11"/>
      <c r="B214" s="11"/>
      <c r="C214" s="1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2"/>
      <c r="AA214" s="10"/>
      <c r="AB214" s="10"/>
      <c r="AC214" s="10"/>
      <c r="AD214" s="10"/>
      <c r="AE214" s="10"/>
      <c r="AF214" s="10"/>
      <c r="AG214" s="10"/>
      <c r="AH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</row>
    <row r="215" spans="1:158" ht="14.25" customHeight="1">
      <c r="A215" s="11"/>
      <c r="B215" s="11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2"/>
      <c r="AA215" s="10"/>
      <c r="AB215" s="10"/>
      <c r="AC215" s="10"/>
      <c r="AD215" s="10"/>
      <c r="AE215" s="10"/>
      <c r="AF215" s="10"/>
      <c r="AG215" s="10"/>
      <c r="AH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</row>
    <row r="216" spans="1:158" ht="14.25" customHeight="1">
      <c r="A216" s="11"/>
      <c r="B216" s="11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2"/>
      <c r="AA216" s="10"/>
      <c r="AB216" s="10"/>
      <c r="AC216" s="10"/>
      <c r="AD216" s="10"/>
      <c r="AE216" s="10"/>
      <c r="AF216" s="10"/>
      <c r="AG216" s="10"/>
      <c r="AH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</row>
    <row r="217" spans="1:158" ht="14.25" customHeight="1">
      <c r="A217" s="11"/>
      <c r="B217" s="11"/>
      <c r="C217" s="1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2"/>
      <c r="AA217" s="10"/>
      <c r="AB217" s="10"/>
      <c r="AC217" s="10"/>
      <c r="AD217" s="10"/>
      <c r="AE217" s="10"/>
      <c r="AF217" s="10"/>
      <c r="AG217" s="10"/>
      <c r="AH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</row>
    <row r="218" spans="1:158" ht="14.25" customHeight="1">
      <c r="A218" s="11"/>
      <c r="B218" s="11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2"/>
      <c r="AA218" s="10"/>
      <c r="AB218" s="10"/>
      <c r="AC218" s="10"/>
      <c r="AD218" s="10"/>
      <c r="AE218" s="10"/>
      <c r="AF218" s="10"/>
      <c r="AG218" s="10"/>
      <c r="AH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</row>
    <row r="219" spans="1:158" ht="14.25" customHeight="1">
      <c r="A219" s="11"/>
      <c r="B219" s="11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2"/>
      <c r="AA219" s="10"/>
      <c r="AB219" s="10"/>
      <c r="AC219" s="10"/>
      <c r="AD219" s="10"/>
      <c r="AE219" s="10"/>
      <c r="AF219" s="10"/>
      <c r="AG219" s="10"/>
      <c r="AH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</row>
    <row r="220" spans="1:158" ht="14.25" customHeight="1">
      <c r="A220" s="11"/>
      <c r="B220" s="11"/>
      <c r="C220" s="1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2"/>
      <c r="AA220" s="10"/>
      <c r="AB220" s="10"/>
      <c r="AC220" s="10"/>
      <c r="AD220" s="10"/>
      <c r="AE220" s="10"/>
      <c r="AF220" s="10"/>
      <c r="AG220" s="10"/>
      <c r="AH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</row>
    <row r="221" spans="1:158" ht="14.25" customHeight="1">
      <c r="A221" s="11"/>
      <c r="B221" s="11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2"/>
      <c r="AA221" s="10"/>
      <c r="AB221" s="10"/>
      <c r="AC221" s="10"/>
      <c r="AD221" s="10"/>
      <c r="AE221" s="10"/>
      <c r="AF221" s="10"/>
      <c r="AG221" s="10"/>
      <c r="AH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</row>
    <row r="222" spans="1:158" ht="14.25" customHeight="1">
      <c r="A222" s="11"/>
      <c r="B222" s="11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2"/>
      <c r="AA222" s="10"/>
      <c r="AB222" s="10"/>
      <c r="AC222" s="10"/>
      <c r="AD222" s="10"/>
      <c r="AE222" s="10"/>
      <c r="AF222" s="10"/>
      <c r="AG222" s="10"/>
      <c r="AH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</row>
    <row r="223" spans="1:158" ht="14.25" customHeight="1">
      <c r="A223" s="11"/>
      <c r="B223" s="11"/>
      <c r="C223" s="1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2"/>
      <c r="AA223" s="10"/>
      <c r="AB223" s="10"/>
      <c r="AC223" s="10"/>
      <c r="AD223" s="10"/>
      <c r="AE223" s="10"/>
      <c r="AF223" s="10"/>
      <c r="AG223" s="10"/>
      <c r="AH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</row>
    <row r="224" spans="1:158" ht="14.25" customHeight="1">
      <c r="A224" s="11"/>
      <c r="B224" s="11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2"/>
      <c r="AA224" s="10"/>
      <c r="AB224" s="10"/>
      <c r="AC224" s="10"/>
      <c r="AD224" s="10"/>
      <c r="AE224" s="10"/>
      <c r="AF224" s="10"/>
      <c r="AG224" s="10"/>
      <c r="AH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</row>
    <row r="225" spans="1:158" ht="14.25" customHeight="1">
      <c r="A225" s="11"/>
      <c r="B225" s="11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2"/>
      <c r="AA225" s="10"/>
      <c r="AB225" s="10"/>
      <c r="AC225" s="10"/>
      <c r="AD225" s="10"/>
      <c r="AE225" s="10"/>
      <c r="AF225" s="10"/>
      <c r="AG225" s="10"/>
      <c r="AH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</row>
    <row r="226" spans="1:158" ht="14.25" customHeight="1">
      <c r="A226" s="11"/>
      <c r="B226" s="11"/>
      <c r="C226" s="1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2"/>
      <c r="AA226" s="10"/>
      <c r="AB226" s="10"/>
      <c r="AC226" s="10"/>
      <c r="AD226" s="10"/>
      <c r="AE226" s="10"/>
      <c r="AF226" s="10"/>
      <c r="AG226" s="10"/>
      <c r="AH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</row>
    <row r="227" spans="1:158" ht="14.25" customHeight="1">
      <c r="A227" s="11"/>
      <c r="B227" s="11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2"/>
      <c r="AA227" s="10"/>
      <c r="AB227" s="10"/>
      <c r="AC227" s="10"/>
      <c r="AD227" s="10"/>
      <c r="AE227" s="10"/>
      <c r="AF227" s="10"/>
      <c r="AG227" s="10"/>
      <c r="AH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</row>
    <row r="228" spans="1:158" ht="14.25" customHeight="1">
      <c r="A228" s="11"/>
      <c r="B228" s="11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2"/>
      <c r="AA228" s="10"/>
      <c r="AB228" s="10"/>
      <c r="AC228" s="10"/>
      <c r="AD228" s="10"/>
      <c r="AE228" s="10"/>
      <c r="AF228" s="10"/>
      <c r="AG228" s="10"/>
      <c r="AH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</row>
    <row r="229" spans="1:158" ht="14.25" customHeight="1">
      <c r="A229" s="11"/>
      <c r="B229" s="11"/>
      <c r="C229" s="1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2"/>
      <c r="AA229" s="10"/>
      <c r="AB229" s="10"/>
      <c r="AC229" s="10"/>
      <c r="AD229" s="10"/>
      <c r="AE229" s="10"/>
      <c r="AF229" s="10"/>
      <c r="AG229" s="10"/>
      <c r="AH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</row>
    <row r="230" spans="1:158" ht="14.25" customHeight="1">
      <c r="A230" s="11"/>
      <c r="B230" s="11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2"/>
      <c r="AA230" s="10"/>
      <c r="AB230" s="10"/>
      <c r="AC230" s="10"/>
      <c r="AD230" s="10"/>
      <c r="AE230" s="10"/>
      <c r="AF230" s="10"/>
      <c r="AG230" s="10"/>
      <c r="AH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</row>
    <row r="231" spans="1:158" ht="14.25" customHeight="1">
      <c r="A231" s="11"/>
      <c r="B231" s="11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2"/>
      <c r="AA231" s="10"/>
      <c r="AB231" s="10"/>
      <c r="AC231" s="10"/>
      <c r="AD231" s="10"/>
      <c r="AE231" s="10"/>
      <c r="AF231" s="10"/>
      <c r="AG231" s="10"/>
      <c r="AH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</row>
    <row r="232" spans="1:158" ht="14.25" customHeight="1">
      <c r="A232" s="11"/>
      <c r="B232" s="11"/>
      <c r="C232" s="1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2"/>
      <c r="AA232" s="10"/>
      <c r="AB232" s="10"/>
      <c r="AC232" s="10"/>
      <c r="AD232" s="10"/>
      <c r="AE232" s="10"/>
      <c r="AF232" s="10"/>
      <c r="AG232" s="10"/>
      <c r="AH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</row>
    <row r="233" spans="1:158" ht="14.25" customHeight="1">
      <c r="A233" s="11"/>
      <c r="B233" s="11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2"/>
      <c r="AA233" s="10"/>
      <c r="AB233" s="10"/>
      <c r="AC233" s="10"/>
      <c r="AD233" s="10"/>
      <c r="AE233" s="10"/>
      <c r="AF233" s="10"/>
      <c r="AG233" s="10"/>
      <c r="AH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</row>
    <row r="234" spans="1:158" ht="14.25" customHeight="1">
      <c r="A234" s="11"/>
      <c r="B234" s="11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2"/>
      <c r="AA234" s="10"/>
      <c r="AB234" s="10"/>
      <c r="AC234" s="10"/>
      <c r="AD234" s="10"/>
      <c r="AE234" s="10"/>
      <c r="AF234" s="10"/>
      <c r="AG234" s="10"/>
      <c r="AH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</row>
    <row r="235" spans="1:158" ht="14.25" customHeight="1">
      <c r="A235" s="11"/>
      <c r="B235" s="11"/>
      <c r="C235" s="1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2"/>
      <c r="AA235" s="10"/>
      <c r="AB235" s="10"/>
      <c r="AC235" s="10"/>
      <c r="AD235" s="10"/>
      <c r="AE235" s="10"/>
      <c r="AF235" s="10"/>
      <c r="AG235" s="10"/>
      <c r="AH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</row>
    <row r="236" spans="1:158" ht="14.25" customHeight="1">
      <c r="A236" s="11"/>
      <c r="B236" s="11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2"/>
      <c r="AA236" s="10"/>
      <c r="AB236" s="10"/>
      <c r="AC236" s="10"/>
      <c r="AD236" s="10"/>
      <c r="AE236" s="10"/>
      <c r="AF236" s="10"/>
      <c r="AG236" s="10"/>
      <c r="AH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</row>
    <row r="237" spans="1:158" ht="14.25" customHeight="1">
      <c r="A237" s="11"/>
      <c r="B237" s="11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2"/>
      <c r="AA237" s="10"/>
      <c r="AB237" s="10"/>
      <c r="AC237" s="10"/>
      <c r="AD237" s="10"/>
      <c r="AE237" s="10"/>
      <c r="AF237" s="10"/>
      <c r="AG237" s="10"/>
      <c r="AH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</row>
    <row r="238" spans="1:158" ht="14.25" customHeight="1">
      <c r="A238" s="11"/>
      <c r="B238" s="11"/>
      <c r="C238" s="1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2"/>
      <c r="AA238" s="10"/>
      <c r="AB238" s="10"/>
      <c r="AC238" s="10"/>
      <c r="AD238" s="10"/>
      <c r="AE238" s="10"/>
      <c r="AF238" s="10"/>
      <c r="AG238" s="10"/>
      <c r="AH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</row>
    <row r="239" spans="1:158" ht="14.25" customHeight="1">
      <c r="A239" s="11"/>
      <c r="B239" s="11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2"/>
      <c r="AA239" s="10"/>
      <c r="AB239" s="10"/>
      <c r="AC239" s="10"/>
      <c r="AD239" s="10"/>
      <c r="AE239" s="10"/>
      <c r="AF239" s="10"/>
      <c r="AG239" s="10"/>
      <c r="AH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</row>
    <row r="240" spans="1:158" ht="14.25" customHeight="1">
      <c r="A240" s="11"/>
      <c r="B240" s="11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2"/>
      <c r="AA240" s="10"/>
      <c r="AB240" s="10"/>
      <c r="AC240" s="10"/>
      <c r="AD240" s="10"/>
      <c r="AE240" s="10"/>
      <c r="AF240" s="10"/>
      <c r="AG240" s="10"/>
      <c r="AH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</row>
    <row r="241" spans="1:158" ht="14.25" customHeight="1">
      <c r="A241" s="11"/>
      <c r="B241" s="11"/>
      <c r="C241" s="1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2"/>
      <c r="AA241" s="10"/>
      <c r="AB241" s="10"/>
      <c r="AC241" s="10"/>
      <c r="AD241" s="10"/>
      <c r="AE241" s="10"/>
      <c r="AF241" s="10"/>
      <c r="AG241" s="10"/>
      <c r="AH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</row>
    <row r="242" spans="1:158" ht="14.25" customHeight="1">
      <c r="A242" s="11"/>
      <c r="B242" s="11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2"/>
      <c r="AA242" s="10"/>
      <c r="AB242" s="10"/>
      <c r="AC242" s="10"/>
      <c r="AD242" s="10"/>
      <c r="AE242" s="10"/>
      <c r="AF242" s="10"/>
      <c r="AG242" s="10"/>
      <c r="AH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</row>
    <row r="243" spans="1:158" ht="14.25" customHeight="1">
      <c r="A243" s="11"/>
      <c r="B243" s="11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2"/>
      <c r="AA243" s="10"/>
      <c r="AB243" s="10"/>
      <c r="AC243" s="10"/>
      <c r="AD243" s="10"/>
      <c r="AE243" s="10"/>
      <c r="AF243" s="10"/>
      <c r="AG243" s="10"/>
      <c r="AH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</row>
    <row r="244" spans="1:158" ht="14.25" customHeight="1">
      <c r="A244" s="11"/>
      <c r="B244" s="11"/>
      <c r="C244" s="1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2"/>
      <c r="AA244" s="10"/>
      <c r="AB244" s="10"/>
      <c r="AC244" s="10"/>
      <c r="AD244" s="10"/>
      <c r="AE244" s="10"/>
      <c r="AF244" s="10"/>
      <c r="AG244" s="10"/>
      <c r="AH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</row>
    <row r="245" spans="1:158" ht="14.25" customHeight="1">
      <c r="A245" s="11"/>
      <c r="B245" s="11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2"/>
      <c r="AA245" s="10"/>
      <c r="AB245" s="10"/>
      <c r="AC245" s="10"/>
      <c r="AD245" s="10"/>
      <c r="AE245" s="10"/>
      <c r="AF245" s="10"/>
      <c r="AG245" s="10"/>
      <c r="AH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</row>
    <row r="246" spans="1:158" ht="14.25" customHeight="1">
      <c r="A246" s="11"/>
      <c r="B246" s="11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2"/>
      <c r="AA246" s="10"/>
      <c r="AB246" s="10"/>
      <c r="AC246" s="10"/>
      <c r="AD246" s="10"/>
      <c r="AE246" s="10"/>
      <c r="AF246" s="10"/>
      <c r="AG246" s="10"/>
      <c r="AH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</row>
    <row r="247" spans="1:158" ht="14.25" customHeight="1">
      <c r="A247" s="11"/>
      <c r="B247" s="11"/>
      <c r="C247" s="1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2"/>
      <c r="AA247" s="10"/>
      <c r="AB247" s="10"/>
      <c r="AC247" s="10"/>
      <c r="AD247" s="10"/>
      <c r="AE247" s="10"/>
      <c r="AF247" s="10"/>
      <c r="AG247" s="10"/>
      <c r="AH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</row>
    <row r="248" spans="1:158" ht="14.25" customHeight="1">
      <c r="A248" s="11"/>
      <c r="B248" s="11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2"/>
      <c r="AA248" s="10"/>
      <c r="AB248" s="10"/>
      <c r="AC248" s="10"/>
      <c r="AD248" s="10"/>
      <c r="AE248" s="10"/>
      <c r="AF248" s="10"/>
      <c r="AG248" s="10"/>
      <c r="AH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</row>
    <row r="249" spans="1:158" ht="14.25" customHeight="1">
      <c r="A249" s="11"/>
      <c r="B249" s="11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2"/>
      <c r="AA249" s="10"/>
      <c r="AB249" s="10"/>
      <c r="AC249" s="10"/>
      <c r="AD249" s="10"/>
      <c r="AE249" s="10"/>
      <c r="AF249" s="10"/>
      <c r="AG249" s="10"/>
      <c r="AH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</row>
    <row r="250" spans="1:158" ht="14.25" customHeight="1">
      <c r="A250" s="11"/>
      <c r="B250" s="11"/>
      <c r="C250" s="1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2"/>
      <c r="AA250" s="10"/>
      <c r="AB250" s="10"/>
      <c r="AC250" s="10"/>
      <c r="AD250" s="10"/>
      <c r="AE250" s="10"/>
      <c r="AF250" s="10"/>
      <c r="AG250" s="10"/>
      <c r="AH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</row>
    <row r="252" spans="1:34" ht="14.25" customHeight="1">
      <c r="A252" s="11"/>
      <c r="B252" s="11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2"/>
      <c r="AA252" s="10"/>
      <c r="AB252" s="10"/>
      <c r="AC252" s="10"/>
      <c r="AD252" s="10"/>
      <c r="AE252" s="10"/>
      <c r="AF252" s="10"/>
      <c r="AG252" s="10"/>
      <c r="AH252" s="10"/>
    </row>
    <row r="253" spans="1:34" ht="14.25" customHeight="1">
      <c r="A253" s="11"/>
      <c r="B253" s="11"/>
      <c r="C253" s="1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2"/>
      <c r="AA253" s="10"/>
      <c r="AB253" s="10"/>
      <c r="AC253" s="10"/>
      <c r="AD253" s="10"/>
      <c r="AE253" s="10"/>
      <c r="AF253" s="10"/>
      <c r="AG253" s="10"/>
      <c r="AH253" s="10"/>
    </row>
    <row r="254" spans="1:34" ht="14.25" customHeight="1">
      <c r="A254" s="11"/>
      <c r="B254" s="11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2"/>
      <c r="AA254" s="10"/>
      <c r="AB254" s="10"/>
      <c r="AC254" s="10"/>
      <c r="AD254" s="10"/>
      <c r="AE254" s="10"/>
      <c r="AF254" s="10"/>
      <c r="AG254" s="10"/>
      <c r="AH254" s="10"/>
    </row>
    <row r="255" spans="1:34" ht="14.25" customHeight="1">
      <c r="A255" s="11"/>
      <c r="B255" s="11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2"/>
      <c r="AA255" s="10"/>
      <c r="AB255" s="10"/>
      <c r="AC255" s="10"/>
      <c r="AD255" s="10"/>
      <c r="AE255" s="10"/>
      <c r="AF255" s="10"/>
      <c r="AG255" s="10"/>
      <c r="AH255" s="10"/>
    </row>
    <row r="256" spans="1:34" ht="14.25" customHeight="1">
      <c r="A256" s="11"/>
      <c r="B256" s="11"/>
      <c r="C256" s="11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2"/>
      <c r="AA256" s="10"/>
      <c r="AB256" s="10"/>
      <c r="AC256" s="10"/>
      <c r="AD256" s="10"/>
      <c r="AE256" s="10"/>
      <c r="AF256" s="10"/>
      <c r="AG256" s="10"/>
      <c r="AH256" s="10"/>
    </row>
    <row r="257" spans="1:34" ht="14.25" customHeight="1">
      <c r="A257" s="11"/>
      <c r="B257" s="11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2"/>
      <c r="AA257" s="10"/>
      <c r="AB257" s="10"/>
      <c r="AC257" s="10"/>
      <c r="AD257" s="10"/>
      <c r="AE257" s="10"/>
      <c r="AF257" s="10"/>
      <c r="AG257" s="10"/>
      <c r="AH257" s="10"/>
    </row>
    <row r="258" spans="1:34" ht="14.25" customHeight="1">
      <c r="A258" s="11"/>
      <c r="B258" s="11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2"/>
      <c r="AA258" s="10"/>
      <c r="AB258" s="10"/>
      <c r="AC258" s="10"/>
      <c r="AD258" s="10"/>
      <c r="AE258" s="10"/>
      <c r="AF258" s="10"/>
      <c r="AG258" s="10"/>
      <c r="AH258" s="10"/>
    </row>
    <row r="259" spans="1:34" ht="14.25" customHeight="1">
      <c r="A259" s="11"/>
      <c r="B259" s="11"/>
      <c r="C259" s="11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2"/>
      <c r="AA259" s="10"/>
      <c r="AB259" s="10"/>
      <c r="AC259" s="10"/>
      <c r="AD259" s="10"/>
      <c r="AE259" s="10"/>
      <c r="AF259" s="10"/>
      <c r="AG259" s="10"/>
      <c r="AH259" s="10"/>
    </row>
    <row r="260" spans="1:34" ht="14.25" customHeight="1">
      <c r="A260" s="11"/>
      <c r="B260" s="11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2"/>
      <c r="AA260" s="10"/>
      <c r="AB260" s="10"/>
      <c r="AC260" s="10"/>
      <c r="AD260" s="10"/>
      <c r="AE260" s="10"/>
      <c r="AF260" s="10"/>
      <c r="AG260" s="10"/>
      <c r="AH260" s="10"/>
    </row>
    <row r="261" spans="1:34" ht="14.25" customHeight="1">
      <c r="A261" s="11"/>
      <c r="B261" s="11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2"/>
      <c r="AA261" s="10"/>
      <c r="AB261" s="10"/>
      <c r="AC261" s="10"/>
      <c r="AD261" s="10"/>
      <c r="AE261" s="10"/>
      <c r="AF261" s="10"/>
      <c r="AG261" s="10"/>
      <c r="AH261" s="10"/>
    </row>
    <row r="262" spans="1:34" ht="14.25" customHeight="1">
      <c r="A262" s="11"/>
      <c r="B262" s="11"/>
      <c r="C262" s="11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2"/>
      <c r="AA262" s="10"/>
      <c r="AB262" s="10"/>
      <c r="AC262" s="10"/>
      <c r="AD262" s="10"/>
      <c r="AE262" s="10"/>
      <c r="AF262" s="10"/>
      <c r="AG262" s="10"/>
      <c r="AH262" s="10"/>
    </row>
    <row r="263" spans="1:34" ht="14.25" customHeight="1">
      <c r="A263" s="11"/>
      <c r="B263" s="11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2"/>
      <c r="AA263" s="10"/>
      <c r="AB263" s="10"/>
      <c r="AC263" s="10"/>
      <c r="AD263" s="10"/>
      <c r="AE263" s="10"/>
      <c r="AF263" s="10"/>
      <c r="AG263" s="10"/>
      <c r="AH263" s="10"/>
    </row>
    <row r="264" spans="1:34" ht="14.25" customHeight="1">
      <c r="A264" s="11"/>
      <c r="B264" s="11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2"/>
      <c r="AA264" s="10"/>
      <c r="AB264" s="10"/>
      <c r="AC264" s="10"/>
      <c r="AD264" s="10"/>
      <c r="AE264" s="10"/>
      <c r="AF264" s="10"/>
      <c r="AG264" s="10"/>
      <c r="AH264" s="10"/>
    </row>
    <row r="265" spans="1:34" ht="14.25" customHeight="1">
      <c r="A265" s="11"/>
      <c r="B265" s="11"/>
      <c r="C265" s="11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2"/>
      <c r="AA265" s="10"/>
      <c r="AB265" s="10"/>
      <c r="AC265" s="10"/>
      <c r="AD265" s="10"/>
      <c r="AE265" s="10"/>
      <c r="AF265" s="10"/>
      <c r="AG265" s="10"/>
      <c r="AH265" s="10"/>
    </row>
    <row r="266" spans="1:34" ht="14.25" customHeight="1">
      <c r="A266" s="11"/>
      <c r="B266" s="11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2"/>
      <c r="AA266" s="10"/>
      <c r="AB266" s="10"/>
      <c r="AC266" s="10"/>
      <c r="AD266" s="10"/>
      <c r="AE266" s="10"/>
      <c r="AF266" s="10"/>
      <c r="AG266" s="10"/>
      <c r="AH266" s="10"/>
    </row>
    <row r="267" spans="1:34" ht="14.25" customHeight="1">
      <c r="A267" s="11"/>
      <c r="B267" s="11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2"/>
      <c r="AA267" s="10"/>
      <c r="AB267" s="10"/>
      <c r="AC267" s="10"/>
      <c r="AD267" s="10"/>
      <c r="AE267" s="10"/>
      <c r="AF267" s="10"/>
      <c r="AG267" s="10"/>
      <c r="AH267" s="10"/>
    </row>
    <row r="268" spans="1:34" ht="14.25" customHeight="1">
      <c r="A268" s="11"/>
      <c r="B268" s="11"/>
      <c r="C268" s="11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2"/>
      <c r="AA268" s="10"/>
      <c r="AB268" s="10"/>
      <c r="AC268" s="10"/>
      <c r="AD268" s="10"/>
      <c r="AE268" s="10"/>
      <c r="AF268" s="10"/>
      <c r="AG268" s="10"/>
      <c r="AH268" s="10"/>
    </row>
    <row r="269" spans="1:34" ht="14.25" customHeight="1">
      <c r="A269" s="11"/>
      <c r="B269" s="11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2"/>
      <c r="AA269" s="10"/>
      <c r="AB269" s="10"/>
      <c r="AC269" s="10"/>
      <c r="AD269" s="10"/>
      <c r="AE269" s="10"/>
      <c r="AF269" s="10"/>
      <c r="AG269" s="10"/>
      <c r="AH269" s="10"/>
    </row>
    <row r="270" spans="1:34" ht="14.25" customHeight="1">
      <c r="A270" s="11"/>
      <c r="B270" s="11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2"/>
      <c r="AA270" s="10"/>
      <c r="AB270" s="10"/>
      <c r="AC270" s="10"/>
      <c r="AD270" s="10"/>
      <c r="AE270" s="10"/>
      <c r="AF270" s="10"/>
      <c r="AG270" s="10"/>
      <c r="AH270" s="10"/>
    </row>
    <row r="271" spans="1:34" ht="14.25" customHeight="1">
      <c r="A271" s="11"/>
      <c r="B271" s="11"/>
      <c r="C271" s="11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2"/>
      <c r="AA271" s="10"/>
      <c r="AB271" s="10"/>
      <c r="AC271" s="10"/>
      <c r="AD271" s="10"/>
      <c r="AE271" s="10"/>
      <c r="AF271" s="10"/>
      <c r="AG271" s="10"/>
      <c r="AH271" s="10"/>
    </row>
    <row r="272" spans="1:34" ht="14.25" customHeight="1">
      <c r="A272" s="11"/>
      <c r="B272" s="11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2"/>
      <c r="AA272" s="10"/>
      <c r="AB272" s="10"/>
      <c r="AC272" s="10"/>
      <c r="AD272" s="10"/>
      <c r="AE272" s="10"/>
      <c r="AF272" s="10"/>
      <c r="AG272" s="10"/>
      <c r="AH272" s="10"/>
    </row>
    <row r="273" spans="1:34" ht="14.25" customHeight="1">
      <c r="A273" s="11"/>
      <c r="B273" s="11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2"/>
      <c r="AA273" s="10"/>
      <c r="AB273" s="10"/>
      <c r="AC273" s="10"/>
      <c r="AD273" s="10"/>
      <c r="AE273" s="10"/>
      <c r="AF273" s="10"/>
      <c r="AG273" s="10"/>
      <c r="AH273" s="10"/>
    </row>
    <row r="274" spans="1:34" ht="14.25" customHeight="1">
      <c r="A274" s="11"/>
      <c r="B274" s="11"/>
      <c r="C274" s="11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2"/>
      <c r="AA274" s="10"/>
      <c r="AB274" s="10"/>
      <c r="AC274" s="10"/>
      <c r="AD274" s="10"/>
      <c r="AE274" s="10"/>
      <c r="AF274" s="10"/>
      <c r="AG274" s="10"/>
      <c r="AH274" s="10"/>
    </row>
    <row r="275" spans="1:34" ht="14.25" customHeight="1">
      <c r="A275" s="11"/>
      <c r="B275" s="11"/>
      <c r="C275" s="11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2"/>
      <c r="AA275" s="10"/>
      <c r="AB275" s="10"/>
      <c r="AC275" s="10"/>
      <c r="AD275" s="10"/>
      <c r="AE275" s="10"/>
      <c r="AF275" s="10"/>
      <c r="AG275" s="10"/>
      <c r="AH275" s="10"/>
    </row>
    <row r="276" spans="1:34" ht="14.25" customHeight="1">
      <c r="A276" s="11"/>
      <c r="B276" s="11"/>
      <c r="C276" s="11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2"/>
      <c r="AA276" s="10"/>
      <c r="AB276" s="10"/>
      <c r="AC276" s="10"/>
      <c r="AD276" s="10"/>
      <c r="AE276" s="10"/>
      <c r="AF276" s="10"/>
      <c r="AG276" s="10"/>
      <c r="AH276" s="10"/>
    </row>
    <row r="277" spans="1:34" ht="14.25" customHeight="1">
      <c r="A277" s="11"/>
      <c r="B277" s="11"/>
      <c r="C277" s="11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2"/>
      <c r="AA277" s="10"/>
      <c r="AB277" s="10"/>
      <c r="AC277" s="10"/>
      <c r="AD277" s="10"/>
      <c r="AE277" s="10"/>
      <c r="AF277" s="10"/>
      <c r="AG277" s="10"/>
      <c r="AH277" s="10"/>
    </row>
    <row r="278" spans="1:34" ht="14.25" customHeight="1">
      <c r="A278" s="11"/>
      <c r="B278" s="11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2"/>
      <c r="AA278" s="10"/>
      <c r="AB278" s="10"/>
      <c r="AC278" s="10"/>
      <c r="AD278" s="10"/>
      <c r="AE278" s="10"/>
      <c r="AF278" s="10"/>
      <c r="AG278" s="10"/>
      <c r="AH278" s="10"/>
    </row>
    <row r="279" spans="1:34" ht="14.25" customHeight="1">
      <c r="A279" s="11"/>
      <c r="B279" s="11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2"/>
      <c r="AA279" s="10"/>
      <c r="AB279" s="10"/>
      <c r="AC279" s="10"/>
      <c r="AD279" s="10"/>
      <c r="AE279" s="10"/>
      <c r="AF279" s="10"/>
      <c r="AG279" s="10"/>
      <c r="AH279" s="10"/>
    </row>
    <row r="280" spans="1:34" ht="14.25" customHeight="1">
      <c r="A280" s="11"/>
      <c r="B280" s="11"/>
      <c r="C280" s="11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2"/>
      <c r="AA280" s="10"/>
      <c r="AB280" s="10"/>
      <c r="AC280" s="10"/>
      <c r="AD280" s="10"/>
      <c r="AE280" s="10"/>
      <c r="AF280" s="10"/>
      <c r="AG280" s="10"/>
      <c r="AH280" s="10"/>
    </row>
    <row r="281" spans="1:34" ht="14.25" customHeight="1">
      <c r="A281" s="11"/>
      <c r="B281" s="11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2"/>
      <c r="AA281" s="10"/>
      <c r="AB281" s="10"/>
      <c r="AC281" s="10"/>
      <c r="AD281" s="10"/>
      <c r="AE281" s="10"/>
      <c r="AF281" s="10"/>
      <c r="AG281" s="10"/>
      <c r="AH281" s="10"/>
    </row>
    <row r="282" spans="1:34" ht="14.25" customHeight="1">
      <c r="A282" s="11"/>
      <c r="B282" s="11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2"/>
      <c r="AA282" s="10"/>
      <c r="AB282" s="10"/>
      <c r="AC282" s="10"/>
      <c r="AD282" s="10"/>
      <c r="AE282" s="10"/>
      <c r="AF282" s="10"/>
      <c r="AG282" s="10"/>
      <c r="AH282" s="10"/>
    </row>
    <row r="283" spans="1:34" ht="14.25" customHeight="1">
      <c r="A283" s="11"/>
      <c r="B283" s="11"/>
      <c r="C283" s="11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2"/>
      <c r="AA283" s="10"/>
      <c r="AB283" s="10"/>
      <c r="AC283" s="10"/>
      <c r="AD283" s="10"/>
      <c r="AE283" s="10"/>
      <c r="AF283" s="10"/>
      <c r="AG283" s="10"/>
      <c r="AH283" s="10"/>
    </row>
    <row r="284" spans="1:34" ht="14.25" customHeight="1">
      <c r="A284" s="11"/>
      <c r="B284" s="11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2"/>
      <c r="AA284" s="10"/>
      <c r="AB284" s="10"/>
      <c r="AC284" s="10"/>
      <c r="AD284" s="10"/>
      <c r="AE284" s="10"/>
      <c r="AF284" s="10"/>
      <c r="AG284" s="10"/>
      <c r="AH284" s="10"/>
    </row>
    <row r="285" spans="1:34" ht="14.25" customHeight="1">
      <c r="A285" s="11"/>
      <c r="B285" s="11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2"/>
      <c r="AA285" s="10"/>
      <c r="AB285" s="10"/>
      <c r="AC285" s="10"/>
      <c r="AD285" s="10"/>
      <c r="AE285" s="10"/>
      <c r="AF285" s="10"/>
      <c r="AG285" s="10"/>
      <c r="AH285" s="10"/>
    </row>
    <row r="286" spans="1:34" ht="14.25" customHeight="1">
      <c r="A286" s="11"/>
      <c r="B286" s="11"/>
      <c r="C286" s="11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2"/>
      <c r="AA286" s="10"/>
      <c r="AB286" s="10"/>
      <c r="AC286" s="10"/>
      <c r="AD286" s="10"/>
      <c r="AE286" s="10"/>
      <c r="AF286" s="10"/>
      <c r="AG286" s="10"/>
      <c r="AH286" s="10"/>
    </row>
    <row r="287" spans="1:34" ht="14.25" customHeight="1">
      <c r="A287" s="11"/>
      <c r="B287" s="11"/>
      <c r="C287" s="11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2"/>
      <c r="AA287" s="10"/>
      <c r="AB287" s="10"/>
      <c r="AC287" s="10"/>
      <c r="AD287" s="10"/>
      <c r="AE287" s="10"/>
      <c r="AF287" s="10"/>
      <c r="AG287" s="10"/>
      <c r="AH287" s="10"/>
    </row>
    <row r="288" spans="1:34" ht="14.25" customHeight="1">
      <c r="A288" s="11"/>
      <c r="B288" s="11"/>
      <c r="C288" s="11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2"/>
      <c r="AA288" s="10"/>
      <c r="AB288" s="10"/>
      <c r="AC288" s="10"/>
      <c r="AD288" s="10"/>
      <c r="AE288" s="10"/>
      <c r="AF288" s="10"/>
      <c r="AG288" s="10"/>
      <c r="AH288" s="10"/>
    </row>
    <row r="289" spans="1:34" ht="14.25" customHeight="1">
      <c r="A289" s="11"/>
      <c r="B289" s="11"/>
      <c r="C289" s="11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2"/>
      <c r="AA289" s="10"/>
      <c r="AB289" s="10"/>
      <c r="AC289" s="10"/>
      <c r="AD289" s="10"/>
      <c r="AE289" s="10"/>
      <c r="AF289" s="10"/>
      <c r="AG289" s="10"/>
      <c r="AH289" s="10"/>
    </row>
    <row r="290" spans="1:34" ht="14.25" customHeight="1">
      <c r="A290" s="11"/>
      <c r="B290" s="11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2"/>
      <c r="AA290" s="10"/>
      <c r="AB290" s="10"/>
      <c r="AC290" s="10"/>
      <c r="AD290" s="10"/>
      <c r="AE290" s="10"/>
      <c r="AF290" s="10"/>
      <c r="AG290" s="10"/>
      <c r="AH290" s="10"/>
    </row>
    <row r="291" spans="1:34" ht="14.25" customHeight="1">
      <c r="A291" s="11"/>
      <c r="B291" s="11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2"/>
      <c r="AA291" s="10"/>
      <c r="AB291" s="10"/>
      <c r="AC291" s="10"/>
      <c r="AD291" s="10"/>
      <c r="AE291" s="10"/>
      <c r="AF291" s="10"/>
      <c r="AG291" s="10"/>
      <c r="AH291" s="10"/>
    </row>
    <row r="292" spans="1:34" ht="14.25" customHeight="1">
      <c r="A292" s="11"/>
      <c r="B292" s="11"/>
      <c r="C292" s="11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2"/>
      <c r="AA292" s="10"/>
      <c r="AB292" s="10"/>
      <c r="AC292" s="10"/>
      <c r="AD292" s="10"/>
      <c r="AE292" s="10"/>
      <c r="AF292" s="10"/>
      <c r="AG292" s="10"/>
      <c r="AH292" s="10"/>
    </row>
    <row r="293" spans="1:34" ht="14.25" customHeight="1">
      <c r="A293" s="11"/>
      <c r="B293" s="11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2"/>
      <c r="AA293" s="10"/>
      <c r="AB293" s="10"/>
      <c r="AC293" s="10"/>
      <c r="AD293" s="10"/>
      <c r="AE293" s="10"/>
      <c r="AF293" s="10"/>
      <c r="AG293" s="10"/>
      <c r="AH293" s="10"/>
    </row>
    <row r="294" spans="1:34" ht="14.25" customHeight="1">
      <c r="A294" s="11"/>
      <c r="B294" s="11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2"/>
      <c r="AA294" s="10"/>
      <c r="AB294" s="10"/>
      <c r="AC294" s="10"/>
      <c r="AD294" s="10"/>
      <c r="AE294" s="10"/>
      <c r="AF294" s="10"/>
      <c r="AG294" s="10"/>
      <c r="AH294" s="10"/>
    </row>
    <row r="295" spans="1:34" ht="14.25" customHeight="1">
      <c r="A295" s="11"/>
      <c r="B295" s="11"/>
      <c r="C295" s="11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2"/>
      <c r="AA295" s="10"/>
      <c r="AB295" s="10"/>
      <c r="AC295" s="10"/>
      <c r="AD295" s="10"/>
      <c r="AE295" s="10"/>
      <c r="AF295" s="10"/>
      <c r="AG295" s="10"/>
      <c r="AH295" s="10"/>
    </row>
    <row r="296" spans="1:34" ht="14.25" customHeight="1">
      <c r="A296" s="11"/>
      <c r="B296" s="11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2"/>
      <c r="AA296" s="10"/>
      <c r="AB296" s="10"/>
      <c r="AC296" s="10"/>
      <c r="AD296" s="10"/>
      <c r="AE296" s="10"/>
      <c r="AF296" s="10"/>
      <c r="AG296" s="10"/>
      <c r="AH296" s="10"/>
    </row>
    <row r="297" spans="1:34" ht="14.25" customHeight="1">
      <c r="A297" s="11"/>
      <c r="B297" s="11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2"/>
      <c r="AA297" s="10"/>
      <c r="AB297" s="10"/>
      <c r="AC297" s="10"/>
      <c r="AD297" s="10"/>
      <c r="AE297" s="10"/>
      <c r="AF297" s="10"/>
      <c r="AG297" s="10"/>
      <c r="AH297" s="10"/>
    </row>
    <row r="298" spans="1:34" ht="14.25" customHeight="1">
      <c r="A298" s="11"/>
      <c r="B298" s="11"/>
      <c r="C298" s="11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2"/>
      <c r="AA298" s="10"/>
      <c r="AB298" s="10"/>
      <c r="AC298" s="10"/>
      <c r="AD298" s="10"/>
      <c r="AE298" s="10"/>
      <c r="AF298" s="10"/>
      <c r="AG298" s="10"/>
      <c r="AH298" s="10"/>
    </row>
    <row r="299" spans="1:34" ht="14.25" customHeight="1">
      <c r="A299" s="11"/>
      <c r="B299" s="11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2"/>
      <c r="AA299" s="10"/>
      <c r="AB299" s="10"/>
      <c r="AC299" s="10"/>
      <c r="AD299" s="10"/>
      <c r="AE299" s="10"/>
      <c r="AF299" s="10"/>
      <c r="AG299" s="10"/>
      <c r="AH299" s="10"/>
    </row>
    <row r="300" spans="1:34" ht="14.25" customHeight="1">
      <c r="A300" s="11"/>
      <c r="B300" s="11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2"/>
      <c r="AA300" s="10"/>
      <c r="AB300" s="10"/>
      <c r="AC300" s="10"/>
      <c r="AD300" s="10"/>
      <c r="AE300" s="10"/>
      <c r="AF300" s="10"/>
      <c r="AG300" s="10"/>
      <c r="AH300" s="10"/>
    </row>
    <row r="301" spans="1:34" ht="14.25" customHeight="1">
      <c r="A301" s="11"/>
      <c r="B301" s="11"/>
      <c r="C301" s="11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2"/>
      <c r="AA301" s="10"/>
      <c r="AB301" s="10"/>
      <c r="AC301" s="10"/>
      <c r="AD301" s="10"/>
      <c r="AE301" s="10"/>
      <c r="AF301" s="10"/>
      <c r="AG301" s="10"/>
      <c r="AH301" s="10"/>
    </row>
    <row r="302" spans="1:34" ht="14.25" customHeight="1">
      <c r="A302" s="11"/>
      <c r="B302" s="11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2"/>
      <c r="AA302" s="10"/>
      <c r="AB302" s="10"/>
      <c r="AC302" s="10"/>
      <c r="AD302" s="10"/>
      <c r="AE302" s="10"/>
      <c r="AF302" s="10"/>
      <c r="AG302" s="10"/>
      <c r="AH302" s="10"/>
    </row>
    <row r="303" spans="1:34" ht="14.25" customHeight="1">
      <c r="A303" s="11"/>
      <c r="B303" s="11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2"/>
      <c r="AA303" s="10"/>
      <c r="AB303" s="10"/>
      <c r="AC303" s="10"/>
      <c r="AD303" s="10"/>
      <c r="AE303" s="10"/>
      <c r="AF303" s="10"/>
      <c r="AG303" s="10"/>
      <c r="AH303" s="10"/>
    </row>
    <row r="304" spans="1:34" ht="14.25" customHeight="1">
      <c r="A304" s="11"/>
      <c r="B304" s="11"/>
      <c r="C304" s="11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2"/>
      <c r="AA304" s="10"/>
      <c r="AB304" s="10"/>
      <c r="AC304" s="10"/>
      <c r="AD304" s="10"/>
      <c r="AE304" s="10"/>
      <c r="AF304" s="10"/>
      <c r="AG304" s="10"/>
      <c r="AH304" s="10"/>
    </row>
    <row r="305" spans="1:34" ht="14.25" customHeight="1">
      <c r="A305" s="11"/>
      <c r="B305" s="11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2"/>
      <c r="AA305" s="10"/>
      <c r="AB305" s="10"/>
      <c r="AC305" s="10"/>
      <c r="AD305" s="10"/>
      <c r="AE305" s="10"/>
      <c r="AF305" s="10"/>
      <c r="AG305" s="10"/>
      <c r="AH305" s="10"/>
    </row>
    <row r="306" spans="1:34" ht="14.25" customHeight="1">
      <c r="A306" s="11"/>
      <c r="B306" s="11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2"/>
      <c r="AA306" s="10"/>
      <c r="AB306" s="10"/>
      <c r="AC306" s="10"/>
      <c r="AD306" s="10"/>
      <c r="AE306" s="10"/>
      <c r="AF306" s="10"/>
      <c r="AG306" s="10"/>
      <c r="AH306" s="10"/>
    </row>
    <row r="307" spans="1:34" ht="14.25" customHeight="1">
      <c r="A307" s="11"/>
      <c r="B307" s="11"/>
      <c r="C307" s="11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2"/>
      <c r="AA307" s="10"/>
      <c r="AB307" s="10"/>
      <c r="AC307" s="10"/>
      <c r="AD307" s="10"/>
      <c r="AE307" s="10"/>
      <c r="AF307" s="10"/>
      <c r="AG307" s="10"/>
      <c r="AH307" s="10"/>
    </row>
    <row r="308" spans="1:34" ht="14.25" customHeight="1">
      <c r="A308" s="11"/>
      <c r="B308" s="11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2"/>
      <c r="AA308" s="10"/>
      <c r="AB308" s="10"/>
      <c r="AC308" s="10"/>
      <c r="AD308" s="10"/>
      <c r="AE308" s="10"/>
      <c r="AF308" s="10"/>
      <c r="AG308" s="10"/>
      <c r="AH308" s="10"/>
    </row>
    <row r="309" spans="1:34" ht="14.25" customHeight="1">
      <c r="A309" s="11"/>
      <c r="B309" s="11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2"/>
      <c r="AA309" s="10"/>
      <c r="AB309" s="10"/>
      <c r="AC309" s="10"/>
      <c r="AD309" s="10"/>
      <c r="AE309" s="10"/>
      <c r="AF309" s="10"/>
      <c r="AG309" s="10"/>
      <c r="AH309" s="10"/>
    </row>
    <row r="310" spans="1:34" ht="14.25" customHeight="1">
      <c r="A310" s="11"/>
      <c r="B310" s="11"/>
      <c r="C310" s="11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2"/>
      <c r="AA310" s="10"/>
      <c r="AB310" s="10"/>
      <c r="AC310" s="10"/>
      <c r="AD310" s="10"/>
      <c r="AE310" s="10"/>
      <c r="AF310" s="10"/>
      <c r="AG310" s="10"/>
      <c r="AH310" s="10"/>
    </row>
    <row r="311" spans="1:34" ht="14.25" customHeight="1">
      <c r="A311" s="11"/>
      <c r="B311" s="11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2"/>
      <c r="AA311" s="10"/>
      <c r="AB311" s="10"/>
      <c r="AC311" s="10"/>
      <c r="AD311" s="10"/>
      <c r="AE311" s="10"/>
      <c r="AF311" s="10"/>
      <c r="AG311" s="10"/>
      <c r="AH311" s="10"/>
    </row>
    <row r="312" spans="1:34" ht="14.25" customHeight="1">
      <c r="A312" s="11"/>
      <c r="B312" s="11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2"/>
      <c r="AA312" s="10"/>
      <c r="AB312" s="10"/>
      <c r="AC312" s="10"/>
      <c r="AD312" s="10"/>
      <c r="AE312" s="10"/>
      <c r="AF312" s="10"/>
      <c r="AG312" s="10"/>
      <c r="AH312" s="10"/>
    </row>
    <row r="313" spans="1:34" ht="14.25" customHeight="1">
      <c r="A313" s="11"/>
      <c r="B313" s="11"/>
      <c r="C313" s="11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2"/>
      <c r="AA313" s="10"/>
      <c r="AB313" s="10"/>
      <c r="AC313" s="10"/>
      <c r="AD313" s="10"/>
      <c r="AE313" s="10"/>
      <c r="AF313" s="10"/>
      <c r="AG313" s="10"/>
      <c r="AH313" s="10"/>
    </row>
  </sheetData>
  <mergeCells count="1">
    <mergeCell ref="C1:E1"/>
  </mergeCells>
  <printOptions gridLines="1"/>
  <pageMargins left="0.25" right="0.21" top="0.6299212598425197" bottom="0.1968503937007874" header="0.11811023622047245" footer="0.15748031496062992"/>
  <pageSetup horizontalDpi="600" verticalDpi="600" orientation="portrait" paperSize="8" scale="80" r:id="rId1"/>
  <headerFooter alignWithMargins="0">
    <oddHeader>&amp;C&amp;"Arial CE,Félkövér"&amp;12Balatongyörök Község Önkormányzata 2013. évi költségvetés IV.sz.előirányzat módosítás
&amp;R&amp;"Arial CE,Félkövér dőlt"
7.2.sz.melléklet a 5/2014 .(V.09.)önkormányzati rendelet I.sz.módosításához&amp;"Arial CE,Normál"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Balatongyörök</dc:creator>
  <cp:keywords/>
  <dc:description/>
  <cp:lastModifiedBy>Önkormányzat</cp:lastModifiedBy>
  <cp:lastPrinted>2014-04-11T07:19:10Z</cp:lastPrinted>
  <dcterms:created xsi:type="dcterms:W3CDTF">2000-11-23T10:28:47Z</dcterms:created>
  <dcterms:modified xsi:type="dcterms:W3CDTF">2014-05-09T07:37:36Z</dcterms:modified>
  <cp:category/>
  <cp:version/>
  <cp:contentType/>
  <cp:contentStatus/>
</cp:coreProperties>
</file>