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78" i="1"/>
  <c r="D78"/>
  <c r="C78"/>
  <c r="B78"/>
  <c r="F76"/>
  <c r="F78" s="1"/>
  <c r="F71"/>
  <c r="E71"/>
  <c r="D71"/>
  <c r="C71"/>
  <c r="B71"/>
  <c r="F65"/>
  <c r="E65"/>
  <c r="D65"/>
  <c r="C65"/>
  <c r="B65"/>
  <c r="F42"/>
  <c r="E24"/>
  <c r="C24"/>
  <c r="F19"/>
  <c r="F24" s="1"/>
  <c r="F26" s="1"/>
  <c r="E19"/>
  <c r="D19"/>
  <c r="D24" s="1"/>
  <c r="D26" s="1"/>
  <c r="C19"/>
  <c r="B19"/>
  <c r="B24" s="1"/>
  <c r="B26" s="1"/>
  <c r="F10"/>
  <c r="E10"/>
  <c r="E26" s="1"/>
  <c r="D10"/>
  <c r="C10"/>
  <c r="C26" s="1"/>
  <c r="B10"/>
</calcChain>
</file>

<file path=xl/sharedStrings.xml><?xml version="1.0" encoding="utf-8"?>
<sst xmlns="http://schemas.openxmlformats.org/spreadsheetml/2006/main" count="79" uniqueCount="75">
  <si>
    <t>Harkány Város Önkormányzata</t>
  </si>
  <si>
    <t>2016. évi közhatalmi és működési bevételek alakulása</t>
  </si>
  <si>
    <t>Ft</t>
  </si>
  <si>
    <t>Megnevezés</t>
  </si>
  <si>
    <t xml:space="preserve">2015 várható </t>
  </si>
  <si>
    <t>2016. terv</t>
  </si>
  <si>
    <t>2016. Módosított</t>
  </si>
  <si>
    <t>2016 Módosított terv II.</t>
  </si>
  <si>
    <t>2016 Tény</t>
  </si>
  <si>
    <t>Átengedett közpoti adók</t>
  </si>
  <si>
    <t>Gépjárműadó</t>
  </si>
  <si>
    <t>Termőföld bérbeadása</t>
  </si>
  <si>
    <t>Áteng.központi adók össz.</t>
  </si>
  <si>
    <t>Építm.adó</t>
  </si>
  <si>
    <t>Telek adó</t>
  </si>
  <si>
    <t>Idegenf.adó</t>
  </si>
  <si>
    <t>Iparűzési adó</t>
  </si>
  <si>
    <t>Talajterhelési díj</t>
  </si>
  <si>
    <t>Magánsz. kommunális adója</t>
  </si>
  <si>
    <t>Helyi adók összesen</t>
  </si>
  <si>
    <t>Bírság,kamat,pótlék</t>
  </si>
  <si>
    <t>Ebből parkoló</t>
  </si>
  <si>
    <t>Környezetvédelmi bírság</t>
  </si>
  <si>
    <t>Egyéb központi bevételek</t>
  </si>
  <si>
    <t>Közhatalmi bevételek össz.</t>
  </si>
  <si>
    <t>Működési bevételek</t>
  </si>
  <si>
    <t>2015. terv</t>
  </si>
  <si>
    <t>2016. tény</t>
  </si>
  <si>
    <t>Önkormányzat</t>
  </si>
  <si>
    <t>Piaci bérleti díjak</t>
  </si>
  <si>
    <t>Továbbszámlázott piaci közüzemi díjak</t>
  </si>
  <si>
    <t xml:space="preserve">                        piav vw</t>
  </si>
  <si>
    <t>Lakbér</t>
  </si>
  <si>
    <t>Nem lakóingatlanok bérleti díja</t>
  </si>
  <si>
    <t>Parkolók üzemeltetése</t>
  </si>
  <si>
    <t>Közutak, hidak, aladutak üzemeltetése</t>
  </si>
  <si>
    <t>Város  közterület  hasznosítás</t>
  </si>
  <si>
    <t>Zöldterület kezelés</t>
  </si>
  <si>
    <t>Szociális étkeztetés</t>
  </si>
  <si>
    <t>Továbbszámlázott szolgáltatások, egyéb bevételek</t>
  </si>
  <si>
    <t>Iskolai gyermekétkeztetés</t>
  </si>
  <si>
    <t>Iskola, munkahelyi étkeztetés</t>
  </si>
  <si>
    <t>Iskola, vendégétkeztetés</t>
  </si>
  <si>
    <t>Óvodai gyermekétkeztetés</t>
  </si>
  <si>
    <t>Óvoda munkahelyi étkeztetés</t>
  </si>
  <si>
    <t>Óvoda, vendégétkeztetés</t>
  </si>
  <si>
    <t>Gyermekétkeztetés köznevelési intézményben</t>
  </si>
  <si>
    <t>Munkahelyi étkeztetés</t>
  </si>
  <si>
    <t>Külső étkezés</t>
  </si>
  <si>
    <t>Zeneiskolai térítési díj</t>
  </si>
  <si>
    <t>Eszközhasználati díj, szennyvíz</t>
  </si>
  <si>
    <t>Önkormányzati vagyon üzemeltetése</t>
  </si>
  <si>
    <t>Eszközhasználati díj, ívóvíz</t>
  </si>
  <si>
    <t>Kedvezményes fürdőbelépőt igazó kártya díja</t>
  </si>
  <si>
    <t>Hírdetés bevételei</t>
  </si>
  <si>
    <t>Városüzemeletetés szolgáltatás bevételei</t>
  </si>
  <si>
    <t>Ügyelet / szolgáltatások ellenértéke</t>
  </si>
  <si>
    <t>Köztemető fenntartás</t>
  </si>
  <si>
    <t>Szemétszállítás</t>
  </si>
  <si>
    <t>Készletértékesítés / közfoglalkoztatás</t>
  </si>
  <si>
    <t>Kamatbevétel</t>
  </si>
  <si>
    <t xml:space="preserve">Egyéb működési bevétel </t>
  </si>
  <si>
    <t>Önkormányzat összesen:</t>
  </si>
  <si>
    <t>Hivatal</t>
  </si>
  <si>
    <t>,</t>
  </si>
  <si>
    <t xml:space="preserve">Esketési díj </t>
  </si>
  <si>
    <t>Szolgáltatások ellenértéke</t>
  </si>
  <si>
    <t>Továbbszámlázott szolgáltatások</t>
  </si>
  <si>
    <t>Kamat és egyéb műk bev</t>
  </si>
  <si>
    <t>Harkányi Kulturális- és Sport Központ</t>
  </si>
  <si>
    <t>Művelődési Ház bérleti díjak</t>
  </si>
  <si>
    <t>Művelődési Ház rendezvények díjbevétele</t>
  </si>
  <si>
    <t>Sportcsarnok bérlei díjak</t>
  </si>
  <si>
    <t>Közvetített szolgáltatás ellenértéke</t>
  </si>
  <si>
    <t>Könyvtár</t>
  </si>
</sst>
</file>

<file path=xl/styles.xml><?xml version="1.0" encoding="utf-8"?>
<styleSheet xmlns="http://schemas.openxmlformats.org/spreadsheetml/2006/main">
  <numFmts count="1">
    <numFmt numFmtId="164" formatCode="#,##0\ &quot;Ft&quot;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0" applyFont="1" applyFill="1"/>
    <xf numFmtId="0" fontId="1" fillId="0" borderId="0" xfId="1" applyFont="1" applyFill="1"/>
    <xf numFmtId="0" fontId="4" fillId="0" borderId="0" xfId="1" applyFont="1" applyFill="1" applyAlignment="1">
      <alignment horizontal="center"/>
    </xf>
    <xf numFmtId="0" fontId="1" fillId="0" borderId="0" xfId="1" applyFont="1" applyFill="1" applyAlignment="1">
      <alignment horizontal="right"/>
    </xf>
    <xf numFmtId="0" fontId="2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/>
    </xf>
    <xf numFmtId="49" fontId="1" fillId="0" borderId="1" xfId="1" applyNumberFormat="1" applyFont="1" applyFill="1" applyBorder="1" applyAlignment="1"/>
    <xf numFmtId="0" fontId="1" fillId="0" borderId="1" xfId="1" applyFont="1" applyFill="1" applyBorder="1"/>
    <xf numFmtId="0" fontId="5" fillId="0" borderId="1" xfId="1" applyFont="1" applyFill="1" applyBorder="1" applyAlignment="1">
      <alignment horizontal="left"/>
    </xf>
    <xf numFmtId="3" fontId="1" fillId="0" borderId="1" xfId="1" applyNumberFormat="1" applyFont="1" applyFill="1" applyBorder="1"/>
    <xf numFmtId="0" fontId="5" fillId="0" borderId="1" xfId="1" applyFont="1" applyFill="1" applyBorder="1"/>
    <xf numFmtId="3" fontId="5" fillId="0" borderId="1" xfId="1" applyNumberFormat="1" applyFont="1" applyFill="1" applyBorder="1"/>
    <xf numFmtId="0" fontId="6" fillId="0" borderId="1" xfId="1" applyFont="1" applyFill="1" applyBorder="1"/>
    <xf numFmtId="3" fontId="7" fillId="0" borderId="1" xfId="1" applyNumberFormat="1" applyFont="1" applyFill="1" applyBorder="1"/>
    <xf numFmtId="3" fontId="6" fillId="0" borderId="1" xfId="1" applyNumberFormat="1" applyFont="1" applyFill="1" applyBorder="1"/>
    <xf numFmtId="0" fontId="7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7" fillId="0" borderId="2" xfId="1" applyFont="1" applyFill="1" applyBorder="1" applyAlignment="1"/>
    <xf numFmtId="0" fontId="1" fillId="0" borderId="1" xfId="1" applyFont="1" applyFill="1" applyBorder="1" applyAlignment="1">
      <alignment horizontal="center"/>
    </xf>
    <xf numFmtId="164" fontId="1" fillId="0" borderId="2" xfId="1" applyNumberFormat="1" applyFont="1" applyFill="1" applyBorder="1" applyAlignment="1"/>
    <xf numFmtId="3" fontId="3" fillId="0" borderId="1" xfId="0" applyNumberFormat="1" applyFont="1" applyFill="1" applyBorder="1"/>
    <xf numFmtId="3" fontId="0" fillId="0" borderId="3" xfId="0" applyNumberFormat="1" applyFont="1" applyFill="1" applyBorder="1"/>
    <xf numFmtId="0" fontId="1" fillId="0" borderId="2" xfId="1" applyFont="1" applyFill="1" applyBorder="1" applyAlignment="1"/>
    <xf numFmtId="3" fontId="0" fillId="0" borderId="1" xfId="0" applyNumberFormat="1" applyFont="1" applyFill="1" applyBorder="1"/>
    <xf numFmtId="0" fontId="1" fillId="0" borderId="2" xfId="1" applyFont="1" applyFill="1" applyBorder="1" applyAlignment="1">
      <alignment horizontal="left"/>
    </xf>
    <xf numFmtId="3" fontId="0" fillId="0" borderId="0" xfId="0" applyNumberFormat="1" applyFont="1" applyFill="1"/>
    <xf numFmtId="3" fontId="0" fillId="0" borderId="0" xfId="0" applyNumberFormat="1" applyFont="1" applyFill="1" applyBorder="1"/>
    <xf numFmtId="0" fontId="1" fillId="0" borderId="1" xfId="1" applyFont="1" applyFill="1" applyBorder="1" applyAlignment="1">
      <alignment horizontal="left"/>
    </xf>
    <xf numFmtId="3" fontId="2" fillId="0" borderId="1" xfId="0" applyNumberFormat="1" applyFont="1" applyFill="1" applyBorder="1"/>
    <xf numFmtId="164" fontId="2" fillId="0" borderId="2" xfId="1" applyNumberFormat="1" applyFont="1" applyFill="1" applyBorder="1" applyAlignment="1"/>
    <xf numFmtId="3" fontId="2" fillId="0" borderId="1" xfId="1" applyNumberFormat="1" applyFont="1" applyFill="1" applyBorder="1"/>
    <xf numFmtId="0" fontId="2" fillId="0" borderId="2" xfId="1" applyFont="1" applyFill="1" applyBorder="1" applyAlignment="1"/>
    <xf numFmtId="3" fontId="7" fillId="0" borderId="1" xfId="0" applyNumberFormat="1" applyFont="1" applyFill="1" applyBorder="1"/>
    <xf numFmtId="3" fontId="3" fillId="0" borderId="0" xfId="0" applyNumberFormat="1" applyFont="1" applyFill="1"/>
  </cellXfs>
  <cellStyles count="2">
    <cellStyle name="Normál" xfId="0" builtinId="0"/>
    <cellStyle name="Normál_Normatív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83"/>
  <sheetViews>
    <sheetView tabSelected="1" workbookViewId="0">
      <selection sqref="A1:G83"/>
    </sheetView>
  </sheetViews>
  <sheetFormatPr defaultRowHeight="15"/>
  <cols>
    <col min="1" max="1" width="32.5703125" customWidth="1"/>
    <col min="2" max="2" width="15.42578125" customWidth="1"/>
    <col min="3" max="3" width="15.140625" customWidth="1"/>
    <col min="4" max="4" width="17" customWidth="1"/>
    <col min="5" max="5" width="15.28515625" customWidth="1"/>
    <col min="6" max="6" width="13.7109375" customWidth="1"/>
  </cols>
  <sheetData>
    <row r="1" spans="1:7">
      <c r="A1" s="1" t="s">
        <v>0</v>
      </c>
      <c r="B1" s="1"/>
      <c r="C1" s="1"/>
      <c r="D1" s="1"/>
      <c r="E1" s="1"/>
      <c r="F1" s="1"/>
      <c r="G1" s="2"/>
    </row>
    <row r="2" spans="1:7">
      <c r="A2" s="3"/>
      <c r="B2" s="3"/>
      <c r="C2" s="3"/>
      <c r="D2" s="3"/>
      <c r="E2" s="3"/>
      <c r="F2" s="3"/>
      <c r="G2" s="2"/>
    </row>
    <row r="3" spans="1:7">
      <c r="A3" s="4" t="s">
        <v>1</v>
      </c>
      <c r="B3" s="4"/>
      <c r="C3" s="4"/>
      <c r="D3" s="4"/>
      <c r="E3" s="4"/>
      <c r="F3" s="4"/>
      <c r="G3" s="2"/>
    </row>
    <row r="4" spans="1:7">
      <c r="A4" s="3"/>
      <c r="B4" s="3"/>
      <c r="C4" s="3"/>
      <c r="D4" s="3"/>
      <c r="E4" s="3"/>
      <c r="F4" s="5" t="s">
        <v>2</v>
      </c>
      <c r="G4" s="2"/>
    </row>
    <row r="5" spans="1:7" ht="38.25">
      <c r="A5" s="6" t="s">
        <v>3</v>
      </c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2"/>
    </row>
    <row r="6" spans="1:7">
      <c r="A6" s="9">
        <v>1</v>
      </c>
      <c r="B6" s="10"/>
      <c r="C6" s="11"/>
      <c r="D6" s="11"/>
      <c r="E6" s="11"/>
      <c r="F6" s="11"/>
      <c r="G6" s="2"/>
    </row>
    <row r="7" spans="1:7">
      <c r="A7" s="12" t="s">
        <v>9</v>
      </c>
      <c r="B7" s="13"/>
      <c r="C7" s="13"/>
      <c r="D7" s="13"/>
      <c r="E7" s="13"/>
      <c r="F7" s="13"/>
      <c r="G7" s="2"/>
    </row>
    <row r="8" spans="1:7">
      <c r="A8" s="11" t="s">
        <v>10</v>
      </c>
      <c r="B8" s="13">
        <v>12360884</v>
      </c>
      <c r="C8" s="13">
        <v>11000000</v>
      </c>
      <c r="D8" s="13">
        <v>11000000</v>
      </c>
      <c r="E8" s="13">
        <v>11656000</v>
      </c>
      <c r="F8" s="13">
        <v>11656339</v>
      </c>
      <c r="G8" s="2"/>
    </row>
    <row r="9" spans="1:7">
      <c r="A9" s="11" t="s">
        <v>11</v>
      </c>
      <c r="B9" s="13"/>
      <c r="C9" s="13">
        <v>0</v>
      </c>
      <c r="D9" s="13">
        <v>0</v>
      </c>
      <c r="E9" s="13">
        <v>4000</v>
      </c>
      <c r="F9" s="13">
        <v>4068</v>
      </c>
      <c r="G9" s="2"/>
    </row>
    <row r="10" spans="1:7">
      <c r="A10" s="14" t="s">
        <v>12</v>
      </c>
      <c r="B10" s="15">
        <f>SUM(B8:B9)</f>
        <v>12360884</v>
      </c>
      <c r="C10" s="15">
        <f>SUM(C8:C9)</f>
        <v>11000000</v>
      </c>
      <c r="D10" s="15">
        <f>SUM(D8:D9)</f>
        <v>11000000</v>
      </c>
      <c r="E10" s="15">
        <f>SUM(E8:E9)</f>
        <v>11660000</v>
      </c>
      <c r="F10" s="15">
        <f>SUM(F8:F9)</f>
        <v>11660407</v>
      </c>
      <c r="G10" s="2"/>
    </row>
    <row r="11" spans="1:7">
      <c r="A11" s="14"/>
      <c r="B11" s="13"/>
      <c r="C11" s="13"/>
      <c r="D11" s="13"/>
      <c r="E11" s="13"/>
      <c r="F11" s="13"/>
      <c r="G11" s="2"/>
    </row>
    <row r="12" spans="1:7">
      <c r="A12" s="14"/>
      <c r="B12" s="13"/>
      <c r="C12" s="13"/>
      <c r="D12" s="13"/>
      <c r="E12" s="13"/>
      <c r="F12" s="13"/>
      <c r="G12" s="2"/>
    </row>
    <row r="13" spans="1:7">
      <c r="A13" s="11" t="s">
        <v>13</v>
      </c>
      <c r="B13" s="13">
        <v>166226815</v>
      </c>
      <c r="C13" s="13">
        <v>175000000</v>
      </c>
      <c r="D13" s="13">
        <v>175000000</v>
      </c>
      <c r="E13" s="13">
        <v>166817000</v>
      </c>
      <c r="F13" s="13">
        <v>166816786</v>
      </c>
      <c r="G13" s="2"/>
    </row>
    <row r="14" spans="1:7">
      <c r="A14" s="11" t="s">
        <v>14</v>
      </c>
      <c r="B14" s="13">
        <v>74550524</v>
      </c>
      <c r="C14" s="13">
        <v>35000000</v>
      </c>
      <c r="D14" s="13">
        <v>35000000</v>
      </c>
      <c r="E14" s="13">
        <v>26183000</v>
      </c>
      <c r="F14" s="13">
        <v>26182948</v>
      </c>
      <c r="G14" s="2"/>
    </row>
    <row r="15" spans="1:7">
      <c r="A15" s="16" t="s">
        <v>15</v>
      </c>
      <c r="B15" s="13">
        <v>95271735</v>
      </c>
      <c r="C15" s="13">
        <v>90000000</v>
      </c>
      <c r="D15" s="13">
        <v>90000000</v>
      </c>
      <c r="E15" s="13">
        <v>94538000</v>
      </c>
      <c r="F15" s="13">
        <v>94538130</v>
      </c>
      <c r="G15" s="2"/>
    </row>
    <row r="16" spans="1:7">
      <c r="A16" s="11" t="s">
        <v>16</v>
      </c>
      <c r="B16" s="13">
        <v>102470493</v>
      </c>
      <c r="C16" s="13">
        <v>105000000</v>
      </c>
      <c r="D16" s="13">
        <v>105000000</v>
      </c>
      <c r="E16" s="13">
        <v>123923000</v>
      </c>
      <c r="F16" s="13">
        <v>123922733</v>
      </c>
      <c r="G16" s="2"/>
    </row>
    <row r="17" spans="1:7">
      <c r="A17" s="11" t="s">
        <v>17</v>
      </c>
      <c r="B17" s="13"/>
      <c r="C17" s="13"/>
      <c r="D17" s="13"/>
      <c r="E17" s="13"/>
      <c r="F17" s="13">
        <v>142740</v>
      </c>
      <c r="G17" s="2"/>
    </row>
    <row r="18" spans="1:7">
      <c r="A18" s="11" t="s">
        <v>18</v>
      </c>
      <c r="B18" s="13">
        <v>238500</v>
      </c>
      <c r="C18" s="13"/>
      <c r="D18" s="13"/>
      <c r="E18" s="13">
        <v>100000</v>
      </c>
      <c r="F18" s="13">
        <v>100018</v>
      </c>
      <c r="G18" s="2"/>
    </row>
    <row r="19" spans="1:7">
      <c r="A19" s="15" t="s">
        <v>19</v>
      </c>
      <c r="B19" s="17">
        <f>SUM(B13:B18)</f>
        <v>438758067</v>
      </c>
      <c r="C19" s="17">
        <f>SUM(C13:C16)</f>
        <v>405000000</v>
      </c>
      <c r="D19" s="17">
        <f>SUM(D13:D16)</f>
        <v>405000000</v>
      </c>
      <c r="E19" s="17">
        <f>SUM(E13:E18)</f>
        <v>411561000</v>
      </c>
      <c r="F19" s="17">
        <f>SUM(F13:F18)</f>
        <v>411703355</v>
      </c>
      <c r="G19" s="2"/>
    </row>
    <row r="20" spans="1:7">
      <c r="A20" s="18" t="s">
        <v>20</v>
      </c>
      <c r="B20" s="13">
        <v>5955662</v>
      </c>
      <c r="C20" s="13">
        <v>2500000</v>
      </c>
      <c r="D20" s="13">
        <v>2500000</v>
      </c>
      <c r="E20" s="13">
        <v>12730000</v>
      </c>
      <c r="F20" s="13">
        <v>12586962</v>
      </c>
      <c r="G20" s="2"/>
    </row>
    <row r="21" spans="1:7">
      <c r="A21" s="18" t="s">
        <v>21</v>
      </c>
      <c r="B21" s="13"/>
      <c r="C21" s="13"/>
      <c r="D21" s="13"/>
      <c r="E21" s="13"/>
      <c r="F21" s="13">
        <v>11076388</v>
      </c>
      <c r="G21" s="2"/>
    </row>
    <row r="22" spans="1:7">
      <c r="A22" s="13" t="s">
        <v>22</v>
      </c>
      <c r="B22" s="13">
        <v>0</v>
      </c>
      <c r="C22" s="13">
        <v>0</v>
      </c>
      <c r="D22" s="13">
        <v>0</v>
      </c>
      <c r="E22" s="13"/>
      <c r="F22" s="13">
        <v>0</v>
      </c>
      <c r="G22" s="2"/>
    </row>
    <row r="23" spans="1:7">
      <c r="A23" s="13" t="s">
        <v>23</v>
      </c>
      <c r="B23" s="13"/>
      <c r="C23" s="13"/>
      <c r="D23" s="13"/>
      <c r="E23" s="13"/>
      <c r="F23" s="13"/>
      <c r="G23" s="2"/>
    </row>
    <row r="24" spans="1:7">
      <c r="A24" s="15"/>
      <c r="B24" s="15">
        <f>SUM(B19:B23)</f>
        <v>444713729</v>
      </c>
      <c r="C24" s="15">
        <f>SUM(C19:C23)</f>
        <v>407500000</v>
      </c>
      <c r="D24" s="15">
        <f>SUM(D19:D23)</f>
        <v>407500000</v>
      </c>
      <c r="E24" s="15">
        <f>SUM(E19:E23)</f>
        <v>424291000</v>
      </c>
      <c r="F24" s="15">
        <f>F19+F20</f>
        <v>424290317</v>
      </c>
      <c r="G24" s="2"/>
    </row>
    <row r="25" spans="1:7">
      <c r="A25" s="11"/>
      <c r="B25" s="13"/>
      <c r="C25" s="13"/>
      <c r="D25" s="13"/>
      <c r="E25" s="13"/>
      <c r="F25" s="13"/>
      <c r="G25" s="2"/>
    </row>
    <row r="26" spans="1:7">
      <c r="A26" s="14" t="s">
        <v>24</v>
      </c>
      <c r="B26" s="15">
        <f>B10+B24</f>
        <v>457074613</v>
      </c>
      <c r="C26" s="15">
        <f>C10+C24</f>
        <v>418500000</v>
      </c>
      <c r="D26" s="15">
        <f>D10+D24</f>
        <v>418500000</v>
      </c>
      <c r="E26" s="15">
        <f>E10+E24</f>
        <v>435951000</v>
      </c>
      <c r="F26" s="15">
        <f>F10+F24</f>
        <v>435950724</v>
      </c>
      <c r="G26" s="2"/>
    </row>
    <row r="27" spans="1:7">
      <c r="A27" s="2"/>
      <c r="B27" s="2"/>
      <c r="C27" s="2"/>
      <c r="D27" s="2"/>
      <c r="E27" s="2"/>
      <c r="F27" s="2"/>
      <c r="G27" s="2"/>
    </row>
    <row r="28" spans="1:7">
      <c r="A28" s="2"/>
      <c r="B28" s="2"/>
      <c r="C28" s="2"/>
      <c r="D28" s="2"/>
      <c r="E28" s="2"/>
      <c r="F28" s="2"/>
      <c r="G28" s="2"/>
    </row>
    <row r="29" spans="1:7" ht="51">
      <c r="A29" s="19" t="s">
        <v>25</v>
      </c>
      <c r="B29" s="8" t="s">
        <v>26</v>
      </c>
      <c r="C29" s="8" t="s">
        <v>5</v>
      </c>
      <c r="D29" s="8" t="s">
        <v>6</v>
      </c>
      <c r="E29" s="8" t="s">
        <v>7</v>
      </c>
      <c r="F29" s="20" t="s">
        <v>27</v>
      </c>
      <c r="G29" s="2"/>
    </row>
    <row r="30" spans="1:7">
      <c r="A30" s="21" t="s">
        <v>28</v>
      </c>
      <c r="B30" s="22"/>
      <c r="C30" s="22"/>
      <c r="D30" s="22"/>
      <c r="E30" s="22"/>
      <c r="F30" s="11"/>
      <c r="G30" s="2"/>
    </row>
    <row r="31" spans="1:7">
      <c r="A31" s="23" t="s">
        <v>29</v>
      </c>
      <c r="B31" s="24">
        <v>35000000</v>
      </c>
      <c r="C31" s="24">
        <v>25000000</v>
      </c>
      <c r="D31" s="24">
        <v>25000000</v>
      </c>
      <c r="E31" s="24">
        <v>37173000</v>
      </c>
      <c r="F31" s="24">
        <v>37163471</v>
      </c>
      <c r="G31" s="2"/>
    </row>
    <row r="32" spans="1:7">
      <c r="A32" s="23" t="s">
        <v>30</v>
      </c>
      <c r="B32" s="24">
        <v>3000000</v>
      </c>
      <c r="C32" s="24">
        <v>3500000</v>
      </c>
      <c r="D32" s="24">
        <v>3500000</v>
      </c>
      <c r="E32" s="24">
        <v>4206000</v>
      </c>
      <c r="F32" s="24">
        <v>4206014</v>
      </c>
      <c r="G32" s="2"/>
    </row>
    <row r="33" spans="1:7">
      <c r="A33" s="23" t="s">
        <v>31</v>
      </c>
      <c r="B33" s="24"/>
      <c r="C33" s="24"/>
      <c r="D33" s="24"/>
      <c r="E33" s="24"/>
      <c r="F33" s="24"/>
      <c r="G33" s="2"/>
    </row>
    <row r="34" spans="1:7">
      <c r="A34" s="23" t="s">
        <v>32</v>
      </c>
      <c r="B34" s="24">
        <v>2150000</v>
      </c>
      <c r="C34" s="24">
        <v>2000000</v>
      </c>
      <c r="D34" s="24">
        <v>2000000</v>
      </c>
      <c r="E34" s="24">
        <v>3593000</v>
      </c>
      <c r="F34" s="24">
        <v>3593349</v>
      </c>
      <c r="G34" s="2"/>
    </row>
    <row r="35" spans="1:7">
      <c r="A35" s="23" t="s">
        <v>33</v>
      </c>
      <c r="B35" s="24">
        <v>1080000</v>
      </c>
      <c r="C35" s="24">
        <v>1000000</v>
      </c>
      <c r="D35" s="24">
        <v>1000000</v>
      </c>
      <c r="E35" s="24">
        <v>680000</v>
      </c>
      <c r="F35" s="24">
        <v>680000</v>
      </c>
      <c r="G35" s="25"/>
    </row>
    <row r="36" spans="1:7">
      <c r="A36" s="23"/>
      <c r="B36" s="24"/>
      <c r="C36" s="24"/>
      <c r="D36" s="24"/>
      <c r="E36" s="24"/>
      <c r="F36" s="24"/>
      <c r="G36" s="2"/>
    </row>
    <row r="37" spans="1:7">
      <c r="A37" s="23" t="s">
        <v>34</v>
      </c>
      <c r="B37" s="24">
        <v>12000000</v>
      </c>
      <c r="C37" s="24">
        <v>37000000</v>
      </c>
      <c r="D37" s="24">
        <v>37000000</v>
      </c>
      <c r="E37" s="24">
        <v>43998000</v>
      </c>
      <c r="F37" s="24">
        <v>43997212</v>
      </c>
      <c r="G37" s="2"/>
    </row>
    <row r="38" spans="1:7">
      <c r="A38" s="23" t="s">
        <v>35</v>
      </c>
      <c r="B38" s="24"/>
      <c r="C38" s="24"/>
      <c r="D38" s="24"/>
      <c r="E38" s="24">
        <v>128000</v>
      </c>
      <c r="F38" s="24">
        <v>127559</v>
      </c>
      <c r="G38" s="2"/>
    </row>
    <row r="39" spans="1:7">
      <c r="A39" s="23" t="s">
        <v>36</v>
      </c>
      <c r="B39" s="24">
        <v>4300000</v>
      </c>
      <c r="C39" s="24">
        <v>3500000</v>
      </c>
      <c r="D39" s="24">
        <v>3500000</v>
      </c>
      <c r="E39" s="24">
        <v>7186000</v>
      </c>
      <c r="F39" s="24">
        <v>7183667</v>
      </c>
      <c r="G39" s="2"/>
    </row>
    <row r="40" spans="1:7">
      <c r="A40" s="23" t="s">
        <v>37</v>
      </c>
      <c r="B40" s="24"/>
      <c r="C40" s="24"/>
      <c r="D40" s="24"/>
      <c r="E40" s="24">
        <v>2000</v>
      </c>
      <c r="F40" s="24">
        <v>1733</v>
      </c>
      <c r="G40" s="2"/>
    </row>
    <row r="41" spans="1:7">
      <c r="A41" s="23" t="s">
        <v>38</v>
      </c>
      <c r="B41" s="24">
        <v>3250000</v>
      </c>
      <c r="C41" s="24">
        <v>3250000</v>
      </c>
      <c r="D41" s="24">
        <v>3250000</v>
      </c>
      <c r="E41" s="24">
        <v>4250000</v>
      </c>
      <c r="F41" s="24">
        <v>4182842</v>
      </c>
      <c r="G41" s="2"/>
    </row>
    <row r="42" spans="1:7">
      <c r="A42" s="23" t="s">
        <v>39</v>
      </c>
      <c r="B42" s="24">
        <v>2840000</v>
      </c>
      <c r="C42" s="24">
        <v>1200000</v>
      </c>
      <c r="D42" s="24">
        <v>1200000</v>
      </c>
      <c r="E42" s="24">
        <v>5292000</v>
      </c>
      <c r="F42" s="24">
        <f>6666000-F56-F57</f>
        <v>5519520</v>
      </c>
      <c r="G42" s="25"/>
    </row>
    <row r="43" spans="1:7">
      <c r="A43" s="23" t="s">
        <v>40</v>
      </c>
      <c r="B43" s="24">
        <v>10000000</v>
      </c>
      <c r="C43" s="24">
        <v>10000000</v>
      </c>
      <c r="D43" s="24">
        <v>10000000</v>
      </c>
      <c r="E43" s="24">
        <v>0</v>
      </c>
      <c r="F43" s="24"/>
      <c r="G43" s="2"/>
    </row>
    <row r="44" spans="1:7">
      <c r="A44" s="23" t="s">
        <v>41</v>
      </c>
      <c r="B44" s="24">
        <v>1200000</v>
      </c>
      <c r="C44" s="24">
        <v>1500000</v>
      </c>
      <c r="D44" s="24">
        <v>1500000</v>
      </c>
      <c r="E44" s="24">
        <v>0</v>
      </c>
      <c r="F44" s="24"/>
      <c r="G44" s="2"/>
    </row>
    <row r="45" spans="1:7">
      <c r="A45" s="23" t="s">
        <v>42</v>
      </c>
      <c r="B45" s="24">
        <v>600000</v>
      </c>
      <c r="C45" s="24">
        <v>1500000</v>
      </c>
      <c r="D45" s="24">
        <v>1500000</v>
      </c>
      <c r="E45" s="24">
        <v>0</v>
      </c>
      <c r="F45" s="24"/>
      <c r="G45" s="2"/>
    </row>
    <row r="46" spans="1:7">
      <c r="A46" s="23" t="s">
        <v>43</v>
      </c>
      <c r="B46" s="24">
        <v>4400000</v>
      </c>
      <c r="C46" s="24">
        <v>2000000</v>
      </c>
      <c r="D46" s="24">
        <v>2000000</v>
      </c>
      <c r="E46" s="24">
        <v>0</v>
      </c>
      <c r="F46" s="24"/>
      <c r="G46" s="2"/>
    </row>
    <row r="47" spans="1:7">
      <c r="A47" s="23" t="s">
        <v>44</v>
      </c>
      <c r="B47" s="24">
        <v>1200000</v>
      </c>
      <c r="C47" s="24">
        <v>1200000</v>
      </c>
      <c r="D47" s="24">
        <v>1200000</v>
      </c>
      <c r="E47" s="24">
        <v>0</v>
      </c>
      <c r="F47" s="24"/>
      <c r="G47" s="2"/>
    </row>
    <row r="48" spans="1:7">
      <c r="A48" s="23" t="s">
        <v>45</v>
      </c>
      <c r="B48" s="24">
        <v>200000</v>
      </c>
      <c r="C48" s="24">
        <v>200000</v>
      </c>
      <c r="D48" s="24">
        <v>200000</v>
      </c>
      <c r="E48" s="24">
        <v>0</v>
      </c>
      <c r="F48" s="24"/>
      <c r="G48" s="2"/>
    </row>
    <row r="49" spans="1:7">
      <c r="A49" s="23" t="s">
        <v>46</v>
      </c>
      <c r="B49" s="24"/>
      <c r="C49" s="24"/>
      <c r="D49" s="24"/>
      <c r="E49" s="24">
        <v>13538000</v>
      </c>
      <c r="F49" s="24">
        <v>13538902</v>
      </c>
      <c r="G49" s="2"/>
    </row>
    <row r="50" spans="1:7">
      <c r="A50" s="23" t="s">
        <v>47</v>
      </c>
      <c r="B50" s="24"/>
      <c r="C50" s="24"/>
      <c r="D50" s="24"/>
      <c r="E50" s="24">
        <v>2843000</v>
      </c>
      <c r="F50" s="24">
        <v>2842953</v>
      </c>
      <c r="G50" s="2"/>
    </row>
    <row r="51" spans="1:7">
      <c r="A51" s="23" t="s">
        <v>48</v>
      </c>
      <c r="B51" s="24"/>
      <c r="C51" s="24"/>
      <c r="D51" s="24"/>
      <c r="E51" s="24">
        <v>975000</v>
      </c>
      <c r="F51" s="24">
        <v>975436</v>
      </c>
      <c r="G51" s="2"/>
    </row>
    <row r="52" spans="1:7">
      <c r="A52" s="23" t="s">
        <v>49</v>
      </c>
      <c r="B52" s="24"/>
      <c r="C52" s="24"/>
      <c r="D52" s="24"/>
      <c r="E52" s="24">
        <v>402000</v>
      </c>
      <c r="F52" s="24">
        <v>401646</v>
      </c>
      <c r="G52" s="2"/>
    </row>
    <row r="53" spans="1:7">
      <c r="A53" s="26" t="s">
        <v>50</v>
      </c>
      <c r="B53" s="24">
        <v>5326000</v>
      </c>
      <c r="C53" s="24">
        <v>23950000</v>
      </c>
      <c r="D53" s="24">
        <v>32450000</v>
      </c>
      <c r="E53" s="24">
        <v>2767000</v>
      </c>
      <c r="F53" s="24">
        <v>2766522</v>
      </c>
      <c r="G53" s="2"/>
    </row>
    <row r="54" spans="1:7">
      <c r="A54" s="26" t="s">
        <v>51</v>
      </c>
      <c r="B54" s="24"/>
      <c r="C54" s="24"/>
      <c r="D54" s="24"/>
      <c r="E54" s="24">
        <v>32207000</v>
      </c>
      <c r="F54" s="27">
        <v>39535336</v>
      </c>
      <c r="G54" s="2"/>
    </row>
    <row r="55" spans="1:7">
      <c r="A55" s="26" t="s">
        <v>52</v>
      </c>
      <c r="B55" s="24">
        <v>3181000</v>
      </c>
      <c r="C55" s="24">
        <v>15967000</v>
      </c>
      <c r="D55" s="24">
        <v>15967000</v>
      </c>
      <c r="E55" s="24">
        <v>9982000</v>
      </c>
      <c r="F55" s="27">
        <v>9982972</v>
      </c>
      <c r="G55" s="2"/>
    </row>
    <row r="56" spans="1:7">
      <c r="A56" s="28" t="s">
        <v>53</v>
      </c>
      <c r="B56" s="24">
        <v>450000</v>
      </c>
      <c r="C56" s="24">
        <v>500000</v>
      </c>
      <c r="D56" s="24">
        <v>500000</v>
      </c>
      <c r="E56" s="24">
        <v>735000</v>
      </c>
      <c r="F56" s="29">
        <v>735480</v>
      </c>
      <c r="G56" s="30"/>
    </row>
    <row r="57" spans="1:7">
      <c r="A57" s="26" t="s">
        <v>54</v>
      </c>
      <c r="B57" s="24">
        <v>800000</v>
      </c>
      <c r="C57" s="24">
        <v>600000</v>
      </c>
      <c r="D57" s="24">
        <v>600000</v>
      </c>
      <c r="E57" s="24">
        <v>411000</v>
      </c>
      <c r="F57" s="27">
        <v>411000</v>
      </c>
      <c r="G57" s="25"/>
    </row>
    <row r="58" spans="1:7">
      <c r="A58" s="31" t="s">
        <v>55</v>
      </c>
      <c r="B58" s="24">
        <v>1353000</v>
      </c>
      <c r="C58" s="24">
        <v>0</v>
      </c>
      <c r="D58" s="24"/>
      <c r="E58" s="24"/>
      <c r="F58" s="27"/>
      <c r="G58" s="2"/>
    </row>
    <row r="59" spans="1:7">
      <c r="A59" s="28" t="s">
        <v>56</v>
      </c>
      <c r="B59" s="24"/>
      <c r="C59" s="24"/>
      <c r="D59" s="24"/>
      <c r="E59" s="24">
        <v>86000</v>
      </c>
      <c r="F59" s="24">
        <v>86060</v>
      </c>
      <c r="G59" s="2"/>
    </row>
    <row r="60" spans="1:7">
      <c r="A60" s="28" t="s">
        <v>57</v>
      </c>
      <c r="B60" s="24"/>
      <c r="C60" s="24"/>
      <c r="D60" s="24"/>
      <c r="E60" s="24">
        <v>23000</v>
      </c>
      <c r="F60" s="24">
        <v>22860</v>
      </c>
      <c r="G60" s="2"/>
    </row>
    <row r="61" spans="1:7">
      <c r="A61" s="28" t="s">
        <v>58</v>
      </c>
      <c r="B61" s="24"/>
      <c r="C61" s="24"/>
      <c r="D61" s="24"/>
      <c r="E61" s="24">
        <v>396000</v>
      </c>
      <c r="F61" s="24">
        <v>396200</v>
      </c>
      <c r="G61" s="2"/>
    </row>
    <row r="62" spans="1:7">
      <c r="A62" s="28" t="s">
        <v>59</v>
      </c>
      <c r="B62" s="24"/>
      <c r="C62" s="24"/>
      <c r="D62" s="24"/>
      <c r="E62" s="24">
        <v>114000</v>
      </c>
      <c r="F62" s="24">
        <v>114125</v>
      </c>
      <c r="G62" s="2"/>
    </row>
    <row r="63" spans="1:7">
      <c r="A63" s="28" t="s">
        <v>60</v>
      </c>
      <c r="B63" s="24"/>
      <c r="C63" s="24"/>
      <c r="D63" s="24"/>
      <c r="E63" s="24">
        <v>3600000</v>
      </c>
      <c r="F63" s="24">
        <v>3617711</v>
      </c>
      <c r="G63" s="2"/>
    </row>
    <row r="64" spans="1:7">
      <c r="A64" s="28" t="s">
        <v>61</v>
      </c>
      <c r="B64" s="24"/>
      <c r="C64" s="24"/>
      <c r="D64" s="24"/>
      <c r="E64" s="24">
        <v>650000</v>
      </c>
      <c r="F64" s="24">
        <v>650287</v>
      </c>
      <c r="G64" s="2"/>
    </row>
    <row r="65" spans="1:7">
      <c r="A65" s="23" t="s">
        <v>62</v>
      </c>
      <c r="B65" s="32">
        <f>SUM(B31:B58)</f>
        <v>92330000</v>
      </c>
      <c r="C65" s="32">
        <f>SUM(C31:C58)</f>
        <v>133867000</v>
      </c>
      <c r="D65" s="32">
        <f>SUM(D31:D64)</f>
        <v>142367000</v>
      </c>
      <c r="E65" s="32">
        <f>SUM(E31:E64)</f>
        <v>175237000</v>
      </c>
      <c r="F65" s="32">
        <f>SUM(F31:F64)</f>
        <v>182732857</v>
      </c>
      <c r="G65" s="2"/>
    </row>
    <row r="66" spans="1:7">
      <c r="A66" s="33" t="s">
        <v>63</v>
      </c>
      <c r="B66" s="24"/>
      <c r="C66" s="24"/>
      <c r="D66" s="24"/>
      <c r="E66" s="24"/>
      <c r="F66" s="24" t="s">
        <v>64</v>
      </c>
      <c r="G66" s="2"/>
    </row>
    <row r="67" spans="1:7">
      <c r="A67" s="26" t="s">
        <v>65</v>
      </c>
      <c r="B67" s="24">
        <v>700000</v>
      </c>
      <c r="C67" s="24">
        <v>300000</v>
      </c>
      <c r="D67" s="24">
        <v>300000</v>
      </c>
      <c r="E67" s="24">
        <v>324000</v>
      </c>
      <c r="F67" s="24">
        <v>324000</v>
      </c>
      <c r="G67" s="2"/>
    </row>
    <row r="68" spans="1:7">
      <c r="A68" s="26" t="s">
        <v>66</v>
      </c>
      <c r="B68" s="24"/>
      <c r="C68" s="24"/>
      <c r="D68" s="24"/>
      <c r="E68" s="24">
        <v>276000</v>
      </c>
      <c r="F68" s="24">
        <v>5400</v>
      </c>
      <c r="G68" s="2"/>
    </row>
    <row r="69" spans="1:7">
      <c r="A69" s="23" t="s">
        <v>67</v>
      </c>
      <c r="B69" s="24">
        <v>700000</v>
      </c>
      <c r="C69" s="24">
        <v>700000</v>
      </c>
      <c r="D69" s="24">
        <v>700000</v>
      </c>
      <c r="E69" s="24">
        <v>1141000</v>
      </c>
      <c r="F69" s="24">
        <v>320580</v>
      </c>
      <c r="G69" s="2"/>
    </row>
    <row r="70" spans="1:7">
      <c r="A70" s="23" t="s">
        <v>68</v>
      </c>
      <c r="B70" s="24"/>
      <c r="C70" s="24"/>
      <c r="D70" s="24"/>
      <c r="E70" s="24"/>
      <c r="F70" s="24">
        <v>1375</v>
      </c>
      <c r="G70" s="2"/>
    </row>
    <row r="71" spans="1:7">
      <c r="A71" s="23"/>
      <c r="B71" s="17">
        <f>SUM(B67:B69)</f>
        <v>1400000</v>
      </c>
      <c r="C71" s="17">
        <f>SUM(C67:C69)</f>
        <v>1000000</v>
      </c>
      <c r="D71" s="17">
        <f>SUM(D67:D69)</f>
        <v>1000000</v>
      </c>
      <c r="E71" s="17">
        <f>SUM(E67:E69)</f>
        <v>1741000</v>
      </c>
      <c r="F71" s="17">
        <f>SUM(F67:F70)</f>
        <v>651355</v>
      </c>
      <c r="G71" s="2"/>
    </row>
    <row r="72" spans="1:7">
      <c r="A72" s="33" t="s">
        <v>69</v>
      </c>
      <c r="B72" s="24"/>
      <c r="C72" s="24"/>
      <c r="D72" s="24"/>
      <c r="E72" s="24"/>
      <c r="F72" s="24"/>
      <c r="G72" s="2"/>
    </row>
    <row r="73" spans="1:7">
      <c r="A73" s="23" t="s">
        <v>70</v>
      </c>
      <c r="B73" s="24">
        <v>700000</v>
      </c>
      <c r="C73" s="24">
        <v>1300000</v>
      </c>
      <c r="D73" s="24">
        <v>1300000</v>
      </c>
      <c r="E73" s="24">
        <v>1677000</v>
      </c>
      <c r="F73" s="24">
        <v>1676420</v>
      </c>
      <c r="G73" s="2"/>
    </row>
    <row r="74" spans="1:7">
      <c r="A74" s="23" t="s">
        <v>71</v>
      </c>
      <c r="B74" s="24">
        <v>1200000</v>
      </c>
      <c r="C74" s="24">
        <v>0</v>
      </c>
      <c r="D74" s="24">
        <v>0</v>
      </c>
      <c r="E74" s="24"/>
      <c r="F74" s="24">
        <v>0</v>
      </c>
      <c r="G74" s="2"/>
    </row>
    <row r="75" spans="1:7">
      <c r="A75" s="26" t="s">
        <v>72</v>
      </c>
      <c r="B75" s="24">
        <v>3600000</v>
      </c>
      <c r="C75" s="24">
        <v>2400000</v>
      </c>
      <c r="D75" s="24">
        <v>2400000</v>
      </c>
      <c r="E75" s="24">
        <v>1728000</v>
      </c>
      <c r="F75" s="24">
        <v>1728000</v>
      </c>
      <c r="G75" s="2"/>
    </row>
    <row r="76" spans="1:7">
      <c r="A76" s="23" t="s">
        <v>68</v>
      </c>
      <c r="B76" s="24"/>
      <c r="C76" s="24"/>
      <c r="D76" s="24"/>
      <c r="E76" s="24">
        <v>1000</v>
      </c>
      <c r="F76" s="24">
        <f>1109+11</f>
        <v>1120</v>
      </c>
      <c r="G76" s="2"/>
    </row>
    <row r="77" spans="1:7">
      <c r="A77" s="26" t="s">
        <v>73</v>
      </c>
      <c r="B77" s="24"/>
      <c r="C77" s="24"/>
      <c r="D77" s="24"/>
      <c r="E77" s="24">
        <v>162000</v>
      </c>
      <c r="F77" s="24">
        <v>162490</v>
      </c>
      <c r="G77" s="2"/>
    </row>
    <row r="78" spans="1:7">
      <c r="A78" s="26"/>
      <c r="B78" s="34">
        <f>SUM(B73:B75)</f>
        <v>5500000</v>
      </c>
      <c r="C78" s="34">
        <f>SUM(C73:C75)</f>
        <v>3700000</v>
      </c>
      <c r="D78" s="34">
        <f>SUM(D73:D75)</f>
        <v>3700000</v>
      </c>
      <c r="E78" s="34">
        <f>SUM(E73:E77)</f>
        <v>3568000</v>
      </c>
      <c r="F78" s="34">
        <f>SUM(F73:F77)</f>
        <v>3568030</v>
      </c>
      <c r="G78" s="2"/>
    </row>
    <row r="79" spans="1:7">
      <c r="A79" s="35" t="s">
        <v>74</v>
      </c>
      <c r="B79" s="36">
        <v>400000</v>
      </c>
      <c r="C79" s="36">
        <v>400000</v>
      </c>
      <c r="D79" s="36">
        <v>400000</v>
      </c>
      <c r="E79" s="36">
        <v>446000</v>
      </c>
      <c r="F79" s="36">
        <v>349471</v>
      </c>
      <c r="G79" s="2"/>
    </row>
    <row r="80" spans="1:7">
      <c r="A80" s="2"/>
      <c r="B80" s="2"/>
      <c r="C80" s="2"/>
      <c r="D80" s="2"/>
      <c r="E80" s="2"/>
      <c r="F80" s="37"/>
      <c r="G80" s="2"/>
    </row>
    <row r="81" spans="1:7">
      <c r="A81" s="2"/>
      <c r="B81" s="2"/>
      <c r="C81" s="2"/>
      <c r="D81" s="2"/>
      <c r="E81" s="2"/>
      <c r="F81" s="2"/>
      <c r="G81" s="2"/>
    </row>
    <row r="82" spans="1:7">
      <c r="A82" s="2"/>
      <c r="B82" s="2"/>
      <c r="C82" s="2"/>
      <c r="D82" s="2"/>
      <c r="E82" s="2"/>
      <c r="F82" s="2"/>
      <c r="G82" s="2"/>
    </row>
    <row r="83" spans="1:7">
      <c r="A83" s="2"/>
      <c r="B83" s="2"/>
      <c r="C83" s="2"/>
      <c r="D83" s="2"/>
      <c r="E83" s="2"/>
      <c r="F83" s="37"/>
      <c r="G83" s="2"/>
    </row>
  </sheetData>
  <mergeCells count="2">
    <mergeCell ref="A1:F1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2017-05-31T12:29:20Z</dcterms:created>
  <dcterms:modified xsi:type="dcterms:W3CDTF">2017-05-31T12:29:33Z</dcterms:modified>
</cp:coreProperties>
</file>