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5.m_Önk_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L39" i="1"/>
  <c r="K39"/>
  <c r="J39"/>
  <c r="F39"/>
  <c r="G39" s="1"/>
  <c r="E39"/>
  <c r="D39"/>
  <c r="G36"/>
  <c r="G35"/>
  <c r="M32"/>
  <c r="M31"/>
  <c r="M30"/>
  <c r="L26"/>
  <c r="K26"/>
  <c r="J26"/>
  <c r="F26"/>
  <c r="G26" s="1"/>
  <c r="E26"/>
  <c r="D26"/>
  <c r="M25"/>
  <c r="G25"/>
  <c r="M24"/>
  <c r="G24"/>
  <c r="M23"/>
  <c r="G23"/>
  <c r="L20"/>
  <c r="L27" s="1"/>
  <c r="M27" s="1"/>
  <c r="K20"/>
  <c r="K27" s="1"/>
  <c r="J20"/>
  <c r="J27" s="1"/>
  <c r="G19"/>
  <c r="G18"/>
  <c r="M17"/>
  <c r="G17"/>
  <c r="M16"/>
  <c r="M15"/>
  <c r="M14"/>
  <c r="G13"/>
  <c r="M12"/>
  <c r="M11"/>
  <c r="G11"/>
  <c r="M10"/>
  <c r="G10"/>
  <c r="M9"/>
  <c r="M20" s="1"/>
  <c r="F9"/>
  <c r="F20" s="1"/>
  <c r="E9"/>
  <c r="E20" s="1"/>
  <c r="E27" s="1"/>
  <c r="E40" s="1"/>
  <c r="D9"/>
  <c r="D20" s="1"/>
  <c r="D27" s="1"/>
  <c r="D40" s="1"/>
  <c r="F27" l="1"/>
  <c r="G20"/>
  <c r="J40"/>
  <c r="L40"/>
  <c r="K40"/>
  <c r="G9"/>
  <c r="M39"/>
  <c r="F40" l="1"/>
  <c r="G40" s="1"/>
  <c r="G27"/>
  <c r="M40"/>
</calcChain>
</file>

<file path=xl/sharedStrings.xml><?xml version="1.0" encoding="utf-8"?>
<sst xmlns="http://schemas.openxmlformats.org/spreadsheetml/2006/main" count="70" uniqueCount="65">
  <si>
    <t>5. melléklet a 6/2016.(V.20.) önkormányzati rendelethez</t>
  </si>
  <si>
    <t>ÖSKÜ  KÖZSÉG  ÖNKORMÁNYZATA  BEVÉTELEINEK  ÉS KIADÁSAINAK</t>
  </si>
  <si>
    <t xml:space="preserve"> INTÉZMÉNY NÉLKÜLI  KÖLTSÉGVETÉSI MÉRLEGE 2015.dec.31-én</t>
  </si>
  <si>
    <t>Sor-szám</t>
  </si>
  <si>
    <t xml:space="preserve">BEVÉTELEK </t>
  </si>
  <si>
    <t>2015. évi eredeti előirányzat</t>
  </si>
  <si>
    <t>Módosított előirányzat</t>
  </si>
  <si>
    <t>Teljesítés   dec. 31.</t>
  </si>
  <si>
    <t>Teljesí-tés          %-a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</si>
  <si>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</si>
  <si>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</si>
  <si>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</si>
  <si>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</si>
  <si>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</si>
  <si>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</si>
  <si>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</si>
  <si>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</si>
  <si>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</si>
  <si>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</si>
  <si>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</si>
  <si>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- Társadalombiztosítás pénzügyi alapjai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</si>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</sst>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2" fillId="0" borderId="0"/>
    <xf numFmtId="0" fontId="11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8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5" borderId="0" applyNumberFormat="0" applyBorder="0" applyAlignment="0" applyProtection="0"/>
    <xf numFmtId="0" fontId="18" fillId="6" borderId="0" applyNumberFormat="0" applyBorder="0" applyAlignment="0" applyProtection="0"/>
    <xf numFmtId="0" fontId="19" fillId="26" borderId="14" applyNumberFormat="0" applyAlignment="0" applyProtection="0"/>
    <xf numFmtId="0" fontId="20" fillId="27" borderId="15" applyNumberFormat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4" applyNumberFormat="0" applyAlignment="0" applyProtection="0"/>
    <xf numFmtId="0" fontId="28" fillId="0" borderId="19" applyNumberFormat="0" applyFill="0" applyAlignment="0" applyProtection="0"/>
    <xf numFmtId="0" fontId="29" fillId="28" borderId="0" applyNumberFormat="0" applyBorder="0" applyAlignment="0" applyProtection="0"/>
    <xf numFmtId="0" fontId="11" fillId="0" borderId="0"/>
    <xf numFmtId="0" fontId="1" fillId="0" borderId="0"/>
    <xf numFmtId="0" fontId="21" fillId="0" borderId="0"/>
    <xf numFmtId="0" fontId="16" fillId="29" borderId="20" applyNumberFormat="0" applyFont="0" applyAlignment="0" applyProtection="0"/>
    <xf numFmtId="0" fontId="31" fillId="26" borderId="21" applyNumberFormat="0" applyAlignment="0" applyProtection="0"/>
    <xf numFmtId="164" fontId="21" fillId="0" borderId="0"/>
    <xf numFmtId="164" fontId="30" fillId="0" borderId="0"/>
    <xf numFmtId="44" fontId="30" fillId="0" borderId="0" applyFont="0" applyFill="0" applyBorder="0" applyAlignment="0" applyProtection="0"/>
    <xf numFmtId="164" fontId="30" fillId="0" borderId="0" applyFill="0" applyBorder="0" applyAlignment="0" applyProtection="0"/>
    <xf numFmtId="9" fontId="30" fillId="0" borderId="0" applyFill="0" applyBorder="0" applyAlignment="0" applyProtection="0"/>
    <xf numFmtId="9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2" applyNumberFormat="0" applyFill="0" applyAlignment="0" applyProtection="0"/>
    <xf numFmtId="0" fontId="34" fillId="0" borderId="0" applyNumberFormat="0" applyFill="0" applyBorder="0" applyAlignment="0" applyProtection="0"/>
  </cellStyleXfs>
  <cellXfs count="68">
    <xf numFmtId="0" fontId="0" fillId="0" borderId="0" xfId="0"/>
    <xf numFmtId="0" fontId="3" fillId="0" borderId="0" xfId="1" applyFont="1" applyAlignment="1">
      <alignment horizontal="left"/>
    </xf>
    <xf numFmtId="0" fontId="2" fillId="0" borderId="0" xfId="1"/>
    <xf numFmtId="3" fontId="4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3" fontId="5" fillId="0" borderId="1" xfId="2" applyNumberFormat="1" applyFont="1" applyBorder="1" applyAlignment="1"/>
    <xf numFmtId="0" fontId="6" fillId="2" borderId="2" xfId="2" applyFont="1" applyFill="1" applyBorder="1" applyAlignment="1">
      <alignment horizontal="center" vertical="center" wrapText="1"/>
    </xf>
    <xf numFmtId="3" fontId="7" fillId="2" borderId="3" xfId="2" applyNumberFormat="1" applyFont="1" applyFill="1" applyBorder="1" applyAlignment="1">
      <alignment horizontal="center" vertical="center" wrapText="1"/>
    </xf>
    <xf numFmtId="3" fontId="7" fillId="2" borderId="4" xfId="2" applyNumberFormat="1" applyFont="1" applyFill="1" applyBorder="1" applyAlignment="1">
      <alignment horizontal="center" vertical="center" wrapText="1"/>
    </xf>
    <xf numFmtId="3" fontId="7" fillId="2" borderId="2" xfId="2" applyNumberFormat="1" applyFont="1" applyFill="1" applyBorder="1" applyAlignment="1">
      <alignment horizontal="center" vertical="center" wrapText="1"/>
    </xf>
    <xf numFmtId="3" fontId="7" fillId="2" borderId="5" xfId="2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3" fontId="7" fillId="2" borderId="7" xfId="2" applyNumberFormat="1" applyFont="1" applyFill="1" applyBorder="1" applyAlignment="1">
      <alignment horizontal="center" vertical="center" wrapText="1"/>
    </xf>
    <xf numFmtId="3" fontId="7" fillId="2" borderId="8" xfId="2" applyNumberFormat="1" applyFont="1" applyFill="1" applyBorder="1" applyAlignment="1">
      <alignment horizontal="center" vertical="center" wrapText="1"/>
    </xf>
    <xf numFmtId="3" fontId="7" fillId="2" borderId="6" xfId="2" applyNumberFormat="1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3" fontId="7" fillId="2" borderId="10" xfId="2" applyNumberFormat="1" applyFont="1" applyFill="1" applyBorder="1" applyAlignment="1">
      <alignment horizontal="center" vertical="center" wrapText="1"/>
    </xf>
    <xf numFmtId="3" fontId="7" fillId="2" borderId="11" xfId="2" applyNumberFormat="1" applyFont="1" applyFill="1" applyBorder="1" applyAlignment="1">
      <alignment horizontal="center" vertical="center" wrapText="1"/>
    </xf>
    <xf numFmtId="3" fontId="7" fillId="2" borderId="9" xfId="2" applyNumberFormat="1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3" fontId="9" fillId="0" borderId="5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vertical="center"/>
    </xf>
    <xf numFmtId="3" fontId="10" fillId="0" borderId="5" xfId="2" applyNumberFormat="1" applyFont="1" applyBorder="1" applyAlignment="1">
      <alignment vertical="center"/>
    </xf>
    <xf numFmtId="3" fontId="10" fillId="0" borderId="12" xfId="2" applyNumberFormat="1" applyFont="1" applyBorder="1" applyAlignment="1">
      <alignment vertical="center"/>
    </xf>
    <xf numFmtId="3" fontId="10" fillId="0" borderId="13" xfId="2" applyNumberFormat="1" applyFont="1" applyBorder="1" applyAlignment="1">
      <alignment vertical="center"/>
    </xf>
    <xf numFmtId="3" fontId="10" fillId="0" borderId="5" xfId="2" applyNumberFormat="1" applyFont="1" applyBorder="1" applyAlignment="1">
      <alignment vertical="center"/>
    </xf>
    <xf numFmtId="3" fontId="10" fillId="0" borderId="5" xfId="2" applyNumberFormat="1" applyFont="1" applyBorder="1" applyAlignment="1">
      <alignment horizontal="right" vertical="center"/>
    </xf>
    <xf numFmtId="3" fontId="10" fillId="0" borderId="12" xfId="2" applyNumberFormat="1" applyFont="1" applyBorder="1" applyAlignment="1">
      <alignment horizontal="left" vertical="center"/>
    </xf>
    <xf numFmtId="3" fontId="10" fillId="0" borderId="13" xfId="2" applyNumberFormat="1" applyFont="1" applyBorder="1" applyAlignment="1">
      <alignment horizontal="left" vertical="center"/>
    </xf>
    <xf numFmtId="3" fontId="10" fillId="0" borderId="13" xfId="2" applyNumberFormat="1" applyFont="1" applyBorder="1" applyAlignment="1">
      <alignment horizontal="right" vertical="center"/>
    </xf>
    <xf numFmtId="3" fontId="10" fillId="0" borderId="12" xfId="2" applyNumberFormat="1" applyFont="1" applyBorder="1" applyAlignment="1">
      <alignment horizontal="left" vertical="center"/>
    </xf>
    <xf numFmtId="3" fontId="10" fillId="0" borderId="13" xfId="2" applyNumberFormat="1" applyFont="1" applyBorder="1" applyAlignment="1">
      <alignment horizontal="left" vertical="center"/>
    </xf>
    <xf numFmtId="3" fontId="10" fillId="0" borderId="13" xfId="2" applyNumberFormat="1" applyFont="1" applyBorder="1" applyAlignment="1">
      <alignment vertical="center"/>
    </xf>
    <xf numFmtId="3" fontId="10" fillId="0" borderId="12" xfId="2" applyNumberFormat="1" applyFont="1" applyFill="1" applyBorder="1" applyAlignment="1">
      <alignment horizontal="left" vertical="center"/>
    </xf>
    <xf numFmtId="3" fontId="10" fillId="0" borderId="13" xfId="2" applyNumberFormat="1" applyFont="1" applyFill="1" applyBorder="1" applyAlignment="1">
      <alignment horizontal="left" vertical="center"/>
    </xf>
    <xf numFmtId="3" fontId="10" fillId="0" borderId="13" xfId="2" applyNumberFormat="1" applyFont="1" applyFill="1" applyBorder="1" applyAlignment="1">
      <alignment horizontal="right" vertical="center"/>
    </xf>
    <xf numFmtId="0" fontId="10" fillId="0" borderId="12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3" fontId="10" fillId="0" borderId="12" xfId="2" applyNumberFormat="1" applyFont="1" applyBorder="1" applyAlignment="1">
      <alignment horizontal="center" vertical="center"/>
    </xf>
    <xf numFmtId="3" fontId="10" fillId="0" borderId="13" xfId="2" applyNumberFormat="1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9" fillId="0" borderId="12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right" vertical="center"/>
    </xf>
    <xf numFmtId="0" fontId="12" fillId="0" borderId="12" xfId="3" applyFont="1" applyFill="1" applyBorder="1" applyAlignment="1">
      <alignment horizontal="left" vertical="center"/>
    </xf>
    <xf numFmtId="0" fontId="12" fillId="0" borderId="13" xfId="3" applyFont="1" applyFill="1" applyBorder="1" applyAlignment="1">
      <alignment horizontal="left" vertical="center"/>
    </xf>
    <xf numFmtId="3" fontId="9" fillId="0" borderId="12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0" fontId="10" fillId="0" borderId="12" xfId="3" applyFont="1" applyFill="1" applyBorder="1" applyAlignment="1">
      <alignment horizontal="left" vertical="center"/>
    </xf>
    <xf numFmtId="0" fontId="10" fillId="0" borderId="13" xfId="3" applyFont="1" applyFill="1" applyBorder="1" applyAlignment="1">
      <alignment horizontal="left" vertical="center"/>
    </xf>
    <xf numFmtId="0" fontId="13" fillId="0" borderId="5" xfId="2" applyFont="1" applyBorder="1" applyAlignment="1">
      <alignment horizontal="center" vertical="center"/>
    </xf>
    <xf numFmtId="0" fontId="9" fillId="0" borderId="12" xfId="3" applyFont="1" applyFill="1" applyBorder="1" applyAlignment="1">
      <alignment horizontal="left" vertical="center"/>
    </xf>
    <xf numFmtId="0" fontId="9" fillId="0" borderId="13" xfId="3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vertical="center"/>
    </xf>
    <xf numFmtId="3" fontId="9" fillId="0" borderId="13" xfId="2" applyNumberFormat="1" applyFont="1" applyFill="1" applyBorder="1" applyAlignment="1">
      <alignment vertical="center"/>
    </xf>
    <xf numFmtId="3" fontId="9" fillId="0" borderId="5" xfId="2" applyNumberFormat="1" applyFont="1" applyFill="1" applyBorder="1" applyAlignment="1">
      <alignment horizontal="right" vertical="center"/>
    </xf>
    <xf numFmtId="3" fontId="9" fillId="0" borderId="5" xfId="2" applyNumberFormat="1" applyFont="1" applyBorder="1" applyAlignment="1">
      <alignment horizontal="right"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0" fontId="14" fillId="0" borderId="12" xfId="3" applyFont="1" applyBorder="1" applyAlignment="1">
      <alignment horizontal="left" vertical="center"/>
    </xf>
    <xf numFmtId="0" fontId="14" fillId="0" borderId="13" xfId="3" applyFont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center" vertical="center"/>
    </xf>
    <xf numFmtId="3" fontId="9" fillId="0" borderId="13" xfId="2" applyNumberFormat="1" applyFont="1" applyFill="1" applyBorder="1" applyAlignment="1">
      <alignment horizontal="center" vertical="center"/>
    </xf>
    <xf numFmtId="3" fontId="9" fillId="0" borderId="5" xfId="2" applyNumberFormat="1" applyFont="1" applyFill="1" applyBorder="1" applyAlignment="1">
      <alignment vertical="center"/>
    </xf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</cellXfs>
  <cellStyles count="61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1"/>
    <cellStyle name="Normál 2 2" xfId="3"/>
    <cellStyle name="Normál 2_Esztertáblák" xfId="47"/>
    <cellStyle name="Normál 3" xfId="48"/>
    <cellStyle name="Normál 4" xfId="49"/>
    <cellStyle name="Normál_Rendelet mellékletek 2008.jav." xfId="2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;vi/pendrive/&#214;sk&#252;/2016/05.19/4.%20z&#225;rsz&#225;mad&#225;s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"/>
  <sheetViews>
    <sheetView tabSelected="1" workbookViewId="0">
      <selection activeCell="O26" sqref="O26"/>
    </sheetView>
  </sheetViews>
  <sheetFormatPr defaultRowHeight="12.75"/>
  <cols>
    <col min="1" max="1" width="5" style="2" customWidth="1"/>
    <col min="2" max="2" width="9.140625" style="2"/>
    <col min="3" max="3" width="25.7109375" style="2" customWidth="1"/>
    <col min="4" max="4" width="8.140625" style="2" customWidth="1"/>
    <col min="5" max="5" width="8.42578125" style="2" customWidth="1"/>
    <col min="6" max="6" width="8.140625" style="2" customWidth="1"/>
    <col min="7" max="7" width="5.5703125" style="2" customWidth="1"/>
    <col min="8" max="8" width="9.140625" style="2"/>
    <col min="9" max="9" width="20.85546875" style="2" customWidth="1"/>
    <col min="10" max="10" width="8.28515625" style="2" customWidth="1"/>
    <col min="11" max="11" width="8.140625" style="2" customWidth="1"/>
    <col min="12" max="12" width="8" style="2" customWidth="1"/>
    <col min="13" max="13" width="6" style="2" customWidth="1"/>
    <col min="14" max="16384" width="9.140625" style="2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1.25" customHeigh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2.75" customHeight="1">
      <c r="A5" s="6" t="s">
        <v>3</v>
      </c>
      <c r="B5" s="7" t="s">
        <v>4</v>
      </c>
      <c r="C5" s="8"/>
      <c r="D5" s="9" t="s">
        <v>5</v>
      </c>
      <c r="E5" s="10" t="s">
        <v>6</v>
      </c>
      <c r="F5" s="10" t="s">
        <v>7</v>
      </c>
      <c r="G5" s="10" t="s">
        <v>8</v>
      </c>
      <c r="H5" s="7" t="s">
        <v>9</v>
      </c>
      <c r="I5" s="8"/>
      <c r="J5" s="9" t="s">
        <v>5</v>
      </c>
      <c r="K5" s="10" t="s">
        <v>6</v>
      </c>
      <c r="L5" s="10" t="s">
        <v>7</v>
      </c>
      <c r="M5" s="10" t="s">
        <v>8</v>
      </c>
    </row>
    <row r="6" spans="1:13">
      <c r="A6" s="11"/>
      <c r="B6" s="12"/>
      <c r="C6" s="13"/>
      <c r="D6" s="14"/>
      <c r="E6" s="10"/>
      <c r="F6" s="10"/>
      <c r="G6" s="10"/>
      <c r="H6" s="12"/>
      <c r="I6" s="13"/>
      <c r="J6" s="14"/>
      <c r="K6" s="10"/>
      <c r="L6" s="10"/>
      <c r="M6" s="10"/>
    </row>
    <row r="7" spans="1:13" ht="7.5" customHeight="1">
      <c r="A7" s="15"/>
      <c r="B7" s="16"/>
      <c r="C7" s="17"/>
      <c r="D7" s="18"/>
      <c r="E7" s="10"/>
      <c r="F7" s="10"/>
      <c r="G7" s="10"/>
      <c r="H7" s="16"/>
      <c r="I7" s="17"/>
      <c r="J7" s="18"/>
      <c r="K7" s="10"/>
      <c r="L7" s="10"/>
      <c r="M7" s="10"/>
    </row>
    <row r="8" spans="1:13" ht="13.5" customHeight="1">
      <c r="A8" s="19">
        <v>1</v>
      </c>
      <c r="B8" s="20" t="s">
        <v>10</v>
      </c>
      <c r="C8" s="20"/>
      <c r="D8" s="21"/>
      <c r="E8" s="21"/>
      <c r="F8" s="21"/>
      <c r="G8" s="22"/>
      <c r="H8" s="20" t="s">
        <v>11</v>
      </c>
      <c r="I8" s="20"/>
      <c r="J8" s="21"/>
      <c r="K8" s="21"/>
      <c r="L8" s="21"/>
      <c r="M8" s="22"/>
    </row>
    <row r="9" spans="1:13" ht="13.5" customHeight="1">
      <c r="A9" s="19">
        <v>2</v>
      </c>
      <c r="B9" s="23" t="s">
        <v>12</v>
      </c>
      <c r="C9" s="24"/>
      <c r="D9" s="22">
        <f>SUM(D10:D16)</f>
        <v>166153</v>
      </c>
      <c r="E9" s="22">
        <f>SUM(E10:E16)</f>
        <v>181036</v>
      </c>
      <c r="F9" s="22">
        <f>SUM(F10:F16)</f>
        <v>181036</v>
      </c>
      <c r="G9" s="22">
        <f>F9/E9*100</f>
        <v>100</v>
      </c>
      <c r="H9" s="25" t="s">
        <v>13</v>
      </c>
      <c r="I9" s="25"/>
      <c r="J9" s="22">
        <v>31157</v>
      </c>
      <c r="K9" s="22">
        <v>42232</v>
      </c>
      <c r="L9" s="26">
        <v>42227</v>
      </c>
      <c r="M9" s="22">
        <f t="shared" ref="M9:M17" si="0">L9/K9*100</f>
        <v>99.988160636484182</v>
      </c>
    </row>
    <row r="10" spans="1:13" ht="13.5" customHeight="1">
      <c r="A10" s="19">
        <v>3</v>
      </c>
      <c r="B10" s="25" t="s">
        <v>14</v>
      </c>
      <c r="C10" s="25"/>
      <c r="D10" s="22">
        <v>159285</v>
      </c>
      <c r="E10" s="22">
        <v>163962</v>
      </c>
      <c r="F10" s="22">
        <v>163962</v>
      </c>
      <c r="G10" s="22">
        <f>F10/E10*100</f>
        <v>100</v>
      </c>
      <c r="H10" s="25" t="s">
        <v>15</v>
      </c>
      <c r="I10" s="25"/>
      <c r="J10" s="22">
        <v>8341</v>
      </c>
      <c r="K10" s="22">
        <v>9724</v>
      </c>
      <c r="L10" s="26">
        <v>9724</v>
      </c>
      <c r="M10" s="22">
        <f t="shared" si="0"/>
        <v>100</v>
      </c>
    </row>
    <row r="11" spans="1:13">
      <c r="A11" s="19">
        <v>4</v>
      </c>
      <c r="B11" s="27" t="s">
        <v>16</v>
      </c>
      <c r="C11" s="28"/>
      <c r="D11" s="22">
        <v>0</v>
      </c>
      <c r="E11" s="22">
        <v>14471</v>
      </c>
      <c r="F11" s="22">
        <v>14471</v>
      </c>
      <c r="G11" s="22">
        <f>F11/E11*100</f>
        <v>100</v>
      </c>
      <c r="H11" s="25" t="s">
        <v>17</v>
      </c>
      <c r="I11" s="25"/>
      <c r="J11" s="22">
        <v>47346</v>
      </c>
      <c r="K11" s="22">
        <v>51894</v>
      </c>
      <c r="L11" s="26">
        <v>51493</v>
      </c>
      <c r="M11" s="22">
        <f t="shared" si="0"/>
        <v>99.227270975449954</v>
      </c>
    </row>
    <row r="12" spans="1:13">
      <c r="A12" s="19">
        <v>5</v>
      </c>
      <c r="B12" s="27" t="s">
        <v>18</v>
      </c>
      <c r="C12" s="28"/>
      <c r="D12" s="22">
        <v>1857</v>
      </c>
      <c r="E12" s="22">
        <v>0</v>
      </c>
      <c r="F12" s="22">
        <v>0</v>
      </c>
      <c r="G12" s="22"/>
      <c r="H12" s="25" t="s">
        <v>19</v>
      </c>
      <c r="I12" s="25"/>
      <c r="J12" s="29">
        <v>8014</v>
      </c>
      <c r="K12" s="29">
        <v>10208</v>
      </c>
      <c r="L12" s="29">
        <v>6888</v>
      </c>
      <c r="M12" s="22">
        <f t="shared" si="0"/>
        <v>67.476489028213166</v>
      </c>
    </row>
    <row r="13" spans="1:13">
      <c r="A13" s="19"/>
      <c r="B13" s="30" t="s">
        <v>20</v>
      </c>
      <c r="C13" s="31"/>
      <c r="D13" s="22"/>
      <c r="E13" s="22">
        <v>2438</v>
      </c>
      <c r="F13" s="22">
        <v>2438</v>
      </c>
      <c r="G13" s="22">
        <f>F13/E13*100</f>
        <v>100</v>
      </c>
      <c r="H13" s="22"/>
      <c r="I13" s="22"/>
      <c r="J13" s="29"/>
      <c r="K13" s="29"/>
      <c r="L13" s="29"/>
      <c r="M13" s="22"/>
    </row>
    <row r="14" spans="1:13">
      <c r="A14" s="19">
        <v>6</v>
      </c>
      <c r="B14" s="27" t="s">
        <v>21</v>
      </c>
      <c r="C14" s="28"/>
      <c r="D14" s="22">
        <v>0</v>
      </c>
      <c r="E14" s="22">
        <v>0</v>
      </c>
      <c r="F14" s="22"/>
      <c r="G14" s="22"/>
      <c r="H14" s="25" t="s">
        <v>22</v>
      </c>
      <c r="I14" s="25"/>
      <c r="J14" s="22">
        <v>2150</v>
      </c>
      <c r="K14" s="22">
        <v>2075</v>
      </c>
      <c r="L14" s="26">
        <v>2005</v>
      </c>
      <c r="M14" s="22">
        <f t="shared" si="0"/>
        <v>96.626506024096386</v>
      </c>
    </row>
    <row r="15" spans="1:13">
      <c r="A15" s="19">
        <v>7</v>
      </c>
      <c r="B15" s="27" t="s">
        <v>23</v>
      </c>
      <c r="C15" s="28"/>
      <c r="D15" s="22">
        <v>0</v>
      </c>
      <c r="E15" s="22">
        <v>0</v>
      </c>
      <c r="F15" s="22">
        <v>0</v>
      </c>
      <c r="G15" s="22"/>
      <c r="H15" s="27" t="s">
        <v>24</v>
      </c>
      <c r="I15" s="28"/>
      <c r="J15" s="29">
        <v>5750</v>
      </c>
      <c r="K15" s="29">
        <v>5247</v>
      </c>
      <c r="L15" s="29">
        <v>4407</v>
      </c>
      <c r="M15" s="22">
        <f t="shared" si="0"/>
        <v>83.990851915380219</v>
      </c>
    </row>
    <row r="16" spans="1:13">
      <c r="A16" s="19">
        <v>8</v>
      </c>
      <c r="B16" s="27" t="s">
        <v>25</v>
      </c>
      <c r="C16" s="28"/>
      <c r="D16" s="22">
        <v>5011</v>
      </c>
      <c r="E16" s="32">
        <v>165</v>
      </c>
      <c r="F16" s="26">
        <v>165</v>
      </c>
      <c r="G16" s="22"/>
      <c r="H16" s="33" t="s">
        <v>26</v>
      </c>
      <c r="I16" s="34"/>
      <c r="J16" s="35"/>
      <c r="K16" s="35">
        <v>1803</v>
      </c>
      <c r="L16" s="35">
        <v>1777</v>
      </c>
      <c r="M16" s="22">
        <f t="shared" si="0"/>
        <v>98.557958957293408</v>
      </c>
    </row>
    <row r="17" spans="1:13">
      <c r="A17" s="19">
        <v>9</v>
      </c>
      <c r="B17" s="36" t="s">
        <v>27</v>
      </c>
      <c r="C17" s="37"/>
      <c r="D17" s="29">
        <v>26230</v>
      </c>
      <c r="E17" s="29">
        <v>56702</v>
      </c>
      <c r="F17" s="29">
        <v>52878</v>
      </c>
      <c r="G17" s="22">
        <f>F17/E17*100</f>
        <v>93.255969807061476</v>
      </c>
      <c r="H17" s="27" t="s">
        <v>28</v>
      </c>
      <c r="I17" s="28"/>
      <c r="J17" s="29">
        <v>19024</v>
      </c>
      <c r="K17" s="29">
        <v>13914</v>
      </c>
      <c r="L17" s="29"/>
      <c r="M17" s="22">
        <f t="shared" si="0"/>
        <v>0</v>
      </c>
    </row>
    <row r="18" spans="1:13">
      <c r="A18" s="19">
        <v>10</v>
      </c>
      <c r="B18" s="36" t="s">
        <v>29</v>
      </c>
      <c r="C18" s="37"/>
      <c r="D18" s="29">
        <v>22716</v>
      </c>
      <c r="E18" s="29">
        <v>30169</v>
      </c>
      <c r="F18" s="29">
        <v>28227</v>
      </c>
      <c r="G18" s="22">
        <f>F18/E18*100</f>
        <v>93.562928834233816</v>
      </c>
      <c r="H18" s="38"/>
      <c r="I18" s="39"/>
      <c r="J18" s="29"/>
      <c r="K18" s="29"/>
      <c r="L18" s="29"/>
      <c r="M18" s="22"/>
    </row>
    <row r="19" spans="1:13">
      <c r="A19" s="19">
        <v>11</v>
      </c>
      <c r="B19" s="36" t="s">
        <v>30</v>
      </c>
      <c r="C19" s="37"/>
      <c r="D19" s="29"/>
      <c r="E19" s="29">
        <v>337</v>
      </c>
      <c r="F19" s="29">
        <v>111</v>
      </c>
      <c r="G19" s="22">
        <f>F19/E19*100</f>
        <v>32.937685459940653</v>
      </c>
      <c r="H19" s="38"/>
      <c r="I19" s="39"/>
      <c r="J19" s="29"/>
      <c r="K19" s="29"/>
      <c r="L19" s="29"/>
      <c r="M19" s="22"/>
    </row>
    <row r="20" spans="1:13">
      <c r="A20" s="40">
        <v>12</v>
      </c>
      <c r="B20" s="41" t="s">
        <v>31</v>
      </c>
      <c r="C20" s="42"/>
      <c r="D20" s="43">
        <f>D9+D17+D18+D19</f>
        <v>215099</v>
      </c>
      <c r="E20" s="43">
        <f>E9+E17+E18+E19</f>
        <v>268244</v>
      </c>
      <c r="F20" s="43">
        <f>F9+F17+F18+F19</f>
        <v>262252</v>
      </c>
      <c r="G20" s="22">
        <f>F20/E20*100</f>
        <v>97.766212850986406</v>
      </c>
      <c r="H20" s="41" t="s">
        <v>32</v>
      </c>
      <c r="I20" s="42"/>
      <c r="J20" s="43">
        <f>SUM(J9:J18)</f>
        <v>121782</v>
      </c>
      <c r="K20" s="43">
        <f>SUM(K9:K18)</f>
        <v>137097</v>
      </c>
      <c r="L20" s="43">
        <f>SUM(L9:L18)</f>
        <v>118521</v>
      </c>
      <c r="M20" s="29">
        <f>SUM(M9:M18)</f>
        <v>645.86723753691729</v>
      </c>
    </row>
    <row r="21" spans="1:13">
      <c r="A21" s="40">
        <v>13</v>
      </c>
      <c r="B21" s="44" t="s">
        <v>33</v>
      </c>
      <c r="C21" s="45"/>
      <c r="D21" s="29"/>
      <c r="E21" s="29"/>
      <c r="F21" s="29"/>
      <c r="G21" s="22"/>
      <c r="H21" s="46" t="s">
        <v>34</v>
      </c>
      <c r="I21" s="47"/>
      <c r="J21" s="29"/>
      <c r="K21" s="29"/>
      <c r="L21" s="29"/>
      <c r="M21" s="22"/>
    </row>
    <row r="22" spans="1:13">
      <c r="A22" s="40">
        <v>14</v>
      </c>
      <c r="B22" s="48" t="s">
        <v>35</v>
      </c>
      <c r="C22" s="49"/>
      <c r="D22" s="29"/>
      <c r="E22" s="29"/>
      <c r="F22" s="29"/>
      <c r="G22" s="22"/>
      <c r="H22" s="30" t="s">
        <v>36</v>
      </c>
      <c r="I22" s="31"/>
      <c r="J22" s="29"/>
      <c r="K22" s="29"/>
      <c r="L22" s="29"/>
      <c r="M22" s="22"/>
    </row>
    <row r="23" spans="1:13">
      <c r="A23" s="40">
        <v>15</v>
      </c>
      <c r="B23" s="48" t="s">
        <v>37</v>
      </c>
      <c r="C23" s="49"/>
      <c r="D23" s="29">
        <v>0</v>
      </c>
      <c r="E23" s="29">
        <v>4816</v>
      </c>
      <c r="F23" s="29">
        <v>4816</v>
      </c>
      <c r="G23" s="22">
        <f>F23/E23*100</f>
        <v>100</v>
      </c>
      <c r="H23" s="30" t="s">
        <v>38</v>
      </c>
      <c r="I23" s="31"/>
      <c r="J23" s="29">
        <v>0</v>
      </c>
      <c r="K23" s="29">
        <v>7430</v>
      </c>
      <c r="L23" s="29">
        <v>7430</v>
      </c>
      <c r="M23" s="22">
        <f>L23/K23*100</f>
        <v>100</v>
      </c>
    </row>
    <row r="24" spans="1:13">
      <c r="A24" s="40">
        <v>16</v>
      </c>
      <c r="B24" s="48" t="s">
        <v>39</v>
      </c>
      <c r="C24" s="49"/>
      <c r="D24" s="29">
        <v>51428</v>
      </c>
      <c r="E24" s="29">
        <v>25023</v>
      </c>
      <c r="F24" s="29">
        <v>25023</v>
      </c>
      <c r="G24" s="22">
        <f>F24/E24*100</f>
        <v>100</v>
      </c>
      <c r="H24" s="30" t="s">
        <v>40</v>
      </c>
      <c r="I24" s="31"/>
      <c r="J24" s="29">
        <v>105344</v>
      </c>
      <c r="K24" s="29">
        <v>107003</v>
      </c>
      <c r="L24" s="29">
        <v>103859</v>
      </c>
      <c r="M24" s="22">
        <f>L24/K24*100</f>
        <v>97.06176462342178</v>
      </c>
    </row>
    <row r="25" spans="1:13">
      <c r="A25" s="19">
        <v>17</v>
      </c>
      <c r="B25" s="48" t="s">
        <v>41</v>
      </c>
      <c r="C25" s="49"/>
      <c r="D25" s="22">
        <v>0</v>
      </c>
      <c r="E25" s="22">
        <v>10474</v>
      </c>
      <c r="F25" s="22">
        <v>10474</v>
      </c>
      <c r="G25" s="22">
        <f>F25/E25*100</f>
        <v>100</v>
      </c>
      <c r="H25" s="33" t="s">
        <v>42</v>
      </c>
      <c r="I25" s="34"/>
      <c r="J25" s="22">
        <v>5713</v>
      </c>
      <c r="K25" s="22">
        <v>10720</v>
      </c>
      <c r="L25" s="26">
        <v>10720</v>
      </c>
      <c r="M25" s="22">
        <f>L25/K25*100</f>
        <v>100</v>
      </c>
    </row>
    <row r="26" spans="1:13">
      <c r="A26" s="50">
        <v>18</v>
      </c>
      <c r="B26" s="51" t="s">
        <v>43</v>
      </c>
      <c r="C26" s="52"/>
      <c r="D26" s="43">
        <f>SUM(D22:D25)</f>
        <v>51428</v>
      </c>
      <c r="E26" s="43">
        <f>SUM(E22:E25)</f>
        <v>40313</v>
      </c>
      <c r="F26" s="43">
        <f>SUM(F22:F25)</f>
        <v>40313</v>
      </c>
      <c r="G26" s="22">
        <f>F26/E26*100</f>
        <v>100</v>
      </c>
      <c r="H26" s="51" t="s">
        <v>44</v>
      </c>
      <c r="I26" s="52"/>
      <c r="J26" s="21">
        <f>SUM(J22:J25)</f>
        <v>111057</v>
      </c>
      <c r="K26" s="21">
        <f>SUM(K22:K25)</f>
        <v>125153</v>
      </c>
      <c r="L26" s="21">
        <f>SUM(L22:L25)</f>
        <v>122009</v>
      </c>
      <c r="M26" s="21"/>
    </row>
    <row r="27" spans="1:13">
      <c r="A27" s="19">
        <v>19</v>
      </c>
      <c r="B27" s="53" t="s">
        <v>45</v>
      </c>
      <c r="C27" s="54"/>
      <c r="D27" s="43">
        <f>D20+D26</f>
        <v>266527</v>
      </c>
      <c r="E27" s="43">
        <f>E20+E26</f>
        <v>308557</v>
      </c>
      <c r="F27" s="43">
        <f>F20+F26</f>
        <v>302565</v>
      </c>
      <c r="G27" s="22">
        <f>F27/E27*100</f>
        <v>98.058057344348043</v>
      </c>
      <c r="H27" s="20" t="s">
        <v>46</v>
      </c>
      <c r="I27" s="20"/>
      <c r="J27" s="21">
        <f>J20+J26</f>
        <v>232839</v>
      </c>
      <c r="K27" s="21">
        <f>K20+K26</f>
        <v>262250</v>
      </c>
      <c r="L27" s="21">
        <f>L20+L26</f>
        <v>240530</v>
      </c>
      <c r="M27" s="22">
        <f>L27/K27*100</f>
        <v>91.71782650142994</v>
      </c>
    </row>
    <row r="28" spans="1:13" ht="9" customHeight="1">
      <c r="A28" s="19">
        <v>20</v>
      </c>
      <c r="B28" s="53"/>
      <c r="C28" s="54"/>
      <c r="D28" s="55"/>
      <c r="E28" s="55"/>
      <c r="F28" s="55"/>
      <c r="G28" s="22"/>
      <c r="H28" s="20"/>
      <c r="I28" s="20"/>
      <c r="J28" s="21"/>
      <c r="K28" s="21"/>
      <c r="L28" s="56"/>
      <c r="M28" s="22"/>
    </row>
    <row r="29" spans="1:13">
      <c r="A29" s="19">
        <v>21</v>
      </c>
      <c r="B29" s="57" t="s">
        <v>47</v>
      </c>
      <c r="C29" s="58"/>
      <c r="D29" s="21"/>
      <c r="E29" s="21"/>
      <c r="F29" s="21"/>
      <c r="G29" s="22"/>
      <c r="H29" s="20" t="s">
        <v>48</v>
      </c>
      <c r="I29" s="20"/>
      <c r="J29" s="21"/>
      <c r="K29" s="21"/>
      <c r="L29" s="56"/>
      <c r="M29" s="22"/>
    </row>
    <row r="30" spans="1:13">
      <c r="A30" s="19">
        <v>22</v>
      </c>
      <c r="B30" s="27" t="s">
        <v>49</v>
      </c>
      <c r="C30" s="28"/>
      <c r="D30" s="22"/>
      <c r="E30" s="22"/>
      <c r="F30" s="22"/>
      <c r="G30" s="22"/>
      <c r="H30" s="25" t="s">
        <v>50</v>
      </c>
      <c r="I30" s="25"/>
      <c r="J30" s="22">
        <v>2875</v>
      </c>
      <c r="K30" s="22">
        <v>15418</v>
      </c>
      <c r="L30" s="26">
        <v>14890</v>
      </c>
      <c r="M30" s="22">
        <f>L30/K30*100</f>
        <v>96.575431314048515</v>
      </c>
    </row>
    <row r="31" spans="1:13">
      <c r="A31" s="19">
        <v>23</v>
      </c>
      <c r="B31" s="23" t="s">
        <v>51</v>
      </c>
      <c r="C31" s="24"/>
      <c r="D31" s="22"/>
      <c r="E31" s="22"/>
      <c r="F31" s="22"/>
      <c r="G31" s="22"/>
      <c r="H31" s="30" t="s">
        <v>52</v>
      </c>
      <c r="I31" s="31"/>
      <c r="J31" s="26">
        <v>30813</v>
      </c>
      <c r="K31" s="26">
        <v>31148</v>
      </c>
      <c r="L31" s="26">
        <v>31143</v>
      </c>
      <c r="M31" s="22">
        <f>L31/K31*100</f>
        <v>99.98394760498266</v>
      </c>
    </row>
    <row r="32" spans="1:13">
      <c r="A32" s="19">
        <v>24</v>
      </c>
      <c r="B32" s="23" t="s">
        <v>53</v>
      </c>
      <c r="C32" s="24"/>
      <c r="D32" s="22"/>
      <c r="E32" s="22"/>
      <c r="F32" s="22"/>
      <c r="G32" s="22"/>
      <c r="H32" s="22" t="s">
        <v>54</v>
      </c>
      <c r="I32" s="22"/>
      <c r="J32" s="22"/>
      <c r="K32" s="22">
        <v>75</v>
      </c>
      <c r="L32" s="26">
        <v>70</v>
      </c>
      <c r="M32" s="22">
        <f>L32/K32*100</f>
        <v>93.333333333333329</v>
      </c>
    </row>
    <row r="33" spans="1:13">
      <c r="A33" s="19">
        <v>25</v>
      </c>
      <c r="B33" s="23" t="s">
        <v>55</v>
      </c>
      <c r="C33" s="24"/>
      <c r="D33" s="22"/>
      <c r="E33" s="22"/>
      <c r="F33" s="22"/>
      <c r="G33" s="22"/>
      <c r="H33" s="30" t="s">
        <v>56</v>
      </c>
      <c r="I33" s="31"/>
      <c r="J33" s="22"/>
      <c r="K33" s="22"/>
      <c r="L33" s="26"/>
      <c r="M33" s="22"/>
    </row>
    <row r="34" spans="1:13" ht="9" customHeight="1">
      <c r="A34" s="40">
        <v>26</v>
      </c>
      <c r="B34" s="27" t="s">
        <v>57</v>
      </c>
      <c r="C34" s="28"/>
      <c r="D34" s="22"/>
      <c r="E34" s="22"/>
      <c r="F34" s="22"/>
      <c r="G34" s="22"/>
      <c r="H34" s="27"/>
      <c r="I34" s="28"/>
      <c r="J34" s="22"/>
      <c r="K34" s="22"/>
      <c r="L34" s="26"/>
      <c r="M34" s="22"/>
    </row>
    <row r="35" spans="1:13">
      <c r="A35" s="40">
        <v>27</v>
      </c>
      <c r="B35" s="27" t="s">
        <v>25</v>
      </c>
      <c r="C35" s="28"/>
      <c r="D35" s="22"/>
      <c r="E35" s="22">
        <v>184</v>
      </c>
      <c r="F35" s="22">
        <v>184</v>
      </c>
      <c r="G35" s="22">
        <f>F35/E35*100</f>
        <v>100</v>
      </c>
      <c r="H35" s="46"/>
      <c r="I35" s="47"/>
      <c r="J35" s="21"/>
      <c r="K35" s="22"/>
      <c r="L35" s="26"/>
      <c r="M35" s="22"/>
    </row>
    <row r="36" spans="1:13">
      <c r="A36" s="19">
        <v>28</v>
      </c>
      <c r="B36" s="59" t="s">
        <v>58</v>
      </c>
      <c r="C36" s="60"/>
      <c r="D36" s="22"/>
      <c r="E36" s="22">
        <v>150</v>
      </c>
      <c r="F36" s="22">
        <v>150</v>
      </c>
      <c r="G36" s="22">
        <f>F36/E36*100</f>
        <v>100</v>
      </c>
      <c r="H36" s="27"/>
      <c r="I36" s="28"/>
      <c r="J36" s="22"/>
      <c r="K36" s="22"/>
      <c r="L36" s="26"/>
      <c r="M36" s="22"/>
    </row>
    <row r="37" spans="1:13">
      <c r="A37" s="19">
        <v>29</v>
      </c>
      <c r="B37" s="59" t="s">
        <v>59</v>
      </c>
      <c r="C37" s="60"/>
      <c r="D37" s="22"/>
      <c r="E37" s="22"/>
      <c r="F37" s="22"/>
      <c r="G37" s="22"/>
      <c r="H37" s="27"/>
      <c r="I37" s="28"/>
      <c r="J37" s="22"/>
      <c r="K37" s="22"/>
      <c r="L37" s="26"/>
      <c r="M37" s="22"/>
    </row>
    <row r="38" spans="1:13">
      <c r="A38" s="19">
        <v>30</v>
      </c>
      <c r="B38" s="23" t="s">
        <v>60</v>
      </c>
      <c r="C38" s="24"/>
      <c r="D38" s="22"/>
      <c r="E38" s="22"/>
      <c r="F38" s="22"/>
      <c r="G38" s="22"/>
      <c r="H38" s="38"/>
      <c r="I38" s="39"/>
      <c r="J38" s="22"/>
      <c r="K38" s="22"/>
      <c r="L38" s="26"/>
      <c r="M38" s="22"/>
    </row>
    <row r="39" spans="1:13">
      <c r="A39" s="19">
        <v>31</v>
      </c>
      <c r="B39" s="61" t="s">
        <v>61</v>
      </c>
      <c r="C39" s="62"/>
      <c r="D39" s="56">
        <f>SUM(D30:D38)</f>
        <v>0</v>
      </c>
      <c r="E39" s="56">
        <f>SUM(E30:E38)</f>
        <v>334</v>
      </c>
      <c r="F39" s="56">
        <f>SUM(F30:F38)</f>
        <v>334</v>
      </c>
      <c r="G39" s="22">
        <f>F39/E39*100</f>
        <v>100</v>
      </c>
      <c r="H39" s="63" t="s">
        <v>62</v>
      </c>
      <c r="I39" s="64"/>
      <c r="J39" s="21">
        <f>SUM(J30:J37)</f>
        <v>33688</v>
      </c>
      <c r="K39" s="21">
        <f>SUM(K30:K37)</f>
        <v>46641</v>
      </c>
      <c r="L39" s="21">
        <f>SUM(L30:L37)</f>
        <v>46103</v>
      </c>
      <c r="M39" s="22">
        <f>L39/K39*100</f>
        <v>98.846508436783083</v>
      </c>
    </row>
    <row r="40" spans="1:13">
      <c r="A40" s="19">
        <v>32</v>
      </c>
      <c r="B40" s="53" t="s">
        <v>63</v>
      </c>
      <c r="C40" s="54"/>
      <c r="D40" s="65">
        <f>D27+D39</f>
        <v>266527</v>
      </c>
      <c r="E40" s="65">
        <f>E27+E39</f>
        <v>308891</v>
      </c>
      <c r="F40" s="65">
        <f>F27+F39</f>
        <v>302899</v>
      </c>
      <c r="G40" s="22">
        <f>F40/E40*100</f>
        <v>98.060157142810894</v>
      </c>
      <c r="H40" s="20" t="s">
        <v>64</v>
      </c>
      <c r="I40" s="20"/>
      <c r="J40" s="55">
        <f>J39+J27</f>
        <v>266527</v>
      </c>
      <c r="K40" s="55">
        <f>K39+K27</f>
        <v>308891</v>
      </c>
      <c r="L40" s="55">
        <f>L39+L27</f>
        <v>286633</v>
      </c>
      <c r="M40" s="22">
        <f>L40/K40*100</f>
        <v>92.79422190999415</v>
      </c>
    </row>
    <row r="41" spans="1:13">
      <c r="A41" s="66"/>
      <c r="B41" s="66"/>
      <c r="C41" s="66"/>
      <c r="D41" s="67"/>
      <c r="E41" s="67"/>
      <c r="F41" s="67"/>
      <c r="G41" s="67"/>
      <c r="H41" s="67"/>
      <c r="I41" s="67"/>
      <c r="J41" s="67"/>
      <c r="K41" s="67"/>
      <c r="L41" s="67"/>
      <c r="M41" s="67"/>
    </row>
    <row r="42" spans="1:13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1:13">
      <c r="A43" s="66"/>
      <c r="B43" s="66"/>
      <c r="C43" s="66"/>
      <c r="D43" s="66"/>
      <c r="E43" s="67"/>
      <c r="F43" s="67"/>
      <c r="G43" s="66"/>
      <c r="H43" s="66"/>
      <c r="I43" s="66"/>
      <c r="J43" s="66"/>
      <c r="K43" s="66"/>
      <c r="L43" s="66"/>
      <c r="M43" s="66"/>
    </row>
    <row r="44" spans="1:13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</row>
    <row r="45" spans="1:13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</row>
    <row r="46" spans="1:13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7" spans="1:13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</row>
    <row r="48" spans="1:13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</row>
    <row r="49" spans="1:13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</row>
    <row r="50" spans="1:13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</row>
    <row r="51" spans="1:13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</row>
    <row r="52" spans="1:13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</row>
    <row r="53" spans="1:13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</row>
  </sheetData>
  <mergeCells count="73">
    <mergeCell ref="B38:C38"/>
    <mergeCell ref="H38:I38"/>
    <mergeCell ref="B39:C39"/>
    <mergeCell ref="H39:I39"/>
    <mergeCell ref="B40:C40"/>
    <mergeCell ref="H40:I40"/>
    <mergeCell ref="B35:C35"/>
    <mergeCell ref="H35:I35"/>
    <mergeCell ref="B36:C36"/>
    <mergeCell ref="H36:I36"/>
    <mergeCell ref="B37:C37"/>
    <mergeCell ref="H37:I37"/>
    <mergeCell ref="B30:C30"/>
    <mergeCell ref="H30:I30"/>
    <mergeCell ref="B31:C31"/>
    <mergeCell ref="B32:C32"/>
    <mergeCell ref="B33:C33"/>
    <mergeCell ref="B34:C34"/>
    <mergeCell ref="H34:I34"/>
    <mergeCell ref="B27:C27"/>
    <mergeCell ref="H27:I27"/>
    <mergeCell ref="B28:C28"/>
    <mergeCell ref="H28:I28"/>
    <mergeCell ref="B29:C29"/>
    <mergeCell ref="H29:I29"/>
    <mergeCell ref="B22:C22"/>
    <mergeCell ref="B23:C23"/>
    <mergeCell ref="B24:C24"/>
    <mergeCell ref="B25:C25"/>
    <mergeCell ref="H25:I25"/>
    <mergeCell ref="B26:C26"/>
    <mergeCell ref="H26:I26"/>
    <mergeCell ref="B19:C19"/>
    <mergeCell ref="H19:I19"/>
    <mergeCell ref="B20:C20"/>
    <mergeCell ref="H20:I20"/>
    <mergeCell ref="B21:C21"/>
    <mergeCell ref="H21:I21"/>
    <mergeCell ref="B16:C16"/>
    <mergeCell ref="H16:I16"/>
    <mergeCell ref="B17:C17"/>
    <mergeCell ref="H17:I17"/>
    <mergeCell ref="B18:C18"/>
    <mergeCell ref="H18:I18"/>
    <mergeCell ref="B12:C12"/>
    <mergeCell ref="H12:I12"/>
    <mergeCell ref="B14:C14"/>
    <mergeCell ref="H14:I14"/>
    <mergeCell ref="B15:C15"/>
    <mergeCell ref="H15:I15"/>
    <mergeCell ref="B9:C9"/>
    <mergeCell ref="H9:I9"/>
    <mergeCell ref="B10:C10"/>
    <mergeCell ref="H10:I10"/>
    <mergeCell ref="B11:C11"/>
    <mergeCell ref="H11:I11"/>
    <mergeCell ref="H5:I7"/>
    <mergeCell ref="J5:J7"/>
    <mergeCell ref="K5:K7"/>
    <mergeCell ref="L5:L7"/>
    <mergeCell ref="M5:M7"/>
    <mergeCell ref="B8:C8"/>
    <mergeCell ref="H8:I8"/>
    <mergeCell ref="A1:M1"/>
    <mergeCell ref="A2:M2"/>
    <mergeCell ref="A3:M3"/>
    <mergeCell ref="B4:M4"/>
    <mergeCell ref="A5:A7"/>
    <mergeCell ref="B5:C7"/>
    <mergeCell ref="D5:D7"/>
    <mergeCell ref="E5:E7"/>
    <mergeCell ref="F5:F7"/>
    <mergeCell ref="G5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5.m_Önk_KV-i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2016-05-23T06:48:18Z</dcterms:created>
  <dcterms:modified xsi:type="dcterms:W3CDTF">2016-05-23T06:48:27Z</dcterms:modified>
</cp:coreProperties>
</file>