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szasasASP9\Desktop\Tiszasas\Költségvetés\2019 ktsg módosítás\"/>
    </mc:Choice>
  </mc:AlternateContent>
  <xr:revisionPtr revIDLastSave="0" documentId="8_{B905CD42-FAB9-48D8-B34A-D8429588EF07}" xr6:coauthVersionLast="45" xr6:coauthVersionMax="45" xr10:uidLastSave="{00000000-0000-0000-0000-000000000000}"/>
  <bookViews>
    <workbookView xWindow="-120" yWindow="-120" windowWidth="20730" windowHeight="11160" activeTab="1" xr2:uid="{09FAA84E-3CAF-4228-AEE8-C93CA0197C3F}"/>
  </bookViews>
  <sheets>
    <sheet name="Bevétel" sheetId="1" r:id="rId1"/>
    <sheet name="Kiadá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2" l="1"/>
  <c r="F16" i="2"/>
  <c r="C32" i="2" l="1"/>
  <c r="C28" i="2"/>
  <c r="C27" i="2"/>
  <c r="C14" i="2"/>
  <c r="C8" i="2"/>
  <c r="G10" i="2"/>
  <c r="G8" i="2"/>
  <c r="F10" i="2"/>
  <c r="F8" i="2"/>
  <c r="C8" i="1"/>
  <c r="B8" i="1"/>
  <c r="B14" i="2"/>
  <c r="G9" i="2" l="1"/>
  <c r="C7" i="2"/>
  <c r="C42" i="2" s="1"/>
  <c r="G7" i="2"/>
  <c r="B28" i="2" l="1"/>
  <c r="B32" i="2" l="1"/>
  <c r="B8" i="2"/>
  <c r="C13" i="1"/>
  <c r="C17" i="1" s="1"/>
  <c r="B13" i="1"/>
  <c r="B17" i="1" s="1"/>
  <c r="B27" i="2" l="1"/>
  <c r="F9" i="2"/>
  <c r="B7" i="2"/>
  <c r="F7" i="2"/>
  <c r="G12" i="2"/>
  <c r="B42" i="2" l="1"/>
  <c r="F12" i="2"/>
</calcChain>
</file>

<file path=xl/sharedStrings.xml><?xml version="1.0" encoding="utf-8"?>
<sst xmlns="http://schemas.openxmlformats.org/spreadsheetml/2006/main" count="66" uniqueCount="59">
  <si>
    <t>Megnevezés</t>
  </si>
  <si>
    <t>2019.</t>
  </si>
  <si>
    <t>előirányzat</t>
  </si>
  <si>
    <t xml:space="preserve">2019. </t>
  </si>
  <si>
    <t>mód ei</t>
  </si>
  <si>
    <t>B8 Finanszírozási bevétel</t>
  </si>
  <si>
    <t>B813 Maradvány</t>
  </si>
  <si>
    <t>Bevételek összesen</t>
  </si>
  <si>
    <t>2019. évi előirányzat</t>
  </si>
  <si>
    <t>K3 Dologi kiadás</t>
  </si>
  <si>
    <t xml:space="preserve">    K331 Közüzemi díjak</t>
  </si>
  <si>
    <t>K1 Személyi juttatás</t>
  </si>
  <si>
    <t xml:space="preserve">   K1113 Egyéb juttatás</t>
  </si>
  <si>
    <t xml:space="preserve">   K122 Megbízási díj</t>
  </si>
  <si>
    <t>K2 Járulékok</t>
  </si>
  <si>
    <t xml:space="preserve">    K312 Üzemeltetési anyag</t>
  </si>
  <si>
    <t xml:space="preserve">    K322 Telefon</t>
  </si>
  <si>
    <t xml:space="preserve">    K351 ÁFA</t>
  </si>
  <si>
    <t>K 3 Dologi kiadás</t>
  </si>
  <si>
    <t xml:space="preserve">     K311 Szakmai anyag</t>
  </si>
  <si>
    <t xml:space="preserve">     K312 Üzemeltetési anyag</t>
  </si>
  <si>
    <t xml:space="preserve">     K321 Internet egyéb komm szolg</t>
  </si>
  <si>
    <t xml:space="preserve">     K322 Telefon</t>
  </si>
  <si>
    <t xml:space="preserve">     K337 Egyéb szolg</t>
  </si>
  <si>
    <t xml:space="preserve">     K351 Áfa</t>
  </si>
  <si>
    <t>Kiadás összesen:</t>
  </si>
  <si>
    <t>K1</t>
  </si>
  <si>
    <t>K2</t>
  </si>
  <si>
    <t>K3</t>
  </si>
  <si>
    <t>K6</t>
  </si>
  <si>
    <t>eredeti</t>
  </si>
  <si>
    <t>mód</t>
  </si>
  <si>
    <t>B816 Intézményi támogatás</t>
  </si>
  <si>
    <t xml:space="preserve">   K1101 Munkabérek</t>
  </si>
  <si>
    <t xml:space="preserve">   K1109 Közlekedési ktsg</t>
  </si>
  <si>
    <t xml:space="preserve">     K331 Közüzemi díjak</t>
  </si>
  <si>
    <t>B4 Működési bevétel</t>
  </si>
  <si>
    <t xml:space="preserve">     K334 Karbantartás</t>
  </si>
  <si>
    <t>K6 Beruházások</t>
  </si>
  <si>
    <t>Tiszasasi Általános Művelődési Központ 2019. évi bevételei</t>
  </si>
  <si>
    <t>B401 Könyv</t>
  </si>
  <si>
    <t>B402 Fénymásolás</t>
  </si>
  <si>
    <t>B404 Bérleti díj</t>
  </si>
  <si>
    <t>15. sz. melléklet</t>
  </si>
  <si>
    <t>16. sz. melléklet</t>
  </si>
  <si>
    <t>091140 Óvodai nevelés, ellátás</t>
  </si>
  <si>
    <t>082042 Művelődési Ház</t>
  </si>
  <si>
    <t xml:space="preserve">    K311 Szakmai anyag</t>
  </si>
  <si>
    <t xml:space="preserve">    K321 Internet</t>
  </si>
  <si>
    <t xml:space="preserve">    K334 Karbantartás</t>
  </si>
  <si>
    <t xml:space="preserve">    K336 Szakmai szolg</t>
  </si>
  <si>
    <t xml:space="preserve">    K337 Egyéb szolg</t>
  </si>
  <si>
    <t>B411 Működési bevétel</t>
  </si>
  <si>
    <t xml:space="preserve">     K333 Bérleti díj</t>
  </si>
  <si>
    <t xml:space="preserve">    K333 Bérleti díj</t>
  </si>
  <si>
    <t xml:space="preserve">    K341 Kiküldetés</t>
  </si>
  <si>
    <t>B4</t>
  </si>
  <si>
    <t>B8</t>
  </si>
  <si>
    <t>Tiszasasi Általános Művelődési Központ 2019. évi kiadásai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</si>
</sst>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Ft-40E]"/>
    <numFmt numFmtId="165" formatCode="#,##0\ &quot;HUF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/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vertical="top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3" fillId="0" borderId="5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64" fontId="6" fillId="0" borderId="12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0" fontId="0" fillId="0" borderId="0" xfId="0" applyFill="1" applyBorder="1" applyAlignment="1"/>
    <xf numFmtId="164" fontId="0" fillId="0" borderId="0" xfId="0" applyNumberFormat="1" applyAlignment="1"/>
    <xf numFmtId="164" fontId="1" fillId="0" borderId="0" xfId="0" applyNumberFormat="1" applyFont="1" applyAlignment="1"/>
    <xf numFmtId="0" fontId="3" fillId="0" borderId="1" xfId="0" applyFont="1" applyBorder="1" applyAlignment="1">
      <alignment vertical="center"/>
    </xf>
    <xf numFmtId="164" fontId="3" fillId="0" borderId="4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164" fontId="6" fillId="0" borderId="9" xfId="0" applyNumberFormat="1" applyFont="1" applyBorder="1" applyAlignment="1">
      <alignment horizontal="right" vertical="center"/>
    </xf>
    <xf numFmtId="0" fontId="0" fillId="0" borderId="0" xfId="0" applyFont="1" applyAlignment="1"/>
    <xf numFmtId="0" fontId="3" fillId="0" borderId="0" xfId="0" applyFont="1" applyAlignment="1"/>
    <xf numFmtId="0" fontId="3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65" fontId="3" fillId="0" borderId="1" xfId="0" applyNumberFormat="1" applyFont="1" applyBorder="1" applyAlignment="1">
      <alignment vertical="top"/>
    </xf>
    <xf numFmtId="165" fontId="2" fillId="0" borderId="5" xfId="0" applyNumberFormat="1" applyFont="1" applyBorder="1" applyAlignment="1">
      <alignment horizontal="right" vertical="center"/>
    </xf>
    <xf numFmtId="0" fontId="2" fillId="0" borderId="3" xfId="0" applyFont="1" applyBorder="1" applyAlignment="1"/>
    <xf numFmtId="165" fontId="2" fillId="0" borderId="2" xfId="0" applyNumberFormat="1" applyFont="1" applyBorder="1" applyAlignment="1">
      <alignment vertical="top"/>
    </xf>
    <xf numFmtId="165" fontId="2" fillId="0" borderId="3" xfId="0" applyNumberFormat="1" applyFont="1" applyBorder="1" applyAlignment="1"/>
    <xf numFmtId="165" fontId="3" fillId="0" borderId="4" xfId="0" applyNumberFormat="1" applyFont="1" applyBorder="1" applyAlignment="1">
      <alignment horizontal="right" vertical="center"/>
    </xf>
    <xf numFmtId="0" fontId="2" fillId="0" borderId="11" xfId="0" applyFont="1" applyFill="1" applyBorder="1" applyAlignment="1">
      <alignment vertical="center"/>
    </xf>
    <xf numFmtId="0" fontId="4" fillId="0" borderId="8" xfId="0" applyFont="1" applyBorder="1" applyAlignment="1"/>
    <xf numFmtId="165" fontId="4" fillId="0" borderId="8" xfId="0" applyNumberFormat="1" applyFont="1" applyBorder="1" applyAlignment="1"/>
    <xf numFmtId="165" fontId="0" fillId="0" borderId="0" xfId="0" applyNumberFormat="1" applyAlignment="1"/>
    <xf numFmtId="165" fontId="1" fillId="0" borderId="0" xfId="0" applyNumberFormat="1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900C9-6166-4336-8B44-465342916052}">
  <dimension ref="A1:C17"/>
  <sheetViews>
    <sheetView workbookViewId="0">
      <selection activeCell="D2" sqref="D1:D1048576"/>
    </sheetView>
  </sheetViews>
  <sheetFormatPr defaultRowHeight="15" x14ac:dyDescent="0.25"/>
  <cols>
    <col min="1" max="1" width="61.85546875" style="3" bestFit="1" customWidth="1"/>
    <col min="2" max="3" width="17.140625" style="3" customWidth="1"/>
    <col min="4" max="16384" width="9.140625" style="3"/>
  </cols>
  <sheetData>
    <row r="1" spans="1:3" x14ac:dyDescent="0.25">
      <c r="A1" s="51" t="s">
        <v>39</v>
      </c>
      <c r="B1" s="51"/>
      <c r="C1" s="51"/>
    </row>
    <row r="3" spans="1:3" x14ac:dyDescent="0.25">
      <c r="C3" s="3" t="s">
        <v>43</v>
      </c>
    </row>
    <row r="4" spans="1:3" ht="16.5" thickBot="1" x14ac:dyDescent="0.3">
      <c r="A4" s="34"/>
    </row>
    <row r="5" spans="1:3" ht="15.75" x14ac:dyDescent="0.25">
      <c r="A5" s="48" t="s">
        <v>0</v>
      </c>
      <c r="B5" s="1" t="s">
        <v>1</v>
      </c>
      <c r="C5" s="2" t="s">
        <v>3</v>
      </c>
    </row>
    <row r="6" spans="1:3" ht="15.75" x14ac:dyDescent="0.25">
      <c r="A6" s="49"/>
      <c r="B6" s="4" t="s">
        <v>2</v>
      </c>
      <c r="C6" s="5" t="s">
        <v>4</v>
      </c>
    </row>
    <row r="7" spans="1:3" ht="16.5" thickBot="1" x14ac:dyDescent="0.3">
      <c r="A7" s="50"/>
      <c r="B7" s="6"/>
      <c r="C7" s="7"/>
    </row>
    <row r="8" spans="1:3" ht="15.75" x14ac:dyDescent="0.25">
      <c r="A8" s="35" t="s">
        <v>36</v>
      </c>
      <c r="B8" s="37">
        <f>SUM(B9:B12)</f>
        <v>250000</v>
      </c>
      <c r="C8" s="37">
        <f>SUM(C9:C12)</f>
        <v>279764</v>
      </c>
    </row>
    <row r="9" spans="1:3" ht="15.75" x14ac:dyDescent="0.25">
      <c r="A9" s="36" t="s">
        <v>40</v>
      </c>
      <c r="B9" s="40">
        <v>0</v>
      </c>
      <c r="C9" s="38">
        <v>8000</v>
      </c>
    </row>
    <row r="10" spans="1:3" ht="15.75" x14ac:dyDescent="0.25">
      <c r="A10" s="36" t="s">
        <v>41</v>
      </c>
      <c r="B10" s="40">
        <v>100000</v>
      </c>
      <c r="C10" s="38">
        <v>47500</v>
      </c>
    </row>
    <row r="11" spans="1:3" ht="15.75" x14ac:dyDescent="0.25">
      <c r="A11" s="36" t="s">
        <v>42</v>
      </c>
      <c r="B11" s="40">
        <v>150000</v>
      </c>
      <c r="C11" s="38">
        <v>167000</v>
      </c>
    </row>
    <row r="12" spans="1:3" ht="16.5" thickBot="1" x14ac:dyDescent="0.3">
      <c r="A12" s="39" t="s">
        <v>52</v>
      </c>
      <c r="B12" s="41">
        <v>0</v>
      </c>
      <c r="C12" s="39">
        <v>57264</v>
      </c>
    </row>
    <row r="13" spans="1:3" ht="15.75" x14ac:dyDescent="0.25">
      <c r="A13" s="29" t="s">
        <v>5</v>
      </c>
      <c r="B13" s="42">
        <f>SUM(B14:B15)</f>
        <v>27832524</v>
      </c>
      <c r="C13" s="30">
        <f>SUM(C14:C15)</f>
        <v>28420024</v>
      </c>
    </row>
    <row r="14" spans="1:3" ht="15.75" x14ac:dyDescent="0.25">
      <c r="A14" s="9" t="s">
        <v>6</v>
      </c>
      <c r="B14" s="13">
        <v>2168073</v>
      </c>
      <c r="C14" s="14">
        <v>2055573</v>
      </c>
    </row>
    <row r="15" spans="1:3" ht="16.5" thickBot="1" x14ac:dyDescent="0.3">
      <c r="A15" s="11" t="s">
        <v>32</v>
      </c>
      <c r="B15" s="15">
        <v>25664451</v>
      </c>
      <c r="C15" s="15">
        <v>26364451</v>
      </c>
    </row>
    <row r="16" spans="1:3" ht="15.75" x14ac:dyDescent="0.25">
      <c r="A16" s="8"/>
      <c r="B16" s="14"/>
      <c r="C16" s="12"/>
    </row>
    <row r="17" spans="1:3" ht="16.5" thickBot="1" x14ac:dyDescent="0.3">
      <c r="A17" s="10" t="s">
        <v>7</v>
      </c>
      <c r="B17" s="16">
        <f>B13+B8</f>
        <v>28082524</v>
      </c>
      <c r="C17" s="16">
        <f>C13+C8</f>
        <v>28699788</v>
      </c>
    </row>
  </sheetData>
  <mergeCells count="2">
    <mergeCell ref="A5:A7"/>
    <mergeCell ref="A1:C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58F8F-7321-4907-8A23-826CF5F84D40}">
  <dimension ref="A1:G55"/>
  <sheetViews>
    <sheetView tabSelected="1" workbookViewId="0">
      <selection activeCell="H1" sqref="H1:J1048576"/>
    </sheetView>
  </sheetViews>
  <sheetFormatPr defaultRowHeight="15" x14ac:dyDescent="0.25"/>
  <cols>
    <col min="1" max="1" width="41" style="3" bestFit="1" customWidth="1"/>
    <col min="2" max="2" width="21" style="3" bestFit="1" customWidth="1"/>
    <col min="3" max="3" width="15.140625" style="3" bestFit="1" customWidth="1"/>
    <col min="4" max="5" width="9.140625" style="3"/>
    <col min="6" max="6" width="14" style="3" bestFit="1" customWidth="1"/>
    <col min="7" max="7" width="14.7109375" style="3" customWidth="1"/>
    <col min="8" max="16384" width="9.140625" style="3"/>
  </cols>
  <sheetData>
    <row r="1" spans="1:7" x14ac:dyDescent="0.25">
      <c r="A1" s="51" t="s">
        <v>58</v>
      </c>
      <c r="B1" s="51"/>
      <c r="C1" s="51"/>
    </row>
    <row r="3" spans="1:7" x14ac:dyDescent="0.25">
      <c r="C3" s="3" t="s">
        <v>44</v>
      </c>
    </row>
    <row r="4" spans="1:7" ht="16.5" thickBot="1" x14ac:dyDescent="0.3">
      <c r="A4" s="34"/>
    </row>
    <row r="5" spans="1:7" ht="30.75" customHeight="1" x14ac:dyDescent="0.25">
      <c r="A5" s="52" t="s">
        <v>0</v>
      </c>
      <c r="B5" s="52" t="s">
        <v>8</v>
      </c>
      <c r="C5" s="17" t="s">
        <v>3</v>
      </c>
    </row>
    <row r="6" spans="1:7" ht="16.5" thickBot="1" x14ac:dyDescent="0.3">
      <c r="A6" s="53"/>
      <c r="B6" s="53"/>
      <c r="C6" s="18" t="s">
        <v>4</v>
      </c>
      <c r="F6" s="3" t="s">
        <v>30</v>
      </c>
      <c r="G6" s="26" t="s">
        <v>31</v>
      </c>
    </row>
    <row r="7" spans="1:7" ht="15.75" x14ac:dyDescent="0.25">
      <c r="A7" s="19" t="s">
        <v>45</v>
      </c>
      <c r="B7" s="22">
        <f>B8+B13+B14+B26</f>
        <v>25316234</v>
      </c>
      <c r="C7" s="22">
        <f>C8+C13+C14+C26</f>
        <v>25517778</v>
      </c>
      <c r="E7" s="3" t="s">
        <v>26</v>
      </c>
      <c r="F7" s="27">
        <f>B8+B28</f>
        <v>17915850</v>
      </c>
      <c r="G7" s="27">
        <f>C8+C28</f>
        <v>19029850</v>
      </c>
    </row>
    <row r="8" spans="1:7" ht="15.75" x14ac:dyDescent="0.25">
      <c r="A8" s="20" t="s">
        <v>11</v>
      </c>
      <c r="B8" s="23">
        <f>SUM(B9:B12)</f>
        <v>16845060</v>
      </c>
      <c r="C8" s="23">
        <f>SUM(C9:C12)</f>
        <v>17268047</v>
      </c>
      <c r="E8" s="3" t="s">
        <v>27</v>
      </c>
      <c r="F8" s="27">
        <f>B13+B31</f>
        <v>3460290</v>
      </c>
      <c r="G8" s="27">
        <f>C13+C31</f>
        <v>3460290</v>
      </c>
    </row>
    <row r="9" spans="1:7" ht="15.75" x14ac:dyDescent="0.25">
      <c r="A9" s="20" t="s">
        <v>33</v>
      </c>
      <c r="B9" s="24">
        <v>15476100</v>
      </c>
      <c r="C9" s="24">
        <v>16619816</v>
      </c>
      <c r="E9" s="3" t="s">
        <v>28</v>
      </c>
      <c r="F9" s="27">
        <f>B14+B32</f>
        <v>6706384</v>
      </c>
      <c r="G9" s="27">
        <f>C14+C32</f>
        <v>5729648</v>
      </c>
    </row>
    <row r="10" spans="1:7" ht="15.75" x14ac:dyDescent="0.25">
      <c r="A10" s="20" t="s">
        <v>34</v>
      </c>
      <c r="B10" s="24">
        <v>72000</v>
      </c>
      <c r="C10" s="24">
        <v>13735</v>
      </c>
      <c r="E10" s="3" t="s">
        <v>29</v>
      </c>
      <c r="F10" s="27">
        <f>B26</f>
        <v>0</v>
      </c>
      <c r="G10" s="27">
        <f>C26</f>
        <v>480000</v>
      </c>
    </row>
    <row r="11" spans="1:7" ht="15.75" x14ac:dyDescent="0.25">
      <c r="A11" s="20" t="s">
        <v>12</v>
      </c>
      <c r="B11" s="24">
        <v>876960</v>
      </c>
      <c r="C11" s="24">
        <v>108060</v>
      </c>
      <c r="F11" s="27"/>
      <c r="G11" s="27"/>
    </row>
    <row r="12" spans="1:7" ht="15.75" x14ac:dyDescent="0.25">
      <c r="A12" s="20" t="s">
        <v>13</v>
      </c>
      <c r="B12" s="24">
        <v>420000</v>
      </c>
      <c r="C12" s="24">
        <v>526436</v>
      </c>
      <c r="F12" s="28">
        <f>SUM(F7:F10)</f>
        <v>28082524</v>
      </c>
      <c r="G12" s="28">
        <f>SUM(G7:G10)</f>
        <v>28699788</v>
      </c>
    </row>
    <row r="13" spans="1:7" ht="15.75" x14ac:dyDescent="0.25">
      <c r="A13" s="20" t="s">
        <v>14</v>
      </c>
      <c r="B13" s="23">
        <v>3284790</v>
      </c>
      <c r="C13" s="23">
        <v>3155646</v>
      </c>
    </row>
    <row r="14" spans="1:7" ht="15.75" x14ac:dyDescent="0.25">
      <c r="A14" s="20" t="s">
        <v>9</v>
      </c>
      <c r="B14" s="23">
        <f>SUM(B15:B25)</f>
        <v>5186384</v>
      </c>
      <c r="C14" s="23">
        <f>SUM(C15:C25)</f>
        <v>4614085</v>
      </c>
      <c r="E14" s="3" t="s">
        <v>56</v>
      </c>
      <c r="F14" s="46">
        <v>250000</v>
      </c>
      <c r="G14" s="46">
        <v>279764</v>
      </c>
    </row>
    <row r="15" spans="1:7" ht="15.75" x14ac:dyDescent="0.25">
      <c r="A15" s="20" t="s">
        <v>47</v>
      </c>
      <c r="B15" s="24">
        <v>400000</v>
      </c>
      <c r="C15" s="24">
        <v>154672</v>
      </c>
      <c r="E15" s="3" t="s">
        <v>57</v>
      </c>
      <c r="F15" s="46">
        <v>27832524</v>
      </c>
      <c r="G15" s="46">
        <v>28420024</v>
      </c>
    </row>
    <row r="16" spans="1:7" ht="15.75" x14ac:dyDescent="0.25">
      <c r="A16" s="20" t="s">
        <v>15</v>
      </c>
      <c r="B16" s="24">
        <v>600000</v>
      </c>
      <c r="C16" s="24">
        <v>450230</v>
      </c>
      <c r="F16" s="47">
        <f>SUM(F14:F15)</f>
        <v>28082524</v>
      </c>
      <c r="G16" s="47">
        <f>SUM(G14:G15)</f>
        <v>28699788</v>
      </c>
    </row>
    <row r="17" spans="1:3" ht="15.75" x14ac:dyDescent="0.25">
      <c r="A17" s="20" t="s">
        <v>16</v>
      </c>
      <c r="B17" s="24">
        <v>250000</v>
      </c>
      <c r="C17" s="24">
        <v>75000</v>
      </c>
    </row>
    <row r="18" spans="1:3" ht="15.75" x14ac:dyDescent="0.25">
      <c r="A18" s="20" t="s">
        <v>48</v>
      </c>
      <c r="B18" s="24">
        <v>200000</v>
      </c>
      <c r="C18" s="24">
        <v>115232</v>
      </c>
    </row>
    <row r="19" spans="1:3" ht="15.75" x14ac:dyDescent="0.25">
      <c r="A19" s="20" t="s">
        <v>10</v>
      </c>
      <c r="B19" s="24">
        <v>1700000</v>
      </c>
      <c r="C19" s="24">
        <v>2449136</v>
      </c>
    </row>
    <row r="20" spans="1:3" ht="15.75" x14ac:dyDescent="0.25">
      <c r="A20" s="20" t="s">
        <v>54</v>
      </c>
      <c r="B20" s="24">
        <v>0</v>
      </c>
      <c r="C20" s="24">
        <v>30000</v>
      </c>
    </row>
    <row r="21" spans="1:3" ht="15.75" x14ac:dyDescent="0.25">
      <c r="A21" s="20" t="s">
        <v>49</v>
      </c>
      <c r="B21" s="24">
        <v>0</v>
      </c>
      <c r="C21" s="24">
        <v>229200</v>
      </c>
    </row>
    <row r="22" spans="1:3" ht="15.75" x14ac:dyDescent="0.25">
      <c r="A22" s="20" t="s">
        <v>50</v>
      </c>
      <c r="B22" s="24">
        <v>40000</v>
      </c>
      <c r="C22" s="24">
        <v>42000</v>
      </c>
    </row>
    <row r="23" spans="1:3" ht="15.75" x14ac:dyDescent="0.25">
      <c r="A23" s="20" t="s">
        <v>51</v>
      </c>
      <c r="B23" s="24">
        <v>700000</v>
      </c>
      <c r="C23" s="24">
        <v>446795</v>
      </c>
    </row>
    <row r="24" spans="1:3" ht="15.75" x14ac:dyDescent="0.25">
      <c r="A24" s="20" t="s">
        <v>55</v>
      </c>
      <c r="B24" s="24">
        <v>296000</v>
      </c>
      <c r="C24" s="24">
        <v>26351</v>
      </c>
    </row>
    <row r="25" spans="1:3" ht="15.75" x14ac:dyDescent="0.25">
      <c r="A25" s="20" t="s">
        <v>17</v>
      </c>
      <c r="B25" s="24">
        <v>1000384</v>
      </c>
      <c r="C25" s="24">
        <v>595469</v>
      </c>
    </row>
    <row r="26" spans="1:3" ht="16.5" thickBot="1" x14ac:dyDescent="0.3">
      <c r="A26" s="43" t="s">
        <v>38</v>
      </c>
      <c r="B26" s="44">
        <v>0</v>
      </c>
      <c r="C26" s="45">
        <v>480000</v>
      </c>
    </row>
    <row r="27" spans="1:3" ht="15.75" x14ac:dyDescent="0.25">
      <c r="A27" s="31" t="s">
        <v>46</v>
      </c>
      <c r="B27" s="32">
        <f>B28+B31+B32</f>
        <v>2766290</v>
      </c>
      <c r="C27" s="32">
        <f>C28+C31+C32</f>
        <v>3182010</v>
      </c>
    </row>
    <row r="28" spans="1:3" ht="15.75" x14ac:dyDescent="0.25">
      <c r="A28" s="20" t="s">
        <v>11</v>
      </c>
      <c r="B28" s="23">
        <f>SUM(B29:B30)</f>
        <v>1070790</v>
      </c>
      <c r="C28" s="23">
        <f>SUM(C29:C30)</f>
        <v>1761803</v>
      </c>
    </row>
    <row r="29" spans="1:3" ht="15.75" x14ac:dyDescent="0.25">
      <c r="A29" s="20" t="s">
        <v>33</v>
      </c>
      <c r="B29" s="24">
        <v>1070790</v>
      </c>
      <c r="C29" s="24">
        <v>1726103</v>
      </c>
    </row>
    <row r="30" spans="1:3" ht="15.75" x14ac:dyDescent="0.25">
      <c r="A30" s="20" t="s">
        <v>12</v>
      </c>
      <c r="B30" s="24">
        <v>0</v>
      </c>
      <c r="C30" s="24">
        <v>35700</v>
      </c>
    </row>
    <row r="31" spans="1:3" ht="15.75" x14ac:dyDescent="0.25">
      <c r="A31" s="20" t="s">
        <v>14</v>
      </c>
      <c r="B31" s="23">
        <v>175500</v>
      </c>
      <c r="C31" s="23">
        <v>304644</v>
      </c>
    </row>
    <row r="32" spans="1:3" ht="15.75" x14ac:dyDescent="0.25">
      <c r="A32" s="20" t="s">
        <v>18</v>
      </c>
      <c r="B32" s="23">
        <f>SUM(B33:B41)</f>
        <v>1520000</v>
      </c>
      <c r="C32" s="23">
        <f>SUM(C33:C41)</f>
        <v>1115563</v>
      </c>
    </row>
    <row r="33" spans="1:7" ht="15.75" x14ac:dyDescent="0.25">
      <c r="A33" s="20" t="s">
        <v>19</v>
      </c>
      <c r="B33" s="24">
        <v>150000</v>
      </c>
      <c r="C33" s="24">
        <v>119604</v>
      </c>
    </row>
    <row r="34" spans="1:7" ht="15.75" x14ac:dyDescent="0.25">
      <c r="A34" s="20" t="s">
        <v>20</v>
      </c>
      <c r="B34" s="24">
        <v>180000</v>
      </c>
      <c r="C34" s="24">
        <v>55516</v>
      </c>
    </row>
    <row r="35" spans="1:7" ht="15.75" x14ac:dyDescent="0.25">
      <c r="A35" s="20" t="s">
        <v>21</v>
      </c>
      <c r="B35" s="24">
        <v>70000</v>
      </c>
      <c r="C35" s="24">
        <v>70000</v>
      </c>
    </row>
    <row r="36" spans="1:7" ht="15.75" x14ac:dyDescent="0.25">
      <c r="A36" s="20" t="s">
        <v>22</v>
      </c>
      <c r="B36" s="24">
        <v>40000</v>
      </c>
      <c r="C36" s="24">
        <v>55170</v>
      </c>
    </row>
    <row r="37" spans="1:7" ht="15.75" x14ac:dyDescent="0.25">
      <c r="A37" s="20" t="s">
        <v>35</v>
      </c>
      <c r="B37" s="24">
        <v>650000</v>
      </c>
      <c r="C37" s="24">
        <v>419005</v>
      </c>
    </row>
    <row r="38" spans="1:7" ht="15.75" x14ac:dyDescent="0.25">
      <c r="A38" s="20" t="s">
        <v>53</v>
      </c>
      <c r="B38" s="24">
        <v>0</v>
      </c>
      <c r="C38" s="24">
        <v>33000</v>
      </c>
    </row>
    <row r="39" spans="1:7" ht="15.75" x14ac:dyDescent="0.25">
      <c r="A39" s="20" t="s">
        <v>37</v>
      </c>
      <c r="B39" s="24">
        <v>0</v>
      </c>
      <c r="C39" s="24">
        <v>40000</v>
      </c>
    </row>
    <row r="40" spans="1:7" ht="15.75" x14ac:dyDescent="0.25">
      <c r="A40" s="20" t="s">
        <v>23</v>
      </c>
      <c r="B40" s="24">
        <v>200000</v>
      </c>
      <c r="C40" s="24">
        <v>119450</v>
      </c>
    </row>
    <row r="41" spans="1:7" ht="15.75" x14ac:dyDescent="0.25">
      <c r="A41" s="20" t="s">
        <v>24</v>
      </c>
      <c r="B41" s="24">
        <v>230000</v>
      </c>
      <c r="C41" s="24">
        <v>203818</v>
      </c>
    </row>
    <row r="42" spans="1:7" ht="16.5" thickBot="1" x14ac:dyDescent="0.3">
      <c r="A42" s="21" t="s">
        <v>25</v>
      </c>
      <c r="B42" s="25">
        <f>B7+B27</f>
        <v>28082524</v>
      </c>
      <c r="C42" s="25">
        <f>+C7+C27</f>
        <v>28699788</v>
      </c>
    </row>
    <row r="46" spans="1:7" x14ac:dyDescent="0.25">
      <c r="A46" s="33"/>
    </row>
    <row r="47" spans="1:7" x14ac:dyDescent="0.25">
      <c r="A47" s="33"/>
    </row>
    <row r="48" spans="1:7" x14ac:dyDescent="0.25">
      <c r="A48" s="33"/>
      <c r="E48" s="33"/>
      <c r="F48" s="33"/>
      <c r="G48" s="33"/>
    </row>
    <row r="49" spans="1:7" x14ac:dyDescent="0.25">
      <c r="E49" s="33"/>
      <c r="F49" s="33"/>
      <c r="G49" s="33"/>
    </row>
    <row r="50" spans="1:7" x14ac:dyDescent="0.25">
      <c r="E50" s="33"/>
      <c r="F50" s="33"/>
      <c r="G50" s="33"/>
    </row>
    <row r="53" spans="1:7" s="33" customFormat="1" x14ac:dyDescent="0.25">
      <c r="A53" s="3"/>
      <c r="B53" s="3"/>
      <c r="C53" s="3"/>
      <c r="D53" s="3"/>
    </row>
    <row r="54" spans="1:7" s="33" customFormat="1" x14ac:dyDescent="0.25">
      <c r="A54" s="3"/>
      <c r="B54" s="3"/>
      <c r="C54" s="3"/>
      <c r="D54" s="3"/>
    </row>
    <row r="55" spans="1:7" s="33" customFormat="1" x14ac:dyDescent="0.25">
      <c r="A55" s="3"/>
      <c r="B55" s="3"/>
      <c r="C55" s="3"/>
      <c r="D55" s="3"/>
    </row>
  </sheetData>
  <mergeCells count="3">
    <mergeCell ref="A5:A6"/>
    <mergeCell ref="B5:B6"/>
    <mergeCell ref="A1:C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Bevétel</vt:lpstr>
      <vt:lpstr>Kiadás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TiszasasASP9</dc:creator>
  <cp:lastModifiedBy>TiszasasASP9</cp:lastModifiedBy>
  <cp:lastPrinted>2020-05-26T13:38:52Z</cp:lastPrinted>
  <dcterms:created xsi:type="dcterms:W3CDTF">2020-05-19T07:28:05Z</dcterms:created>
  <dcterms:modified xsi:type="dcterms:W3CDTF">2020-05-28T13:12:00Z</dcterms:modified>
</cp:coreProperties>
</file>