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műk és fennt.kiad.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8" i="1"/>
  <c r="J44"/>
  <c r="I44"/>
  <c r="H44"/>
  <c r="G44"/>
  <c r="F44"/>
  <c r="E44"/>
  <c r="D44"/>
  <c r="K44" s="1"/>
  <c r="K42"/>
  <c r="J40"/>
  <c r="I40"/>
  <c r="H40"/>
  <c r="G40"/>
  <c r="F40"/>
  <c r="E40"/>
  <c r="K40" s="1"/>
  <c r="D40"/>
  <c r="C40"/>
  <c r="A40"/>
  <c r="J39"/>
  <c r="I39"/>
  <c r="H39"/>
  <c r="G39"/>
  <c r="F39"/>
  <c r="E39"/>
  <c r="K39" s="1"/>
  <c r="D39"/>
  <c r="C39"/>
  <c r="A39"/>
  <c r="J38"/>
  <c r="I38"/>
  <c r="H38"/>
  <c r="G38"/>
  <c r="F38"/>
  <c r="E38"/>
  <c r="K38" s="1"/>
  <c r="D38"/>
  <c r="C38"/>
  <c r="A38"/>
  <c r="J37"/>
  <c r="I37"/>
  <c r="H37"/>
  <c r="G37"/>
  <c r="F37"/>
  <c r="E37"/>
  <c r="K37" s="1"/>
  <c r="D37"/>
  <c r="C37"/>
  <c r="A37"/>
  <c r="J36"/>
  <c r="I36"/>
  <c r="H36"/>
  <c r="G36"/>
  <c r="F36"/>
  <c r="E36"/>
  <c r="K36" s="1"/>
  <c r="D36"/>
  <c r="C36"/>
  <c r="A36"/>
  <c r="J35"/>
  <c r="I35"/>
  <c r="H35"/>
  <c r="G35"/>
  <c r="F35"/>
  <c r="E35"/>
  <c r="K35" s="1"/>
  <c r="D35"/>
  <c r="C35"/>
  <c r="A35"/>
  <c r="J34"/>
  <c r="I34"/>
  <c r="H34"/>
  <c r="G34"/>
  <c r="F34"/>
  <c r="E34"/>
  <c r="K34" s="1"/>
  <c r="D34"/>
  <c r="C34"/>
  <c r="A34"/>
  <c r="J33"/>
  <c r="I33"/>
  <c r="H33"/>
  <c r="G33"/>
  <c r="F33"/>
  <c r="E33"/>
  <c r="K33" s="1"/>
  <c r="D33"/>
  <c r="C33"/>
  <c r="A33"/>
  <c r="J32"/>
  <c r="I32"/>
  <c r="H32"/>
  <c r="G32"/>
  <c r="F32"/>
  <c r="E32"/>
  <c r="K32" s="1"/>
  <c r="D32"/>
  <c r="C32"/>
  <c r="A32"/>
  <c r="J31"/>
  <c r="I31"/>
  <c r="H31"/>
  <c r="G31"/>
  <c r="F31"/>
  <c r="E31"/>
  <c r="K31" s="1"/>
  <c r="D31"/>
  <c r="C31"/>
  <c r="A31"/>
  <c r="J30"/>
  <c r="I30"/>
  <c r="H30"/>
  <c r="G30"/>
  <c r="F30"/>
  <c r="E30"/>
  <c r="K30" s="1"/>
  <c r="D30"/>
  <c r="C30"/>
  <c r="A30"/>
  <c r="J29"/>
  <c r="I29"/>
  <c r="H29"/>
  <c r="G29"/>
  <c r="F29"/>
  <c r="E29"/>
  <c r="K29" s="1"/>
  <c r="D29"/>
  <c r="C29"/>
  <c r="A29"/>
  <c r="J28"/>
  <c r="I28"/>
  <c r="H28"/>
  <c r="G28"/>
  <c r="F28"/>
  <c r="E28"/>
  <c r="K28" s="1"/>
  <c r="D28"/>
  <c r="C28"/>
  <c r="A28"/>
  <c r="J27"/>
  <c r="I27"/>
  <c r="H27"/>
  <c r="G27"/>
  <c r="F27"/>
  <c r="E27"/>
  <c r="K27" s="1"/>
  <c r="D27"/>
  <c r="C27"/>
  <c r="A27"/>
  <c r="J26"/>
  <c r="I26"/>
  <c r="H26"/>
  <c r="G26"/>
  <c r="F26"/>
  <c r="E26"/>
  <c r="K26" s="1"/>
  <c r="D26"/>
  <c r="C26"/>
  <c r="A26"/>
  <c r="J25"/>
  <c r="I25"/>
  <c r="H25"/>
  <c r="G25"/>
  <c r="F25"/>
  <c r="E25"/>
  <c r="K25" s="1"/>
  <c r="D25"/>
  <c r="C25"/>
  <c r="A25"/>
  <c r="J24"/>
  <c r="I24"/>
  <c r="H24"/>
  <c r="G24"/>
  <c r="F24"/>
  <c r="E24"/>
  <c r="K24" s="1"/>
  <c r="D24"/>
  <c r="C24"/>
  <c r="A24"/>
  <c r="J23"/>
  <c r="I23"/>
  <c r="H23"/>
  <c r="G23"/>
  <c r="F23"/>
  <c r="E23"/>
  <c r="K23" s="1"/>
  <c r="D23"/>
  <c r="C23"/>
  <c r="A23"/>
  <c r="J22"/>
  <c r="I22"/>
  <c r="H22"/>
  <c r="G22"/>
  <c r="F22"/>
  <c r="E22"/>
  <c r="K22" s="1"/>
  <c r="D22"/>
  <c r="C22"/>
  <c r="A22"/>
  <c r="J21"/>
  <c r="I21"/>
  <c r="H21"/>
  <c r="G21"/>
  <c r="F21"/>
  <c r="E21"/>
  <c r="K21" s="1"/>
  <c r="D21"/>
  <c r="C21"/>
  <c r="A21"/>
  <c r="J20"/>
  <c r="I20"/>
  <c r="H20"/>
  <c r="G20"/>
  <c r="G46" s="1"/>
  <c r="K46" s="1"/>
  <c r="F20"/>
  <c r="E20"/>
  <c r="K20" s="1"/>
  <c r="D20"/>
  <c r="C20"/>
  <c r="A20"/>
  <c r="J19"/>
  <c r="I19"/>
  <c r="H19"/>
  <c r="G19"/>
  <c r="F19"/>
  <c r="E19"/>
  <c r="K19" s="1"/>
  <c r="D19"/>
  <c r="C19"/>
  <c r="A19"/>
  <c r="J18"/>
  <c r="I18"/>
  <c r="H18"/>
  <c r="G18"/>
  <c r="F18"/>
  <c r="E18"/>
  <c r="K18" s="1"/>
  <c r="D18"/>
  <c r="C18"/>
  <c r="A18"/>
  <c r="J17"/>
  <c r="I17"/>
  <c r="H17"/>
  <c r="G17"/>
  <c r="F17"/>
  <c r="E17"/>
  <c r="K17" s="1"/>
  <c r="D17"/>
  <c r="C17"/>
  <c r="A17"/>
  <c r="J16"/>
  <c r="I16"/>
  <c r="H16"/>
  <c r="G16"/>
  <c r="F16"/>
  <c r="E16"/>
  <c r="K16" s="1"/>
  <c r="D16"/>
  <c r="C16"/>
  <c r="A16"/>
  <c r="J15"/>
  <c r="I15"/>
  <c r="H15"/>
  <c r="G15"/>
  <c r="F15"/>
  <c r="E15"/>
  <c r="K15" s="1"/>
  <c r="D15"/>
  <c r="C15"/>
  <c r="A15"/>
  <c r="J14"/>
  <c r="I14"/>
  <c r="H14"/>
  <c r="G14"/>
  <c r="F14"/>
  <c r="E14"/>
  <c r="K14" s="1"/>
  <c r="D14"/>
  <c r="C14"/>
  <c r="A14"/>
  <c r="J13"/>
  <c r="I13"/>
  <c r="H13"/>
  <c r="G13"/>
  <c r="F13"/>
  <c r="E13"/>
  <c r="K13" s="1"/>
  <c r="D13"/>
  <c r="C13"/>
  <c r="A13"/>
  <c r="J12"/>
  <c r="I12"/>
  <c r="H12"/>
  <c r="G12"/>
  <c r="F12"/>
  <c r="E12"/>
  <c r="K12" s="1"/>
  <c r="D12"/>
  <c r="C12"/>
  <c r="A12"/>
  <c r="J11"/>
  <c r="J41" s="1"/>
  <c r="I11"/>
  <c r="I41" s="1"/>
  <c r="H11"/>
  <c r="H41" s="1"/>
  <c r="G11"/>
  <c r="G41" s="1"/>
  <c r="F11"/>
  <c r="F41" s="1"/>
  <c r="E11"/>
  <c r="K11" s="1"/>
  <c r="K41" s="1"/>
  <c r="D11"/>
  <c r="D41" s="1"/>
  <c r="C11"/>
  <c r="C41" s="1"/>
  <c r="A11"/>
  <c r="J10"/>
  <c r="I10"/>
  <c r="H10"/>
  <c r="G10"/>
  <c r="F10"/>
  <c r="E10"/>
  <c r="K10" s="1"/>
  <c r="D10"/>
  <c r="A10"/>
  <c r="J9"/>
  <c r="J43" s="1"/>
  <c r="J45" s="1"/>
  <c r="J47" s="1"/>
  <c r="J49" s="1"/>
  <c r="I9"/>
  <c r="H9"/>
  <c r="H43" s="1"/>
  <c r="H45" s="1"/>
  <c r="H47" s="1"/>
  <c r="H49" s="1"/>
  <c r="G9"/>
  <c r="F9"/>
  <c r="F43" s="1"/>
  <c r="F45" s="1"/>
  <c r="F47" s="1"/>
  <c r="F49" s="1"/>
  <c r="E9"/>
  <c r="D9"/>
  <c r="D43" s="1"/>
  <c r="D45" s="1"/>
  <c r="D47" s="1"/>
  <c r="D49" s="1"/>
  <c r="C9"/>
  <c r="A9"/>
  <c r="C43" l="1"/>
  <c r="C45" s="1"/>
  <c r="G43"/>
  <c r="G45" s="1"/>
  <c r="G47" s="1"/>
  <c r="G49" s="1"/>
  <c r="I43"/>
  <c r="I45" s="1"/>
  <c r="I47" s="1"/>
  <c r="I49" s="1"/>
  <c r="K9"/>
  <c r="K43" s="1"/>
  <c r="K45" s="1"/>
  <c r="K47" s="1"/>
  <c r="K49" s="1"/>
  <c r="E41"/>
  <c r="E43" s="1"/>
  <c r="E45" s="1"/>
  <c r="E47" s="1"/>
  <c r="E49" s="1"/>
</calcChain>
</file>

<file path=xl/sharedStrings.xml><?xml version="1.0" encoding="utf-8"?>
<sst xmlns="http://schemas.openxmlformats.org/spreadsheetml/2006/main" count="54" uniqueCount="54">
  <si>
    <t>A      5/2014. (II.28.) önkormányzati rendelet 3.sz.melléklete</t>
  </si>
  <si>
    <t>Bakonysárkány Községi Önkormányzat 2014.évi működési, fenntartási kiadásai</t>
  </si>
  <si>
    <t>intézményenkénti és szakfeladatonkénti bontásban kiemelt előirányzatonként</t>
  </si>
  <si>
    <t>Ezer Ft-ban</t>
  </si>
  <si>
    <t>korm.funkc.</t>
  </si>
  <si>
    <t>SZAKFELADAT</t>
  </si>
  <si>
    <t>Létszám</t>
  </si>
  <si>
    <t>Személyi juttatás</t>
  </si>
  <si>
    <t>Járulékok</t>
  </si>
  <si>
    <t>Dologi és egyéb folyó kiadások</t>
  </si>
  <si>
    <t>Pénzeszköz átadás,támog. működési</t>
  </si>
  <si>
    <t>Önk.által foly.ellátás</t>
  </si>
  <si>
    <t>Hitelek, kölcsönök</t>
  </si>
  <si>
    <t>Működési tartalékok</t>
  </si>
  <si>
    <t>Működési kiadások összesen</t>
  </si>
  <si>
    <t>Önkormányzati igazgatási tevékenység</t>
  </si>
  <si>
    <t>Önkormányzati jogalkotás</t>
  </si>
  <si>
    <t>Települési hulladék gyűjtése</t>
  </si>
  <si>
    <t>Folyadék száll. szolg.közmű építése</t>
  </si>
  <si>
    <t>Közutak,hidak üzemeltetése fenntart.</t>
  </si>
  <si>
    <t>Háziorvosi alapellátás</t>
  </si>
  <si>
    <t>Lakóingatlan bérbeadás</t>
  </si>
  <si>
    <t>Nem lakóingatlan bérbeadás</t>
  </si>
  <si>
    <t>Tűzvédelem</t>
  </si>
  <si>
    <t xml:space="preserve">Közvilágítás </t>
  </si>
  <si>
    <t>Mns.Város-és községgazd.szolgáltat.</t>
  </si>
  <si>
    <t>Önkorm,v.többc.kistérs.elsz.</t>
  </si>
  <si>
    <t>Óvodai intézményi étkeztetés</t>
  </si>
  <si>
    <t>Iskolai intézményi étkeztetés</t>
  </si>
  <si>
    <t>Önkorm.és társ.</t>
  </si>
  <si>
    <t>Rendsz. szoc.segély</t>
  </si>
  <si>
    <t>Lakásfenntartási támogatás</t>
  </si>
  <si>
    <t>Rendsz.gyermekv.pénzbeli.ell.</t>
  </si>
  <si>
    <t>Óvodáztatási támogatás</t>
  </si>
  <si>
    <t>Átmeneti segély</t>
  </si>
  <si>
    <t>Temetési segély</t>
  </si>
  <si>
    <t>Rendkívüli gyermekvéd.támog.</t>
  </si>
  <si>
    <t>Mozgáskorlátozottak gépjármű szerz. tám.</t>
  </si>
  <si>
    <t>Közgyógyellátás</t>
  </si>
  <si>
    <t>Szociális étkeztetés</t>
  </si>
  <si>
    <t>Közcélú foglalkoztatás</t>
  </si>
  <si>
    <t>Könyvtári szolgáltatás</t>
  </si>
  <si>
    <t>Zöldterület kezelés</t>
  </si>
  <si>
    <t>Közműv.intézm.működ</t>
  </si>
  <si>
    <t>Sportlétesítmények működése</t>
  </si>
  <si>
    <t>Mns.sporttámogatás</t>
  </si>
  <si>
    <t>Köztemető fenntartás</t>
  </si>
  <si>
    <t>Önkorm.kv.szereplő nem intézm.kiad.</t>
  </si>
  <si>
    <t>Önkorm.kv-ben szereplő szakfeladatok</t>
  </si>
  <si>
    <t xml:space="preserve">   és közös fennt.intézm.kiadásai össz.</t>
  </si>
  <si>
    <t>Költségvetési kiadások összesen:( I.+ II.)</t>
  </si>
  <si>
    <t>Költségvetési kiadások halm.nélkül</t>
  </si>
  <si>
    <t>Finanszírozási műveletek</t>
  </si>
  <si>
    <t>Kiadások halm.nélkül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</si>
</sst>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2"/>
      <name val="Arial CE"/>
      <family val="2"/>
      <charset val="238"/>
    </font>
    <font>
      <sz val="12"/>
      <name val="Arial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 applyBorder="1"/>
    <xf numFmtId="0" fontId="3" fillId="0" borderId="0" xfId="0" applyFont="1"/>
    <xf numFmtId="0" fontId="5" fillId="0" borderId="0" xfId="0" applyFont="1" applyBorder="1"/>
    <xf numFmtId="0" fontId="1" fillId="0" borderId="0" xfId="0" applyFont="1" applyBorder="1"/>
    <xf numFmtId="0" fontId="7" fillId="0" borderId="0" xfId="0" applyFont="1"/>
    <xf numFmtId="0" fontId="8" fillId="0" borderId="1" xfId="0" applyFont="1" applyBorder="1"/>
    <xf numFmtId="1" fontId="8" fillId="0" borderId="1" xfId="0" applyNumberFormat="1" applyFont="1" applyBorder="1"/>
    <xf numFmtId="1" fontId="6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1" fontId="1" fillId="0" borderId="1" xfId="0" applyNumberFormat="1" applyFont="1" applyBorder="1"/>
    <xf numFmtId="0" fontId="3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3sz.mell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10" t="str">
            <v>O11130</v>
          </cell>
          <cell r="C10">
            <v>1</v>
          </cell>
          <cell r="D10">
            <v>1462</v>
          </cell>
          <cell r="E10">
            <v>381</v>
          </cell>
          <cell r="F10">
            <v>3392</v>
          </cell>
          <cell r="G10">
            <v>3830</v>
          </cell>
          <cell r="H10">
            <v>0</v>
          </cell>
          <cell r="I10">
            <v>0</v>
          </cell>
          <cell r="J10">
            <v>847</v>
          </cell>
        </row>
        <row r="11">
          <cell r="A11" t="str">
            <v>O11130</v>
          </cell>
          <cell r="D11">
            <v>3409</v>
          </cell>
          <cell r="E11">
            <v>920</v>
          </cell>
          <cell r="F11">
            <v>241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O51030</v>
          </cell>
          <cell r="C12">
            <v>0</v>
          </cell>
          <cell r="D12">
            <v>0</v>
          </cell>
          <cell r="E12">
            <v>0</v>
          </cell>
          <cell r="F12">
            <v>254</v>
          </cell>
          <cell r="G12">
            <v>98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O52080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O45160</v>
          </cell>
          <cell r="C14">
            <v>0</v>
          </cell>
          <cell r="D14">
            <v>0</v>
          </cell>
          <cell r="E14">
            <v>0</v>
          </cell>
          <cell r="F14">
            <v>635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O72111</v>
          </cell>
          <cell r="C15">
            <v>0</v>
          </cell>
          <cell r="D15">
            <v>0</v>
          </cell>
          <cell r="E15">
            <v>0</v>
          </cell>
          <cell r="F15">
            <v>1159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106010</v>
          </cell>
          <cell r="C16">
            <v>0</v>
          </cell>
          <cell r="D16">
            <v>0</v>
          </cell>
          <cell r="E16">
            <v>0</v>
          </cell>
          <cell r="F16">
            <v>362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O13350</v>
          </cell>
          <cell r="C17">
            <v>0</v>
          </cell>
          <cell r="D17">
            <v>0</v>
          </cell>
          <cell r="E17">
            <v>0</v>
          </cell>
          <cell r="F17">
            <v>762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310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O64010</v>
          </cell>
          <cell r="C19">
            <v>0</v>
          </cell>
          <cell r="D19">
            <v>0</v>
          </cell>
          <cell r="E19">
            <v>0</v>
          </cell>
          <cell r="F19">
            <v>3565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O66020</v>
          </cell>
          <cell r="C20">
            <v>1</v>
          </cell>
          <cell r="D20">
            <v>681</v>
          </cell>
          <cell r="E20">
            <v>152</v>
          </cell>
          <cell r="F20">
            <v>1649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O18010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O96010</v>
          </cell>
          <cell r="C22">
            <v>0.5</v>
          </cell>
          <cell r="D22">
            <v>801</v>
          </cell>
          <cell r="E22">
            <v>222</v>
          </cell>
          <cell r="F22">
            <v>4043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O96020</v>
          </cell>
          <cell r="C23">
            <v>0.5</v>
          </cell>
          <cell r="D23">
            <v>799</v>
          </cell>
          <cell r="E23">
            <v>223</v>
          </cell>
          <cell r="F23">
            <v>6897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O18010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39952.625999999997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105010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1368</v>
          </cell>
          <cell r="I25">
            <v>0</v>
          </cell>
          <cell r="J25">
            <v>0</v>
          </cell>
        </row>
        <row r="26">
          <cell r="A26">
            <v>106020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600</v>
          </cell>
          <cell r="I26">
            <v>0</v>
          </cell>
          <cell r="J26">
            <v>0</v>
          </cell>
        </row>
        <row r="27">
          <cell r="A27">
            <v>104051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383</v>
          </cell>
          <cell r="I27">
            <v>0</v>
          </cell>
          <cell r="J27">
            <v>0</v>
          </cell>
        </row>
        <row r="28">
          <cell r="A28">
            <v>104051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70</v>
          </cell>
          <cell r="I28">
            <v>0</v>
          </cell>
          <cell r="J28">
            <v>0</v>
          </cell>
        </row>
        <row r="29">
          <cell r="A29">
            <v>107060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250</v>
          </cell>
          <cell r="I29">
            <v>0</v>
          </cell>
          <cell r="J29">
            <v>0</v>
          </cell>
        </row>
        <row r="30">
          <cell r="A30">
            <v>103010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200</v>
          </cell>
          <cell r="I30">
            <v>0</v>
          </cell>
          <cell r="J30">
            <v>0</v>
          </cell>
        </row>
        <row r="31">
          <cell r="A31">
            <v>104051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600</v>
          </cell>
          <cell r="I31">
            <v>0</v>
          </cell>
          <cell r="J31">
            <v>0</v>
          </cell>
        </row>
        <row r="32">
          <cell r="A32">
            <v>101231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101150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270</v>
          </cell>
          <cell r="I33">
            <v>0</v>
          </cell>
          <cell r="J33">
            <v>0</v>
          </cell>
        </row>
        <row r="34">
          <cell r="A34">
            <v>107051</v>
          </cell>
          <cell r="C34">
            <v>0</v>
          </cell>
          <cell r="D34">
            <v>0</v>
          </cell>
          <cell r="E34">
            <v>0</v>
          </cell>
          <cell r="F34">
            <v>2487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O41233</v>
          </cell>
          <cell r="C35">
            <v>24</v>
          </cell>
          <cell r="D35">
            <v>23091</v>
          </cell>
          <cell r="E35">
            <v>3117</v>
          </cell>
          <cell r="F35">
            <v>1850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O82044</v>
          </cell>
          <cell r="C36">
            <v>0</v>
          </cell>
          <cell r="D36">
            <v>350</v>
          </cell>
          <cell r="E36">
            <v>95</v>
          </cell>
          <cell r="F36">
            <v>605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 t="str">
            <v>O66010</v>
          </cell>
          <cell r="C37">
            <v>0</v>
          </cell>
          <cell r="D37">
            <v>0</v>
          </cell>
          <cell r="E37">
            <v>0</v>
          </cell>
          <cell r="F37">
            <v>1104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O82092</v>
          </cell>
          <cell r="C38">
            <v>0</v>
          </cell>
          <cell r="D38">
            <v>1740</v>
          </cell>
          <cell r="E38">
            <v>470</v>
          </cell>
          <cell r="F38">
            <v>3218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O86090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O86090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535</v>
          </cell>
          <cell r="H40">
            <v>0</v>
          </cell>
          <cell r="I40">
            <v>0</v>
          </cell>
          <cell r="J40">
            <v>0</v>
          </cell>
        </row>
        <row r="41">
          <cell r="A41" t="str">
            <v>O13320</v>
          </cell>
          <cell r="C41">
            <v>0</v>
          </cell>
          <cell r="D41">
            <v>0</v>
          </cell>
          <cell r="E41">
            <v>0</v>
          </cell>
          <cell r="F41">
            <v>527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="75" workbookViewId="0">
      <selection activeCell="D1" sqref="D1:K1"/>
    </sheetView>
  </sheetViews>
  <sheetFormatPr defaultRowHeight="12.75"/>
  <cols>
    <col min="1" max="1" width="10.42578125" customWidth="1"/>
    <col min="2" max="2" width="42.28515625" customWidth="1"/>
    <col min="3" max="3" width="9.28515625" customWidth="1"/>
    <col min="4" max="4" width="11" customWidth="1"/>
    <col min="5" max="5" width="10.85546875" customWidth="1"/>
    <col min="6" max="6" width="11.7109375" customWidth="1"/>
    <col min="7" max="7" width="14.140625" customWidth="1"/>
    <col min="8" max="8" width="12.85546875" bestFit="1" customWidth="1"/>
    <col min="9" max="9" width="12.85546875" customWidth="1"/>
    <col min="10" max="10" width="12.140625" customWidth="1"/>
    <col min="11" max="11" width="11.85546875" style="17" customWidth="1"/>
    <col min="12" max="12" width="11" customWidth="1"/>
  </cols>
  <sheetData>
    <row r="1" spans="1:12" s="3" customFormat="1" ht="18.75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1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7.5" customHeight="1">
      <c r="A5" s="4"/>
      <c r="B5" s="4"/>
      <c r="C5" s="4"/>
      <c r="D5" s="4"/>
      <c r="E5" s="4"/>
      <c r="F5" s="7"/>
      <c r="G5" s="4"/>
      <c r="H5" s="4"/>
      <c r="I5" s="4"/>
      <c r="J5" s="4"/>
      <c r="K5" s="4"/>
    </row>
    <row r="6" spans="1:12" ht="4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8"/>
    </row>
    <row r="7" spans="1:12">
      <c r="A7" s="4"/>
      <c r="B7" s="4"/>
      <c r="C7" s="4"/>
      <c r="D7" s="4"/>
      <c r="E7" s="4"/>
      <c r="F7" s="7"/>
      <c r="G7" s="4"/>
      <c r="H7" s="4"/>
      <c r="I7" s="4"/>
      <c r="J7" s="4"/>
      <c r="K7" s="8" t="s">
        <v>3</v>
      </c>
      <c r="L7" s="9"/>
    </row>
    <row r="8" spans="1:12" ht="41.25" customHeight="1">
      <c r="A8" t="s">
        <v>4</v>
      </c>
      <c r="B8" s="10" t="s">
        <v>5</v>
      </c>
      <c r="C8" s="10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2"/>
    </row>
    <row r="9" spans="1:12" s="17" customFormat="1" ht="15.75">
      <c r="A9" s="13" t="str">
        <f>'[1]műk és felh.kiad.13'!A10</f>
        <v>O11130</v>
      </c>
      <c r="B9" s="14" t="s">
        <v>15</v>
      </c>
      <c r="C9" s="14">
        <f>'[1]műk és felh.kiad.13'!C10</f>
        <v>1</v>
      </c>
      <c r="D9" s="15">
        <f>'[1]műk és felh.kiad.13'!D10</f>
        <v>1462</v>
      </c>
      <c r="E9" s="15">
        <f>'[1]műk és felh.kiad.13'!E10</f>
        <v>381</v>
      </c>
      <c r="F9" s="15">
        <f>'[1]műk és felh.kiad.13'!F10</f>
        <v>3392</v>
      </c>
      <c r="G9" s="15">
        <f>'[1]műk és felh.kiad.13'!G10</f>
        <v>3830</v>
      </c>
      <c r="H9" s="15">
        <f>'[1]műk és felh.kiad.13'!H10</f>
        <v>0</v>
      </c>
      <c r="I9" s="15">
        <f>'[1]műk és felh.kiad.13'!I10</f>
        <v>0</v>
      </c>
      <c r="J9" s="15">
        <f>'[1]műk és felh.kiad.13'!J10</f>
        <v>847</v>
      </c>
      <c r="K9" s="15">
        <f t="shared" ref="K9:K40" si="0">SUM(D9:J9)</f>
        <v>9912</v>
      </c>
      <c r="L9" s="16"/>
    </row>
    <row r="10" spans="1:12" s="17" customFormat="1" ht="15.75">
      <c r="A10" s="13" t="str">
        <f>'[1]műk és felh.kiad.13'!A11</f>
        <v>O11130</v>
      </c>
      <c r="B10" s="18" t="s">
        <v>16</v>
      </c>
      <c r="C10" s="14">
        <v>1</v>
      </c>
      <c r="D10" s="15">
        <f>'[1]műk és felh.kiad.13'!D11</f>
        <v>3409</v>
      </c>
      <c r="E10" s="15">
        <f>'[1]műk és felh.kiad.13'!E11</f>
        <v>920</v>
      </c>
      <c r="F10" s="15">
        <f>'[1]műk és felh.kiad.13'!F11</f>
        <v>241</v>
      </c>
      <c r="G10" s="15">
        <f>'[1]műk és felh.kiad.13'!G11</f>
        <v>0</v>
      </c>
      <c r="H10" s="15">
        <f>'[1]műk és felh.kiad.13'!H11</f>
        <v>0</v>
      </c>
      <c r="I10" s="15">
        <f>'[1]műk és felh.kiad.13'!I11</f>
        <v>0</v>
      </c>
      <c r="J10" s="15">
        <f>'[1]műk és felh.kiad.13'!J11</f>
        <v>0</v>
      </c>
      <c r="K10" s="15">
        <f t="shared" si="0"/>
        <v>4570</v>
      </c>
      <c r="L10" s="16"/>
    </row>
    <row r="11" spans="1:12" ht="15.75">
      <c r="A11" s="13" t="str">
        <f>'[1]műk és felh.kiad.13'!A12</f>
        <v>O51030</v>
      </c>
      <c r="B11" t="s">
        <v>17</v>
      </c>
      <c r="C11" s="14">
        <f>'[1]műk és felh.kiad.13'!C12</f>
        <v>0</v>
      </c>
      <c r="D11" s="15">
        <f>'[1]műk és felh.kiad.13'!D12</f>
        <v>0</v>
      </c>
      <c r="E11" s="15">
        <f>'[1]műk és felh.kiad.13'!E12</f>
        <v>0</v>
      </c>
      <c r="F11" s="15">
        <f>'[1]műk és felh.kiad.13'!F12</f>
        <v>254</v>
      </c>
      <c r="G11" s="15">
        <f>'[1]műk és felh.kiad.13'!G12</f>
        <v>98</v>
      </c>
      <c r="H11" s="15">
        <f>'[1]műk és felh.kiad.13'!H12</f>
        <v>0</v>
      </c>
      <c r="I11" s="15">
        <f>'[1]műk és felh.kiad.13'!I12</f>
        <v>0</v>
      </c>
      <c r="J11" s="15">
        <f>'[1]műk és felh.kiad.13'!J12</f>
        <v>0</v>
      </c>
      <c r="K11" s="15">
        <f t="shared" si="0"/>
        <v>352</v>
      </c>
      <c r="L11" s="19"/>
    </row>
    <row r="12" spans="1:12" ht="15.75">
      <c r="A12" s="13" t="str">
        <f>'[1]műk és felh.kiad.13'!A13</f>
        <v>O52080</v>
      </c>
      <c r="B12" t="s">
        <v>18</v>
      </c>
      <c r="C12" s="14">
        <f>'[1]műk és felh.kiad.13'!C13</f>
        <v>0</v>
      </c>
      <c r="D12" s="15">
        <f>'[1]műk és felh.kiad.13'!D13</f>
        <v>0</v>
      </c>
      <c r="E12" s="15">
        <f>'[1]műk és felh.kiad.13'!E13</f>
        <v>0</v>
      </c>
      <c r="F12" s="15">
        <f>'[1]műk és felh.kiad.13'!F13</f>
        <v>0</v>
      </c>
      <c r="G12" s="15">
        <f>'[1]műk és felh.kiad.13'!G13</f>
        <v>0</v>
      </c>
      <c r="H12" s="15">
        <f>'[1]műk és felh.kiad.13'!H13</f>
        <v>0</v>
      </c>
      <c r="I12" s="15">
        <f>'[1]műk és felh.kiad.13'!I13</f>
        <v>0</v>
      </c>
      <c r="J12" s="15">
        <f>'[1]műk és felh.kiad.13'!J13</f>
        <v>0</v>
      </c>
      <c r="K12" s="15">
        <f t="shared" si="0"/>
        <v>0</v>
      </c>
      <c r="L12" s="19"/>
    </row>
    <row r="13" spans="1:12" ht="15.75">
      <c r="A13" s="13" t="str">
        <f>'[1]műk és felh.kiad.13'!A14</f>
        <v>O45160</v>
      </c>
      <c r="B13" t="s">
        <v>19</v>
      </c>
      <c r="C13" s="14">
        <f>'[1]műk és felh.kiad.13'!C14</f>
        <v>0</v>
      </c>
      <c r="D13" s="15">
        <f>'[1]műk és felh.kiad.13'!D14</f>
        <v>0</v>
      </c>
      <c r="E13" s="15">
        <f>'[1]műk és felh.kiad.13'!E14</f>
        <v>0</v>
      </c>
      <c r="F13" s="15">
        <f>'[1]műk és felh.kiad.13'!F14</f>
        <v>635</v>
      </c>
      <c r="G13" s="15">
        <f>'[1]műk és felh.kiad.13'!G14</f>
        <v>0</v>
      </c>
      <c r="H13" s="15">
        <f>'[1]műk és felh.kiad.13'!H14</f>
        <v>0</v>
      </c>
      <c r="I13" s="15">
        <f>'[1]műk és felh.kiad.13'!I14</f>
        <v>0</v>
      </c>
      <c r="J13" s="15">
        <f>'[1]műk és felh.kiad.13'!J14</f>
        <v>0</v>
      </c>
      <c r="K13" s="15">
        <f t="shared" si="0"/>
        <v>635</v>
      </c>
      <c r="L13" s="19"/>
    </row>
    <row r="14" spans="1:12" ht="15.75">
      <c r="A14" s="13" t="str">
        <f>'[1]műk és felh.kiad.13'!A15</f>
        <v>O72111</v>
      </c>
      <c r="B14" t="s">
        <v>20</v>
      </c>
      <c r="C14" s="14">
        <f>'[1]műk és felh.kiad.13'!C15</f>
        <v>0</v>
      </c>
      <c r="D14" s="15">
        <f>'[1]műk és felh.kiad.13'!D15</f>
        <v>0</v>
      </c>
      <c r="E14" s="15">
        <f>'[1]műk és felh.kiad.13'!E15</f>
        <v>0</v>
      </c>
      <c r="F14" s="15">
        <f>'[1]műk és felh.kiad.13'!F15</f>
        <v>1159</v>
      </c>
      <c r="G14" s="15">
        <f>'[1]műk és felh.kiad.13'!G15</f>
        <v>0</v>
      </c>
      <c r="H14" s="15">
        <f>'[1]műk és felh.kiad.13'!H15</f>
        <v>0</v>
      </c>
      <c r="I14" s="15">
        <f>'[1]műk és felh.kiad.13'!I15</f>
        <v>0</v>
      </c>
      <c r="J14" s="15">
        <f>'[1]műk és felh.kiad.13'!J15</f>
        <v>0</v>
      </c>
      <c r="K14" s="15">
        <f t="shared" si="0"/>
        <v>1159</v>
      </c>
      <c r="L14" s="19"/>
    </row>
    <row r="15" spans="1:12" ht="15.75">
      <c r="A15" s="13">
        <f>'[1]műk és felh.kiad.13'!A16</f>
        <v>106010</v>
      </c>
      <c r="B15" s="20" t="s">
        <v>21</v>
      </c>
      <c r="C15" s="14">
        <f>'[1]műk és felh.kiad.13'!C16</f>
        <v>0</v>
      </c>
      <c r="D15" s="15">
        <f>'[1]műk és felh.kiad.13'!D16</f>
        <v>0</v>
      </c>
      <c r="E15" s="15">
        <f>'[1]műk és felh.kiad.13'!E16</f>
        <v>0</v>
      </c>
      <c r="F15" s="15">
        <f>'[1]műk és felh.kiad.13'!F16</f>
        <v>362</v>
      </c>
      <c r="G15" s="15">
        <f>'[1]műk és felh.kiad.13'!G16</f>
        <v>0</v>
      </c>
      <c r="H15" s="15">
        <f>'[1]műk és felh.kiad.13'!H16</f>
        <v>0</v>
      </c>
      <c r="I15" s="15">
        <f>'[1]műk és felh.kiad.13'!I16</f>
        <v>0</v>
      </c>
      <c r="J15" s="15">
        <f>'[1]műk és felh.kiad.13'!J16</f>
        <v>0</v>
      </c>
      <c r="K15" s="15">
        <f t="shared" si="0"/>
        <v>362</v>
      </c>
      <c r="L15" s="19"/>
    </row>
    <row r="16" spans="1:12" ht="15.75">
      <c r="A16" s="13" t="str">
        <f>'[1]műk és felh.kiad.13'!A17</f>
        <v>O13350</v>
      </c>
      <c r="B16" s="20" t="s">
        <v>22</v>
      </c>
      <c r="C16" s="14">
        <f>'[1]műk és felh.kiad.13'!C17</f>
        <v>0</v>
      </c>
      <c r="D16" s="15">
        <f>'[1]műk és felh.kiad.13'!D17</f>
        <v>0</v>
      </c>
      <c r="E16" s="21">
        <f>'[1]műk és felh.kiad.13'!E17</f>
        <v>0</v>
      </c>
      <c r="F16" s="21">
        <f>'[1]műk és felh.kiad.13'!F17</f>
        <v>762</v>
      </c>
      <c r="G16" s="21">
        <f>'[1]műk és felh.kiad.13'!G17</f>
        <v>0</v>
      </c>
      <c r="H16" s="21">
        <f>'[1]műk és felh.kiad.13'!H17</f>
        <v>0</v>
      </c>
      <c r="I16" s="21">
        <f>'[1]műk és felh.kiad.13'!I17</f>
        <v>0</v>
      </c>
      <c r="J16" s="21">
        <f>'[1]műk és felh.kiad.13'!J17</f>
        <v>0</v>
      </c>
      <c r="K16" s="15">
        <f t="shared" si="0"/>
        <v>762</v>
      </c>
      <c r="L16" s="19"/>
    </row>
    <row r="17" spans="1:12" ht="15.75">
      <c r="A17" s="13">
        <f>'[1]műk és felh.kiad.13'!A18</f>
        <v>0</v>
      </c>
      <c r="B17" t="s">
        <v>23</v>
      </c>
      <c r="C17" s="14">
        <f>'[1]műk és felh.kiad.13'!C18</f>
        <v>0</v>
      </c>
      <c r="D17" s="15">
        <f>'[1]műk és felh.kiad.13'!D18</f>
        <v>0</v>
      </c>
      <c r="E17" s="21">
        <f>'[1]műk és felh.kiad.13'!E18</f>
        <v>0</v>
      </c>
      <c r="F17" s="21">
        <f>'[1]műk és felh.kiad.13'!F18</f>
        <v>0</v>
      </c>
      <c r="G17" s="21">
        <f>'[1]műk és felh.kiad.13'!G18</f>
        <v>310</v>
      </c>
      <c r="H17" s="21">
        <f>'[1]műk és felh.kiad.13'!H18</f>
        <v>0</v>
      </c>
      <c r="I17" s="21">
        <f>'[1]műk és felh.kiad.13'!I18</f>
        <v>0</v>
      </c>
      <c r="J17" s="21">
        <f>'[1]műk és felh.kiad.13'!J18</f>
        <v>0</v>
      </c>
      <c r="K17" s="15">
        <f t="shared" si="0"/>
        <v>310</v>
      </c>
      <c r="L17" s="19"/>
    </row>
    <row r="18" spans="1:12" ht="15.75">
      <c r="A18" s="13" t="str">
        <f>'[1]műk és felh.kiad.13'!A19</f>
        <v>O64010</v>
      </c>
      <c r="B18" t="s">
        <v>24</v>
      </c>
      <c r="C18" s="14">
        <f>'[1]műk és felh.kiad.13'!C19</f>
        <v>0</v>
      </c>
      <c r="D18" s="15">
        <f>'[1]műk és felh.kiad.13'!D19</f>
        <v>0</v>
      </c>
      <c r="E18" s="21">
        <f>'[1]műk és felh.kiad.13'!E19</f>
        <v>0</v>
      </c>
      <c r="F18" s="21">
        <f>'[1]műk és felh.kiad.13'!F19</f>
        <v>3565</v>
      </c>
      <c r="G18" s="21">
        <f>'[1]műk és felh.kiad.13'!G19</f>
        <v>0</v>
      </c>
      <c r="H18" s="21">
        <f>'[1]műk és felh.kiad.13'!H19</f>
        <v>0</v>
      </c>
      <c r="I18" s="21">
        <f>'[1]műk és felh.kiad.13'!I19</f>
        <v>0</v>
      </c>
      <c r="J18" s="21">
        <f>'[1]műk és felh.kiad.13'!J19</f>
        <v>0</v>
      </c>
      <c r="K18" s="15">
        <f t="shared" si="0"/>
        <v>3565</v>
      </c>
      <c r="L18" s="19"/>
    </row>
    <row r="19" spans="1:12" ht="15.75">
      <c r="A19" s="13" t="str">
        <f>'[1]műk és felh.kiad.13'!A20</f>
        <v>O66020</v>
      </c>
      <c r="B19" t="s">
        <v>25</v>
      </c>
      <c r="C19" s="14">
        <f>'[1]műk és felh.kiad.13'!C20</f>
        <v>1</v>
      </c>
      <c r="D19" s="15">
        <f>'[1]műk és felh.kiad.13'!D20</f>
        <v>681</v>
      </c>
      <c r="E19" s="21">
        <f>'[1]műk és felh.kiad.13'!E20</f>
        <v>152</v>
      </c>
      <c r="F19" s="21">
        <f>'[1]műk és felh.kiad.13'!F20</f>
        <v>1649</v>
      </c>
      <c r="G19" s="21">
        <f>'[1]műk és felh.kiad.13'!G20</f>
        <v>0</v>
      </c>
      <c r="H19" s="21">
        <f>'[1]műk és felh.kiad.13'!H20</f>
        <v>0</v>
      </c>
      <c r="I19" s="21">
        <f>'[1]műk és felh.kiad.13'!I20</f>
        <v>0</v>
      </c>
      <c r="J19" s="21">
        <f>'[1]műk és felh.kiad.13'!J20</f>
        <v>0</v>
      </c>
      <c r="K19" s="15">
        <f t="shared" si="0"/>
        <v>2482</v>
      </c>
      <c r="L19" s="19"/>
    </row>
    <row r="20" spans="1:12" ht="15.75">
      <c r="A20" s="13" t="str">
        <f>'[1]műk és felh.kiad.13'!A21</f>
        <v>O18010</v>
      </c>
      <c r="B20" t="s">
        <v>26</v>
      </c>
      <c r="C20" s="14">
        <f>'[1]műk és felh.kiad.13'!C21</f>
        <v>0</v>
      </c>
      <c r="D20" s="15">
        <f>'[1]műk és felh.kiad.13'!D21</f>
        <v>0</v>
      </c>
      <c r="E20" s="21">
        <f>'[1]műk és felh.kiad.13'!E21</f>
        <v>0</v>
      </c>
      <c r="F20" s="21">
        <f>'[1]műk és felh.kiad.13'!F21</f>
        <v>0</v>
      </c>
      <c r="G20" s="21">
        <f>'[1]műk és felh.kiad.13'!G21</f>
        <v>0</v>
      </c>
      <c r="H20" s="21">
        <f>'[1]műk és felh.kiad.13'!H21</f>
        <v>0</v>
      </c>
      <c r="I20" s="21">
        <f>'[1]műk és felh.kiad.13'!I21</f>
        <v>0</v>
      </c>
      <c r="J20" s="21">
        <f>'[1]műk és felh.kiad.13'!J21</f>
        <v>0</v>
      </c>
      <c r="K20" s="15">
        <f t="shared" si="0"/>
        <v>0</v>
      </c>
      <c r="L20" s="19"/>
    </row>
    <row r="21" spans="1:12" ht="15.75">
      <c r="A21" s="13" t="str">
        <f>'[1]műk és felh.kiad.13'!A22</f>
        <v>O96010</v>
      </c>
      <c r="B21" t="s">
        <v>27</v>
      </c>
      <c r="C21" s="14">
        <f>'[1]műk és felh.kiad.13'!C22</f>
        <v>0.5</v>
      </c>
      <c r="D21" s="15">
        <f>'[1]műk és felh.kiad.13'!D22</f>
        <v>801</v>
      </c>
      <c r="E21" s="21">
        <f>'[1]műk és felh.kiad.13'!E22</f>
        <v>222</v>
      </c>
      <c r="F21" s="21">
        <f>'[1]műk és felh.kiad.13'!F22</f>
        <v>4043</v>
      </c>
      <c r="G21" s="21">
        <f>'[1]műk és felh.kiad.13'!G22</f>
        <v>0</v>
      </c>
      <c r="H21" s="21">
        <f>'[1]műk és felh.kiad.13'!H22</f>
        <v>0</v>
      </c>
      <c r="I21" s="21">
        <f>'[1]műk és felh.kiad.13'!I22</f>
        <v>0</v>
      </c>
      <c r="J21" s="21">
        <f>'[1]műk és felh.kiad.13'!J22</f>
        <v>0</v>
      </c>
      <c r="K21" s="15">
        <f t="shared" si="0"/>
        <v>5066</v>
      </c>
      <c r="L21" s="19"/>
    </row>
    <row r="22" spans="1:12" ht="15.75">
      <c r="A22" s="13" t="str">
        <f>'[1]műk és felh.kiad.13'!A23</f>
        <v>O96020</v>
      </c>
      <c r="B22" t="s">
        <v>28</v>
      </c>
      <c r="C22" s="14">
        <f>'[1]műk és felh.kiad.13'!C23</f>
        <v>0.5</v>
      </c>
      <c r="D22" s="15">
        <f>'[1]műk és felh.kiad.13'!D23</f>
        <v>799</v>
      </c>
      <c r="E22" s="21">
        <f>'[1]műk és felh.kiad.13'!E23</f>
        <v>223</v>
      </c>
      <c r="F22" s="21">
        <f>'[1]műk és felh.kiad.13'!F23</f>
        <v>6897</v>
      </c>
      <c r="G22" s="21">
        <f>'[1]műk és felh.kiad.13'!G23</f>
        <v>0</v>
      </c>
      <c r="H22" s="21">
        <f>'[1]műk és felh.kiad.13'!H23</f>
        <v>0</v>
      </c>
      <c r="I22" s="21">
        <f>'[1]műk és felh.kiad.13'!I23</f>
        <v>0</v>
      </c>
      <c r="J22" s="21">
        <f>'[1]műk és felh.kiad.13'!J23</f>
        <v>0</v>
      </c>
      <c r="K22" s="15">
        <f t="shared" si="0"/>
        <v>7919</v>
      </c>
      <c r="L22" s="19"/>
    </row>
    <row r="23" spans="1:12" ht="15.75">
      <c r="A23" s="13" t="str">
        <f>'[1]műk és felh.kiad.13'!A24</f>
        <v>O18010</v>
      </c>
      <c r="B23" t="s">
        <v>29</v>
      </c>
      <c r="C23" s="14">
        <f>'[1]műk és felh.kiad.13'!C24</f>
        <v>0</v>
      </c>
      <c r="D23" s="15">
        <f>'[1]műk és felh.kiad.13'!D24</f>
        <v>0</v>
      </c>
      <c r="E23" s="21">
        <f>'[1]műk és felh.kiad.13'!E24</f>
        <v>0</v>
      </c>
      <c r="F23" s="21">
        <f>'[1]műk és felh.kiad.13'!F24</f>
        <v>0</v>
      </c>
      <c r="G23" s="22">
        <f>'[1]műk és felh.kiad.13'!G24</f>
        <v>39952.625999999997</v>
      </c>
      <c r="H23" s="21">
        <f>'[1]műk és felh.kiad.13'!H24</f>
        <v>0</v>
      </c>
      <c r="I23" s="21">
        <f>'[1]műk és felh.kiad.13'!I24</f>
        <v>0</v>
      </c>
      <c r="J23" s="21">
        <f>'[1]műk és felh.kiad.13'!J24</f>
        <v>0</v>
      </c>
      <c r="K23" s="23">
        <f t="shared" si="0"/>
        <v>39952.625999999997</v>
      </c>
      <c r="L23" s="19"/>
    </row>
    <row r="24" spans="1:12" ht="15.75">
      <c r="A24" s="13">
        <f>'[1]műk és felh.kiad.13'!A25</f>
        <v>105010</v>
      </c>
      <c r="B24" t="s">
        <v>30</v>
      </c>
      <c r="C24" s="14">
        <f>'[1]műk és felh.kiad.13'!C25</f>
        <v>0</v>
      </c>
      <c r="D24" s="15">
        <f>'[1]műk és felh.kiad.13'!D25</f>
        <v>0</v>
      </c>
      <c r="E24" s="21">
        <f>'[1]műk és felh.kiad.13'!E25</f>
        <v>0</v>
      </c>
      <c r="F24" s="21">
        <f>'[1]műk és felh.kiad.13'!F25</f>
        <v>0</v>
      </c>
      <c r="G24" s="21">
        <f>'[1]műk és felh.kiad.13'!G25</f>
        <v>0</v>
      </c>
      <c r="H24" s="21">
        <f>'[1]műk és felh.kiad.13'!H25</f>
        <v>1368</v>
      </c>
      <c r="I24" s="21">
        <f>'[1]műk és felh.kiad.13'!I25</f>
        <v>0</v>
      </c>
      <c r="J24" s="21">
        <f>'[1]műk és felh.kiad.13'!J25</f>
        <v>0</v>
      </c>
      <c r="K24" s="15">
        <f t="shared" si="0"/>
        <v>1368</v>
      </c>
      <c r="L24" s="19"/>
    </row>
    <row r="25" spans="1:12" ht="15.75">
      <c r="A25" s="13">
        <f>'[1]műk és felh.kiad.13'!A26</f>
        <v>106020</v>
      </c>
      <c r="B25" s="20" t="s">
        <v>31</v>
      </c>
      <c r="C25" s="14">
        <f>'[1]műk és felh.kiad.13'!C26</f>
        <v>0</v>
      </c>
      <c r="D25" s="15">
        <f>'[1]műk és felh.kiad.13'!D26</f>
        <v>0</v>
      </c>
      <c r="E25" s="21">
        <f>'[1]műk és felh.kiad.13'!E26</f>
        <v>0</v>
      </c>
      <c r="F25" s="21">
        <f>'[1]műk és felh.kiad.13'!F26</f>
        <v>0</v>
      </c>
      <c r="G25" s="21">
        <f>'[1]műk és felh.kiad.13'!G26</f>
        <v>0</v>
      </c>
      <c r="H25" s="21">
        <f>'[1]műk és felh.kiad.13'!H26</f>
        <v>600</v>
      </c>
      <c r="I25" s="21">
        <f>'[1]műk és felh.kiad.13'!I26</f>
        <v>0</v>
      </c>
      <c r="J25" s="21">
        <f>'[1]műk és felh.kiad.13'!J26</f>
        <v>0</v>
      </c>
      <c r="K25" s="15">
        <f t="shared" si="0"/>
        <v>600</v>
      </c>
      <c r="L25" s="19"/>
    </row>
    <row r="26" spans="1:12" ht="15.75">
      <c r="A26" s="13">
        <f>'[1]műk és felh.kiad.13'!A27</f>
        <v>104051</v>
      </c>
      <c r="B26" t="s">
        <v>32</v>
      </c>
      <c r="C26" s="14">
        <f>'[1]műk és felh.kiad.13'!C27</f>
        <v>0</v>
      </c>
      <c r="D26" s="15">
        <f>'[1]műk és felh.kiad.13'!D27</f>
        <v>0</v>
      </c>
      <c r="E26" s="21">
        <f>'[1]műk és felh.kiad.13'!E27</f>
        <v>0</v>
      </c>
      <c r="F26" s="21">
        <f>'[1]műk és felh.kiad.13'!F27</f>
        <v>0</v>
      </c>
      <c r="G26" s="21">
        <f>'[1]műk és felh.kiad.13'!G27</f>
        <v>0</v>
      </c>
      <c r="H26" s="21">
        <f>'[1]műk és felh.kiad.13'!H27</f>
        <v>383</v>
      </c>
      <c r="I26" s="21">
        <f>'[1]műk és felh.kiad.13'!I27</f>
        <v>0</v>
      </c>
      <c r="J26" s="21">
        <f>'[1]műk és felh.kiad.13'!J27</f>
        <v>0</v>
      </c>
      <c r="K26" s="15">
        <f t="shared" si="0"/>
        <v>383</v>
      </c>
      <c r="L26" s="19"/>
    </row>
    <row r="27" spans="1:12" ht="15.75">
      <c r="A27" s="13">
        <f>'[1]műk és felh.kiad.13'!A28</f>
        <v>104051</v>
      </c>
      <c r="B27" s="20" t="s">
        <v>33</v>
      </c>
      <c r="C27" s="14">
        <f>'[1]műk és felh.kiad.13'!C28</f>
        <v>0</v>
      </c>
      <c r="D27" s="15">
        <f>'[1]műk és felh.kiad.13'!D28</f>
        <v>0</v>
      </c>
      <c r="E27" s="21">
        <f>'[1]műk és felh.kiad.13'!E28</f>
        <v>0</v>
      </c>
      <c r="F27" s="21">
        <f>'[1]műk és felh.kiad.13'!F28</f>
        <v>0</v>
      </c>
      <c r="G27" s="21">
        <f>'[1]műk és felh.kiad.13'!G28</f>
        <v>0</v>
      </c>
      <c r="H27" s="21">
        <f>'[1]műk és felh.kiad.13'!H28</f>
        <v>70</v>
      </c>
      <c r="I27" s="21">
        <f>'[1]műk és felh.kiad.13'!I28</f>
        <v>0</v>
      </c>
      <c r="J27" s="21">
        <f>'[1]műk és felh.kiad.13'!J28</f>
        <v>0</v>
      </c>
      <c r="K27" s="15">
        <f t="shared" si="0"/>
        <v>70</v>
      </c>
      <c r="L27" s="19"/>
    </row>
    <row r="28" spans="1:12" ht="15.75">
      <c r="A28" s="13">
        <f>'[1]műk és felh.kiad.13'!A29</f>
        <v>107060</v>
      </c>
      <c r="B28" t="s">
        <v>34</v>
      </c>
      <c r="C28" s="14">
        <f>'[1]műk és felh.kiad.13'!C29</f>
        <v>0</v>
      </c>
      <c r="D28" s="15">
        <f>'[1]műk és felh.kiad.13'!D29</f>
        <v>0</v>
      </c>
      <c r="E28" s="21">
        <f>'[1]műk és felh.kiad.13'!E29</f>
        <v>0</v>
      </c>
      <c r="F28" s="21">
        <f>'[1]műk és felh.kiad.13'!F29</f>
        <v>0</v>
      </c>
      <c r="G28" s="21">
        <f>'[1]műk és felh.kiad.13'!G29</f>
        <v>0</v>
      </c>
      <c r="H28" s="21">
        <f>'[1]műk és felh.kiad.13'!H29</f>
        <v>250</v>
      </c>
      <c r="I28" s="21">
        <f>'[1]műk és felh.kiad.13'!I29</f>
        <v>0</v>
      </c>
      <c r="J28" s="21">
        <f>'[1]műk és felh.kiad.13'!J29</f>
        <v>0</v>
      </c>
      <c r="K28" s="15">
        <f t="shared" si="0"/>
        <v>250</v>
      </c>
      <c r="L28" s="19"/>
    </row>
    <row r="29" spans="1:12" ht="15.75">
      <c r="A29" s="13">
        <f>'[1]műk és felh.kiad.13'!A30</f>
        <v>103010</v>
      </c>
      <c r="B29" s="20" t="s">
        <v>35</v>
      </c>
      <c r="C29" s="14">
        <f>'[1]műk és felh.kiad.13'!C30</f>
        <v>0</v>
      </c>
      <c r="D29" s="15">
        <f>'[1]műk és felh.kiad.13'!D30</f>
        <v>0</v>
      </c>
      <c r="E29" s="21">
        <f>'[1]műk és felh.kiad.13'!E30</f>
        <v>0</v>
      </c>
      <c r="F29" s="21">
        <f>'[1]műk és felh.kiad.13'!F30</f>
        <v>0</v>
      </c>
      <c r="G29" s="21">
        <f>'[1]műk és felh.kiad.13'!G30</f>
        <v>0</v>
      </c>
      <c r="H29" s="21">
        <f>'[1]műk és felh.kiad.13'!H30</f>
        <v>200</v>
      </c>
      <c r="I29" s="21">
        <f>'[1]műk és felh.kiad.13'!I30</f>
        <v>0</v>
      </c>
      <c r="J29" s="21">
        <f>'[1]műk és felh.kiad.13'!J30</f>
        <v>0</v>
      </c>
      <c r="K29" s="15">
        <f t="shared" si="0"/>
        <v>200</v>
      </c>
      <c r="L29" s="19"/>
    </row>
    <row r="30" spans="1:12" ht="15.75">
      <c r="A30" s="13">
        <f>'[1]műk és felh.kiad.13'!A31</f>
        <v>104051</v>
      </c>
      <c r="B30" s="20" t="s">
        <v>36</v>
      </c>
      <c r="C30" s="14">
        <f>'[1]műk és felh.kiad.13'!C31</f>
        <v>0</v>
      </c>
      <c r="D30" s="15">
        <f>'[1]műk és felh.kiad.13'!D31</f>
        <v>0</v>
      </c>
      <c r="E30" s="21">
        <f>'[1]műk és felh.kiad.13'!E31</f>
        <v>0</v>
      </c>
      <c r="F30" s="21">
        <f>'[1]műk és felh.kiad.13'!F31</f>
        <v>0</v>
      </c>
      <c r="G30" s="21">
        <f>'[1]műk és felh.kiad.13'!G31</f>
        <v>0</v>
      </c>
      <c r="H30" s="21">
        <f>'[1]műk és felh.kiad.13'!H31</f>
        <v>600</v>
      </c>
      <c r="I30" s="21">
        <f>'[1]műk és felh.kiad.13'!I31</f>
        <v>0</v>
      </c>
      <c r="J30" s="21">
        <f>'[1]műk és felh.kiad.13'!J31</f>
        <v>0</v>
      </c>
      <c r="K30" s="15">
        <f t="shared" si="0"/>
        <v>600</v>
      </c>
      <c r="L30" s="19"/>
    </row>
    <row r="31" spans="1:12" ht="15.75">
      <c r="A31" s="13">
        <f>'[1]műk és felh.kiad.13'!A32</f>
        <v>101231</v>
      </c>
      <c r="B31" s="20" t="s">
        <v>37</v>
      </c>
      <c r="C31" s="14">
        <f>'[1]műk és felh.kiad.13'!C32</f>
        <v>0</v>
      </c>
      <c r="D31" s="15">
        <f>'[1]műk és felh.kiad.13'!D32</f>
        <v>0</v>
      </c>
      <c r="E31" s="21">
        <f>'[1]műk és felh.kiad.13'!E32</f>
        <v>0</v>
      </c>
      <c r="F31" s="21">
        <f>'[1]műk és felh.kiad.13'!F32</f>
        <v>0</v>
      </c>
      <c r="G31" s="21">
        <f>'[1]műk és felh.kiad.13'!G32</f>
        <v>0</v>
      </c>
      <c r="H31" s="21">
        <f>'[1]műk és felh.kiad.13'!H32</f>
        <v>0</v>
      </c>
      <c r="I31" s="21">
        <f>'[1]műk és felh.kiad.13'!I32</f>
        <v>0</v>
      </c>
      <c r="J31" s="21">
        <f>'[1]műk és felh.kiad.13'!J32</f>
        <v>0</v>
      </c>
      <c r="K31" s="15">
        <f t="shared" si="0"/>
        <v>0</v>
      </c>
      <c r="L31" s="19"/>
    </row>
    <row r="32" spans="1:12" ht="15.75">
      <c r="A32" s="13">
        <f>'[1]műk és felh.kiad.13'!A33</f>
        <v>101150</v>
      </c>
      <c r="B32" s="20" t="s">
        <v>38</v>
      </c>
      <c r="C32" s="14">
        <f>'[1]műk és felh.kiad.13'!C33</f>
        <v>0</v>
      </c>
      <c r="D32" s="15">
        <f>'[1]műk és felh.kiad.13'!D33</f>
        <v>0</v>
      </c>
      <c r="E32" s="21">
        <f>'[1]műk és felh.kiad.13'!E33</f>
        <v>0</v>
      </c>
      <c r="F32" s="21">
        <f>'[1]műk és felh.kiad.13'!F33</f>
        <v>0</v>
      </c>
      <c r="G32" s="21">
        <f>'[1]műk és felh.kiad.13'!G33</f>
        <v>0</v>
      </c>
      <c r="H32" s="21">
        <f>'[1]műk és felh.kiad.13'!H33</f>
        <v>270</v>
      </c>
      <c r="I32" s="21">
        <f>'[1]műk és felh.kiad.13'!I33</f>
        <v>0</v>
      </c>
      <c r="J32" s="21">
        <f>'[1]műk és felh.kiad.13'!J33</f>
        <v>0</v>
      </c>
      <c r="K32" s="15">
        <f t="shared" si="0"/>
        <v>270</v>
      </c>
      <c r="L32" s="19"/>
    </row>
    <row r="33" spans="1:12" ht="15.75">
      <c r="A33" s="13">
        <f>'[1]műk és felh.kiad.13'!A34</f>
        <v>107051</v>
      </c>
      <c r="B33" t="s">
        <v>39</v>
      </c>
      <c r="C33" s="14">
        <f>'[1]műk és felh.kiad.13'!C34</f>
        <v>0</v>
      </c>
      <c r="D33" s="15">
        <f>'[1]műk és felh.kiad.13'!D34</f>
        <v>0</v>
      </c>
      <c r="E33" s="21">
        <f>'[1]műk és felh.kiad.13'!E34</f>
        <v>0</v>
      </c>
      <c r="F33" s="21">
        <f>'[1]műk és felh.kiad.13'!F34</f>
        <v>2487</v>
      </c>
      <c r="G33" s="21">
        <f>'[1]műk és felh.kiad.13'!G34</f>
        <v>0</v>
      </c>
      <c r="H33" s="21">
        <f>'[1]műk és felh.kiad.13'!H34</f>
        <v>0</v>
      </c>
      <c r="I33" s="21">
        <f>'[1]műk és felh.kiad.13'!I34</f>
        <v>0</v>
      </c>
      <c r="J33" s="21">
        <f>'[1]műk és felh.kiad.13'!J34</f>
        <v>0</v>
      </c>
      <c r="K33" s="15">
        <f t="shared" si="0"/>
        <v>2487</v>
      </c>
      <c r="L33" s="19"/>
    </row>
    <row r="34" spans="1:12" ht="15.75">
      <c r="A34" s="13" t="str">
        <f>'[1]műk és felh.kiad.13'!A35</f>
        <v>O41233</v>
      </c>
      <c r="B34" s="20" t="s">
        <v>40</v>
      </c>
      <c r="C34" s="14">
        <f>'[1]műk és felh.kiad.13'!C35</f>
        <v>24</v>
      </c>
      <c r="D34" s="15">
        <f>'[1]műk és felh.kiad.13'!D35</f>
        <v>23091</v>
      </c>
      <c r="E34" s="21">
        <f>'[1]műk és felh.kiad.13'!E35</f>
        <v>3117</v>
      </c>
      <c r="F34" s="21">
        <f>'[1]műk és felh.kiad.13'!F35</f>
        <v>1850</v>
      </c>
      <c r="G34" s="21">
        <f>'[1]műk és felh.kiad.13'!G35</f>
        <v>0</v>
      </c>
      <c r="H34" s="21">
        <f>'[1]műk és felh.kiad.13'!H35</f>
        <v>0</v>
      </c>
      <c r="I34" s="21">
        <f>'[1]műk és felh.kiad.13'!I35</f>
        <v>0</v>
      </c>
      <c r="J34" s="21">
        <f>'[1]műk és felh.kiad.13'!J35</f>
        <v>0</v>
      </c>
      <c r="K34" s="15">
        <f t="shared" si="0"/>
        <v>28058</v>
      </c>
      <c r="L34" s="19"/>
    </row>
    <row r="35" spans="1:12" ht="15.75">
      <c r="A35" s="13" t="str">
        <f>'[1]műk és felh.kiad.13'!A36</f>
        <v>O82044</v>
      </c>
      <c r="B35" s="20" t="s">
        <v>41</v>
      </c>
      <c r="C35" s="14">
        <f>'[1]műk és felh.kiad.13'!C36</f>
        <v>0</v>
      </c>
      <c r="D35" s="15">
        <f>'[1]műk és felh.kiad.13'!D36</f>
        <v>350</v>
      </c>
      <c r="E35" s="21">
        <f>'[1]műk és felh.kiad.13'!E36</f>
        <v>95</v>
      </c>
      <c r="F35" s="21">
        <f>'[1]műk és felh.kiad.13'!F36</f>
        <v>605</v>
      </c>
      <c r="G35" s="21">
        <f>'[1]műk és felh.kiad.13'!G36</f>
        <v>0</v>
      </c>
      <c r="H35" s="21">
        <f>'[1]műk és felh.kiad.13'!H36</f>
        <v>0</v>
      </c>
      <c r="I35" s="21">
        <f>'[1]műk és felh.kiad.13'!I36</f>
        <v>0</v>
      </c>
      <c r="J35" s="21">
        <f>'[1]műk és felh.kiad.13'!J36</f>
        <v>0</v>
      </c>
      <c r="K35" s="15">
        <f t="shared" si="0"/>
        <v>1050</v>
      </c>
      <c r="L35" s="19"/>
    </row>
    <row r="36" spans="1:12" ht="15.75">
      <c r="A36" s="13" t="str">
        <f>'[1]műk és felh.kiad.13'!A37</f>
        <v>O66010</v>
      </c>
      <c r="B36" s="20" t="s">
        <v>42</v>
      </c>
      <c r="C36" s="14">
        <f>'[1]műk és felh.kiad.13'!C37</f>
        <v>0</v>
      </c>
      <c r="D36" s="15">
        <f>'[1]műk és felh.kiad.13'!D37</f>
        <v>0</v>
      </c>
      <c r="E36" s="21">
        <f>'[1]műk és felh.kiad.13'!E37</f>
        <v>0</v>
      </c>
      <c r="F36" s="21">
        <f>'[1]műk és felh.kiad.13'!F37</f>
        <v>1104</v>
      </c>
      <c r="G36" s="21">
        <f>'[1]műk és felh.kiad.13'!G37</f>
        <v>0</v>
      </c>
      <c r="H36" s="21">
        <f>'[1]műk és felh.kiad.13'!H37</f>
        <v>0</v>
      </c>
      <c r="I36" s="21">
        <f>'[1]műk és felh.kiad.13'!I37</f>
        <v>0</v>
      </c>
      <c r="J36" s="21">
        <f>'[1]műk és felh.kiad.13'!J37</f>
        <v>0</v>
      </c>
      <c r="K36" s="15">
        <f t="shared" si="0"/>
        <v>1104</v>
      </c>
      <c r="L36" s="19"/>
    </row>
    <row r="37" spans="1:12" ht="15.75">
      <c r="A37" s="13" t="str">
        <f>'[1]műk és felh.kiad.13'!A38</f>
        <v>O82092</v>
      </c>
      <c r="B37" s="20" t="s">
        <v>43</v>
      </c>
      <c r="C37" s="14">
        <f>'[1]műk és felh.kiad.13'!C38</f>
        <v>0</v>
      </c>
      <c r="D37" s="15">
        <f>'[1]műk és felh.kiad.13'!D38</f>
        <v>1740</v>
      </c>
      <c r="E37" s="21">
        <f>'[1]műk és felh.kiad.13'!E38</f>
        <v>470</v>
      </c>
      <c r="F37" s="21">
        <f>'[1]műk és felh.kiad.13'!F38</f>
        <v>3218</v>
      </c>
      <c r="G37" s="21">
        <f>'[1]műk és felh.kiad.13'!G38</f>
        <v>0</v>
      </c>
      <c r="H37" s="21">
        <f>'[1]műk és felh.kiad.13'!H38</f>
        <v>0</v>
      </c>
      <c r="I37" s="21">
        <f>'[1]műk és felh.kiad.13'!I38</f>
        <v>0</v>
      </c>
      <c r="J37" s="21">
        <f>'[1]műk és felh.kiad.13'!J38</f>
        <v>0</v>
      </c>
      <c r="K37" s="15">
        <f t="shared" si="0"/>
        <v>5428</v>
      </c>
      <c r="L37" s="19"/>
    </row>
    <row r="38" spans="1:12" ht="15.75">
      <c r="A38" s="13" t="str">
        <f>'[1]műk és felh.kiad.13'!A39</f>
        <v>O86090</v>
      </c>
      <c r="B38" s="20" t="s">
        <v>44</v>
      </c>
      <c r="C38" s="14">
        <f>'[1]műk és felh.kiad.13'!C39</f>
        <v>0</v>
      </c>
      <c r="D38" s="15">
        <f>'[1]műk és felh.kiad.13'!D39</f>
        <v>0</v>
      </c>
      <c r="E38" s="21">
        <f>'[1]műk és felh.kiad.13'!E39</f>
        <v>0</v>
      </c>
      <c r="F38" s="21">
        <f>'[1]műk és felh.kiad.13'!F39</f>
        <v>0</v>
      </c>
      <c r="G38" s="21">
        <f>'[1]műk és felh.kiad.13'!G39</f>
        <v>0</v>
      </c>
      <c r="H38" s="21">
        <f>'[1]műk és felh.kiad.13'!H39</f>
        <v>0</v>
      </c>
      <c r="I38" s="21">
        <f>'[1]műk és felh.kiad.13'!I39</f>
        <v>0</v>
      </c>
      <c r="J38" s="21">
        <f>'[1]műk és felh.kiad.13'!J39</f>
        <v>0</v>
      </c>
      <c r="K38" s="15">
        <f t="shared" si="0"/>
        <v>0</v>
      </c>
      <c r="L38" s="19"/>
    </row>
    <row r="39" spans="1:12" ht="15.75">
      <c r="A39" s="13" t="str">
        <f>'[1]műk és felh.kiad.13'!A40</f>
        <v>O86090</v>
      </c>
      <c r="B39" s="20" t="s">
        <v>45</v>
      </c>
      <c r="C39" s="14">
        <f>'[1]műk és felh.kiad.13'!C40</f>
        <v>0</v>
      </c>
      <c r="D39" s="15">
        <f>'[1]műk és felh.kiad.13'!D40</f>
        <v>0</v>
      </c>
      <c r="E39" s="21">
        <f>'[1]műk és felh.kiad.13'!E40</f>
        <v>0</v>
      </c>
      <c r="F39" s="21">
        <f>'[1]műk és felh.kiad.13'!F40</f>
        <v>0</v>
      </c>
      <c r="G39" s="21">
        <f>'[1]műk és felh.kiad.13'!G40</f>
        <v>535</v>
      </c>
      <c r="H39" s="21">
        <f>'[1]műk és felh.kiad.13'!H40</f>
        <v>0</v>
      </c>
      <c r="I39" s="21">
        <f>'[1]műk és felh.kiad.13'!I40</f>
        <v>0</v>
      </c>
      <c r="J39" s="21">
        <f>'[1]műk és felh.kiad.13'!J40</f>
        <v>0</v>
      </c>
      <c r="K39" s="15">
        <f t="shared" si="0"/>
        <v>535</v>
      </c>
      <c r="L39" s="19"/>
    </row>
    <row r="40" spans="1:12" ht="15.75">
      <c r="A40" s="13" t="str">
        <f>'[1]műk és felh.kiad.13'!A41</f>
        <v>O13320</v>
      </c>
      <c r="B40" t="s">
        <v>46</v>
      </c>
      <c r="C40" s="14">
        <f>'[1]műk és felh.kiad.13'!C41</f>
        <v>0</v>
      </c>
      <c r="D40" s="15">
        <f>'[1]műk és felh.kiad.13'!D41</f>
        <v>0</v>
      </c>
      <c r="E40" s="21">
        <f>'[1]műk és felh.kiad.13'!E41</f>
        <v>0</v>
      </c>
      <c r="F40" s="21">
        <f>'[1]műk és felh.kiad.13'!F41</f>
        <v>527</v>
      </c>
      <c r="G40" s="21">
        <f>'[1]műk és felh.kiad.13'!G41</f>
        <v>0</v>
      </c>
      <c r="H40" s="21">
        <f>'[1]műk és felh.kiad.13'!H41</f>
        <v>0</v>
      </c>
      <c r="I40" s="21">
        <f>'[1]műk és felh.kiad.13'!I41</f>
        <v>0</v>
      </c>
      <c r="J40" s="21">
        <f>'[1]műk és felh.kiad.13'!J41</f>
        <v>0</v>
      </c>
      <c r="K40" s="15">
        <f t="shared" si="0"/>
        <v>527</v>
      </c>
      <c r="L40" s="19"/>
    </row>
    <row r="41" spans="1:12" s="17" customFormat="1" ht="15.75">
      <c r="A41" s="24"/>
      <c r="B41" s="14" t="s">
        <v>47</v>
      </c>
      <c r="C41" s="14">
        <f>SUM(C11:C39)</f>
        <v>26</v>
      </c>
      <c r="D41" s="15">
        <f>SUM(D11:D40)</f>
        <v>27462</v>
      </c>
      <c r="E41" s="15">
        <f t="shared" ref="E41:K41" si="1">SUM(E11:E40)</f>
        <v>4279</v>
      </c>
      <c r="F41" s="15">
        <f t="shared" si="1"/>
        <v>29117</v>
      </c>
      <c r="G41" s="23">
        <f t="shared" si="1"/>
        <v>40895.625999999997</v>
      </c>
      <c r="H41" s="15">
        <f t="shared" si="1"/>
        <v>3741</v>
      </c>
      <c r="I41" s="15">
        <f t="shared" si="1"/>
        <v>0</v>
      </c>
      <c r="J41" s="15">
        <f t="shared" si="1"/>
        <v>0</v>
      </c>
      <c r="K41" s="23">
        <f t="shared" si="1"/>
        <v>105494.62599999999</v>
      </c>
      <c r="L41" s="16"/>
    </row>
    <row r="42" spans="1:12" ht="15.75">
      <c r="A42" s="25"/>
      <c r="B42" s="14" t="s">
        <v>48</v>
      </c>
      <c r="C42" s="14"/>
      <c r="D42" s="15"/>
      <c r="E42" s="15"/>
      <c r="F42" s="15"/>
      <c r="G42" s="23"/>
      <c r="H42" s="15"/>
      <c r="I42" s="15"/>
      <c r="J42" s="15"/>
      <c r="K42" s="23">
        <f>SUM(D42:J42)</f>
        <v>0</v>
      </c>
      <c r="L42" s="16"/>
    </row>
    <row r="43" spans="1:12" s="17" customFormat="1" ht="15.75">
      <c r="A43" s="24"/>
      <c r="B43" s="14" t="s">
        <v>49</v>
      </c>
      <c r="C43" s="14">
        <f>C9+C41+C10</f>
        <v>28</v>
      </c>
      <c r="D43" s="15">
        <f>D9+D41+D10</f>
        <v>32333</v>
      </c>
      <c r="E43" s="15">
        <f t="shared" ref="E43:K43" si="2">E9+E41+E10</f>
        <v>5580</v>
      </c>
      <c r="F43" s="15">
        <f t="shared" si="2"/>
        <v>32750</v>
      </c>
      <c r="G43" s="23">
        <f t="shared" si="2"/>
        <v>44725.625999999997</v>
      </c>
      <c r="H43" s="15">
        <f t="shared" si="2"/>
        <v>3741</v>
      </c>
      <c r="I43" s="15">
        <f t="shared" si="2"/>
        <v>0</v>
      </c>
      <c r="J43" s="15">
        <f t="shared" si="2"/>
        <v>847</v>
      </c>
      <c r="K43" s="23">
        <f t="shared" si="2"/>
        <v>119976.62599999999</v>
      </c>
      <c r="L43" s="16"/>
    </row>
    <row r="44" spans="1:12" ht="15.75">
      <c r="A44" s="25"/>
      <c r="B44" s="26"/>
      <c r="C44" s="26"/>
      <c r="D44" s="27">
        <f>'[1]műk és felh.kiad.13'!D45</f>
        <v>0</v>
      </c>
      <c r="E44" s="27">
        <f>'[1]műk és felh.kiad.13'!E45</f>
        <v>0</v>
      </c>
      <c r="F44" s="27">
        <f>'[1]műk és felh.kiad.13'!F45</f>
        <v>0</v>
      </c>
      <c r="G44" s="28">
        <f>'[1]műk és felh.kiad.13'!G45</f>
        <v>0</v>
      </c>
      <c r="H44" s="27">
        <f>'[1]műk és felh.kiad.13'!H45</f>
        <v>0</v>
      </c>
      <c r="I44" s="27">
        <f>'[1]műk és felh.kiad.13'!I45</f>
        <v>0</v>
      </c>
      <c r="J44" s="27">
        <f>'[1]műk és felh.kiad.13'!J45</f>
        <v>0</v>
      </c>
      <c r="K44" s="23">
        <f>SUM(D44:J44)</f>
        <v>0</v>
      </c>
      <c r="L44" s="19"/>
    </row>
    <row r="45" spans="1:12" s="17" customFormat="1" ht="15.75">
      <c r="A45" s="29"/>
      <c r="B45" s="14" t="s">
        <v>50</v>
      </c>
      <c r="C45" s="14">
        <f>C43+C44</f>
        <v>28</v>
      </c>
      <c r="D45" s="15">
        <f t="shared" ref="D45:K45" si="3">D43+D44</f>
        <v>32333</v>
      </c>
      <c r="E45" s="15">
        <f t="shared" si="3"/>
        <v>5580</v>
      </c>
      <c r="F45" s="15">
        <f t="shared" si="3"/>
        <v>32750</v>
      </c>
      <c r="G45" s="23">
        <f t="shared" si="3"/>
        <v>44725.625999999997</v>
      </c>
      <c r="H45" s="15">
        <f t="shared" si="3"/>
        <v>3741</v>
      </c>
      <c r="I45" s="15">
        <f t="shared" si="3"/>
        <v>0</v>
      </c>
      <c r="J45" s="15">
        <f t="shared" si="3"/>
        <v>847</v>
      </c>
      <c r="K45" s="23">
        <f t="shared" si="3"/>
        <v>119976.62599999999</v>
      </c>
      <c r="L45" s="16"/>
    </row>
    <row r="46" spans="1:12" ht="15.75">
      <c r="A46" s="26"/>
      <c r="B46" s="26"/>
      <c r="C46" s="26"/>
      <c r="D46" s="27"/>
      <c r="E46" s="27"/>
      <c r="F46" s="27"/>
      <c r="G46" s="23">
        <f>-G20</f>
        <v>0</v>
      </c>
      <c r="H46" s="27"/>
      <c r="I46" s="27"/>
      <c r="J46" s="27"/>
      <c r="K46" s="23">
        <f>SUM(D46:J46)</f>
        <v>0</v>
      </c>
      <c r="L46" s="19"/>
    </row>
    <row r="47" spans="1:12" ht="15.75">
      <c r="A47" s="26"/>
      <c r="B47" s="14" t="s">
        <v>51</v>
      </c>
      <c r="C47" s="14"/>
      <c r="D47" s="15">
        <f>D45+D46</f>
        <v>32333</v>
      </c>
      <c r="E47" s="15">
        <f t="shared" ref="E47:K47" si="4">E45+E46</f>
        <v>5580</v>
      </c>
      <c r="F47" s="15">
        <f t="shared" si="4"/>
        <v>32750</v>
      </c>
      <c r="G47" s="23">
        <f t="shared" si="4"/>
        <v>44725.625999999997</v>
      </c>
      <c r="H47" s="15">
        <f t="shared" si="4"/>
        <v>3741</v>
      </c>
      <c r="I47" s="15">
        <f t="shared" si="4"/>
        <v>0</v>
      </c>
      <c r="J47" s="15">
        <f t="shared" si="4"/>
        <v>847</v>
      </c>
      <c r="K47" s="23">
        <f t="shared" si="4"/>
        <v>119976.62599999999</v>
      </c>
      <c r="L47" s="16"/>
    </row>
    <row r="48" spans="1:12" ht="15.75">
      <c r="A48" s="13"/>
      <c r="B48" s="26" t="s">
        <v>52</v>
      </c>
      <c r="C48" s="26">
        <v>0</v>
      </c>
      <c r="D48" s="27">
        <v>0</v>
      </c>
      <c r="E48" s="27">
        <v>0</v>
      </c>
      <c r="F48" s="27">
        <v>0</v>
      </c>
      <c r="G48" s="28">
        <v>0</v>
      </c>
      <c r="H48" s="27">
        <v>0</v>
      </c>
      <c r="I48" s="27">
        <v>0</v>
      </c>
      <c r="J48" s="27">
        <v>0</v>
      </c>
      <c r="K48" s="23">
        <f>SUM(D48:J48)</f>
        <v>0</v>
      </c>
      <c r="L48" s="19"/>
    </row>
    <row r="49" spans="1:12" ht="15.75">
      <c r="A49" s="26"/>
      <c r="B49" s="14" t="s">
        <v>53</v>
      </c>
      <c r="C49" s="14"/>
      <c r="D49" s="15">
        <f t="shared" ref="D49:K49" si="5">D47+D48</f>
        <v>32333</v>
      </c>
      <c r="E49" s="15">
        <f t="shared" si="5"/>
        <v>5580</v>
      </c>
      <c r="F49" s="15">
        <f t="shared" si="5"/>
        <v>32750</v>
      </c>
      <c r="G49" s="23">
        <f t="shared" si="5"/>
        <v>44725.625999999997</v>
      </c>
      <c r="H49" s="15">
        <f t="shared" si="5"/>
        <v>3741</v>
      </c>
      <c r="I49" s="15">
        <f t="shared" si="5"/>
        <v>0</v>
      </c>
      <c r="J49" s="15">
        <f t="shared" si="5"/>
        <v>847</v>
      </c>
      <c r="K49" s="23">
        <f t="shared" si="5"/>
        <v>119976.62599999999</v>
      </c>
      <c r="L49" s="16"/>
    </row>
  </sheetData>
  <mergeCells count="3">
    <mergeCell ref="D1:K1"/>
    <mergeCell ref="A3:K3"/>
    <mergeCell ref="A4:K4"/>
  </mergeCells>
  <pageMargins left="0.27559055118110237" right="0.55118110236220474" top="0" bottom="0" header="0.19685039370078741" footer="0.118110236220472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 és fennt.kiad.2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2014-03-13T07:43:10Z</dcterms:created>
  <dcterms:modified xsi:type="dcterms:W3CDTF">2014-03-13T07:43:49Z</dcterms:modified>
</cp:coreProperties>
</file>