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20\2020_08_27\20_2020\"/>
    </mc:Choice>
  </mc:AlternateContent>
  <bookViews>
    <workbookView xWindow="0" yWindow="0" windowWidth="28800" windowHeight="11730"/>
  </bookViews>
  <sheets>
    <sheet name="5.4. Beruházás" sheetId="1" r:id="rId1"/>
  </sheets>
  <externalReferences>
    <externalReference r:id="rId2"/>
  </externalReferences>
  <definedNames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Titles" localSheetId="0">'5.4. Beruházás'!$8:$10</definedName>
    <definedName name="_xlnm.Print_Area" localSheetId="0">'5.4. Beruházás'!$A$1:$W$164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4" i="1" l="1"/>
  <c r="P164" i="1"/>
  <c r="O164" i="1"/>
  <c r="L164" i="1"/>
  <c r="K164" i="1"/>
  <c r="H164" i="1"/>
  <c r="G164" i="1"/>
  <c r="E163" i="1"/>
  <c r="N162" i="1"/>
  <c r="E162" i="1"/>
  <c r="N161" i="1"/>
  <c r="E161" i="1"/>
  <c r="N160" i="1"/>
  <c r="E160" i="1"/>
  <c r="N159" i="1"/>
  <c r="E159" i="1"/>
  <c r="N158" i="1"/>
  <c r="E158" i="1"/>
  <c r="N157" i="1"/>
  <c r="E157" i="1"/>
  <c r="N156" i="1"/>
  <c r="E156" i="1"/>
  <c r="N155" i="1"/>
  <c r="E155" i="1"/>
  <c r="N154" i="1"/>
  <c r="E154" i="1"/>
  <c r="N153" i="1"/>
  <c r="E153" i="1"/>
  <c r="N152" i="1"/>
  <c r="E152" i="1"/>
  <c r="N151" i="1"/>
  <c r="E151" i="1"/>
  <c r="N150" i="1"/>
  <c r="E150" i="1"/>
  <c r="N149" i="1"/>
  <c r="E149" i="1"/>
  <c r="N148" i="1"/>
  <c r="E148" i="1"/>
  <c r="N147" i="1"/>
  <c r="E147" i="1"/>
  <c r="N146" i="1"/>
  <c r="E146" i="1"/>
  <c r="N145" i="1"/>
  <c r="E145" i="1"/>
  <c r="N144" i="1"/>
  <c r="E144" i="1"/>
  <c r="N143" i="1"/>
  <c r="E143" i="1"/>
  <c r="N142" i="1"/>
  <c r="E142" i="1"/>
  <c r="N141" i="1"/>
  <c r="E141" i="1"/>
  <c r="N140" i="1"/>
  <c r="E140" i="1"/>
  <c r="N139" i="1"/>
  <c r="E139" i="1"/>
  <c r="N138" i="1"/>
  <c r="E138" i="1"/>
  <c r="N137" i="1"/>
  <c r="E137" i="1"/>
  <c r="N136" i="1"/>
  <c r="E136" i="1"/>
  <c r="T135" i="1"/>
  <c r="T12" i="1" s="1"/>
  <c r="T164" i="1" s="1"/>
  <c r="N135" i="1"/>
  <c r="E135" i="1"/>
  <c r="N134" i="1"/>
  <c r="E134" i="1"/>
  <c r="N132" i="1"/>
  <c r="E132" i="1"/>
  <c r="N131" i="1"/>
  <c r="E131" i="1"/>
  <c r="N130" i="1"/>
  <c r="E130" i="1"/>
  <c r="N129" i="1"/>
  <c r="E129" i="1"/>
  <c r="N128" i="1"/>
  <c r="E128" i="1"/>
  <c r="N126" i="1"/>
  <c r="E126" i="1"/>
  <c r="N125" i="1"/>
  <c r="N124" i="1"/>
  <c r="E124" i="1"/>
  <c r="N123" i="1"/>
  <c r="E123" i="1"/>
  <c r="N122" i="1"/>
  <c r="E122" i="1"/>
  <c r="N121" i="1"/>
  <c r="E121" i="1"/>
  <c r="N120" i="1"/>
  <c r="E120" i="1"/>
  <c r="N119" i="1"/>
  <c r="E119" i="1"/>
  <c r="N118" i="1"/>
  <c r="E118" i="1"/>
  <c r="N117" i="1"/>
  <c r="E117" i="1"/>
  <c r="N116" i="1"/>
  <c r="E116" i="1"/>
  <c r="N114" i="1"/>
  <c r="E114" i="1"/>
  <c r="N113" i="1"/>
  <c r="E113" i="1"/>
  <c r="N112" i="1"/>
  <c r="E112" i="1"/>
  <c r="N111" i="1"/>
  <c r="E111" i="1"/>
  <c r="N109" i="1"/>
  <c r="E109" i="1"/>
  <c r="N108" i="1"/>
  <c r="E108" i="1"/>
  <c r="N106" i="1"/>
  <c r="E106" i="1"/>
  <c r="N105" i="1"/>
  <c r="N104" i="1"/>
  <c r="E104" i="1"/>
  <c r="N103" i="1"/>
  <c r="E103" i="1"/>
  <c r="N102" i="1"/>
  <c r="E102" i="1"/>
  <c r="N101" i="1"/>
  <c r="E101" i="1"/>
  <c r="N100" i="1"/>
  <c r="E100" i="1"/>
  <c r="N98" i="1"/>
  <c r="E98" i="1"/>
  <c r="N96" i="1"/>
  <c r="E96" i="1"/>
  <c r="N95" i="1"/>
  <c r="E95" i="1"/>
  <c r="N94" i="1"/>
  <c r="E94" i="1"/>
  <c r="N92" i="1"/>
  <c r="E92" i="1"/>
  <c r="N91" i="1"/>
  <c r="E91" i="1"/>
  <c r="N90" i="1"/>
  <c r="E90" i="1"/>
  <c r="N88" i="1"/>
  <c r="E88" i="1"/>
  <c r="N87" i="1"/>
  <c r="E87" i="1"/>
  <c r="N86" i="1"/>
  <c r="E86" i="1"/>
  <c r="N85" i="1"/>
  <c r="E85" i="1"/>
  <c r="N84" i="1"/>
  <c r="E84" i="1"/>
  <c r="N83" i="1"/>
  <c r="E83" i="1"/>
  <c r="N82" i="1"/>
  <c r="E82" i="1"/>
  <c r="N81" i="1"/>
  <c r="E81" i="1"/>
  <c r="N80" i="1"/>
  <c r="E80" i="1"/>
  <c r="N79" i="1"/>
  <c r="E79" i="1"/>
  <c r="N78" i="1"/>
  <c r="E78" i="1"/>
  <c r="N76" i="1"/>
  <c r="E76" i="1"/>
  <c r="N75" i="1"/>
  <c r="E75" i="1"/>
  <c r="N74" i="1"/>
  <c r="E74" i="1"/>
  <c r="N73" i="1"/>
  <c r="E73" i="1"/>
  <c r="N72" i="1"/>
  <c r="E72" i="1"/>
  <c r="N71" i="1"/>
  <c r="E71" i="1"/>
  <c r="N70" i="1"/>
  <c r="E70" i="1"/>
  <c r="N69" i="1"/>
  <c r="E69" i="1"/>
  <c r="N68" i="1"/>
  <c r="E68" i="1"/>
  <c r="N67" i="1"/>
  <c r="E67" i="1"/>
  <c r="N66" i="1"/>
  <c r="E66" i="1"/>
  <c r="N64" i="1"/>
  <c r="E64" i="1"/>
  <c r="N62" i="1"/>
  <c r="E62" i="1"/>
  <c r="N61" i="1"/>
  <c r="E61" i="1"/>
  <c r="N60" i="1"/>
  <c r="E60" i="1"/>
  <c r="N58" i="1"/>
  <c r="E58" i="1"/>
  <c r="N57" i="1"/>
  <c r="E57" i="1"/>
  <c r="N56" i="1"/>
  <c r="E56" i="1"/>
  <c r="N55" i="1"/>
  <c r="E55" i="1"/>
  <c r="N54" i="1"/>
  <c r="E54" i="1"/>
  <c r="N52" i="1"/>
  <c r="E52" i="1"/>
  <c r="N51" i="1"/>
  <c r="E51" i="1"/>
  <c r="N50" i="1"/>
  <c r="E50" i="1"/>
  <c r="N49" i="1"/>
  <c r="E49" i="1"/>
  <c r="N48" i="1"/>
  <c r="E48" i="1"/>
  <c r="N47" i="1"/>
  <c r="E47" i="1"/>
  <c r="N45" i="1"/>
  <c r="E45" i="1"/>
  <c r="N44" i="1"/>
  <c r="E44" i="1"/>
  <c r="N43" i="1"/>
  <c r="E43" i="1"/>
  <c r="N42" i="1"/>
  <c r="E42" i="1"/>
  <c r="N40" i="1"/>
  <c r="E40" i="1"/>
  <c r="N39" i="1"/>
  <c r="E39" i="1"/>
  <c r="N38" i="1"/>
  <c r="E38" i="1"/>
  <c r="N37" i="1"/>
  <c r="E37" i="1"/>
  <c r="N36" i="1"/>
  <c r="E36" i="1"/>
  <c r="N34" i="1"/>
  <c r="E34" i="1"/>
  <c r="N33" i="1"/>
  <c r="E33" i="1"/>
  <c r="N32" i="1"/>
  <c r="E32" i="1"/>
  <c r="N31" i="1"/>
  <c r="E31" i="1"/>
  <c r="N30" i="1"/>
  <c r="E30" i="1"/>
  <c r="N29" i="1"/>
  <c r="E29" i="1"/>
  <c r="N28" i="1"/>
  <c r="E28" i="1"/>
  <c r="N27" i="1"/>
  <c r="E27" i="1"/>
  <c r="N26" i="1"/>
  <c r="E26" i="1"/>
  <c r="N24" i="1"/>
  <c r="E24" i="1"/>
  <c r="N23" i="1"/>
  <c r="E23" i="1"/>
  <c r="N22" i="1"/>
  <c r="E22" i="1"/>
  <c r="N21" i="1"/>
  <c r="E21" i="1"/>
  <c r="N20" i="1"/>
  <c r="E20" i="1"/>
  <c r="N18" i="1"/>
  <c r="E18" i="1"/>
  <c r="N16" i="1"/>
  <c r="E16" i="1"/>
  <c r="N14" i="1"/>
  <c r="E14" i="1"/>
  <c r="V12" i="1"/>
  <c r="V164" i="1" s="1"/>
  <c r="U12" i="1"/>
  <c r="U164" i="1" s="1"/>
  <c r="S12" i="1"/>
  <c r="R12" i="1"/>
  <c r="R164" i="1" s="1"/>
  <c r="Q12" i="1"/>
  <c r="Q164" i="1" s="1"/>
  <c r="P12" i="1"/>
  <c r="O12" i="1"/>
  <c r="M12" i="1"/>
  <c r="M164" i="1" s="1"/>
  <c r="L12" i="1"/>
  <c r="K12" i="1"/>
  <c r="J12" i="1"/>
  <c r="J164" i="1" s="1"/>
  <c r="I12" i="1"/>
  <c r="E12" i="1" s="1"/>
  <c r="H12" i="1"/>
  <c r="G12" i="1"/>
  <c r="F12" i="1"/>
  <c r="F164" i="1" s="1"/>
  <c r="E11" i="1"/>
  <c r="E164" i="1" l="1"/>
  <c r="N12" i="1"/>
  <c r="N164" i="1" s="1"/>
  <c r="I164" i="1"/>
</calcChain>
</file>

<file path=xl/sharedStrings.xml><?xml version="1.0" encoding="utf-8"?>
<sst xmlns="http://schemas.openxmlformats.org/spreadsheetml/2006/main" count="354" uniqueCount="344">
  <si>
    <t>4. melléklet a 20/2020. (VIII. 27) önkormányzati rendelethez</t>
  </si>
  <si>
    <t>(5.4. melléklet a 4/2020. (II. 13.) önkormányzati rendelethez)</t>
  </si>
  <si>
    <t>Beruházási kiadások</t>
  </si>
  <si>
    <t>(5. melléklet 5. cím részletezése)</t>
  </si>
  <si>
    <t>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</si>
  <si>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</si>
  <si>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</si>
  <si>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</si>
  <si>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</si>
  <si>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</si>
  <si>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</si>
  <si>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</si>
  <si>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</si>
  <si>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</si>
  <si>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</si>
  <si>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</si>
  <si>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</si>
  <si>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</si>
  <si>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</si>
  <si>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</si>
  <si>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</si>
  <si>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</si>
  <si>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</si>
  <si>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</si>
  <si>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</si>
  <si>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</si>
  <si>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</si>
  <si>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</si>
  <si>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Feladatcsoport</t>
  </si>
  <si>
    <t>Alcím</t>
  </si>
  <si>
    <t>Jogcím</t>
  </si>
  <si>
    <t>Előirányzat megnevezése</t>
  </si>
  <si>
    <t>2020. évi eredeti előirányzat összege</t>
  </si>
  <si>
    <t>Eredeti előirányzat</t>
  </si>
  <si>
    <t>2020. évi módosított előirányzat összege</t>
  </si>
  <si>
    <t>Módosított előirányzat</t>
  </si>
  <si>
    <t>ASP részletező
kód</t>
  </si>
  <si>
    <t>Működési költségvetés</t>
  </si>
  <si>
    <t>Felhalmozási költségvetés</t>
  </si>
  <si>
    <t>Személyi juttatások
(K1)</t>
  </si>
  <si>
    <t>Munkaadókat terhelő járulékok és szociális hozzájárulási adó
(K2)</t>
  </si>
  <si>
    <t>Dologi kiadások
(K3)</t>
  </si>
  <si>
    <t>Ellátottak pénzbeli juttatásai
(K4)</t>
  </si>
  <si>
    <t>Egyéb működési célú kiadások (támogatások)
(K5)</t>
  </si>
  <si>
    <t>Beruházások
(K6)</t>
  </si>
  <si>
    <t>Felújítások
(K7)</t>
  </si>
  <si>
    <t>Egyéb felhalmozási célú kiadások (támogatások)
(K8)</t>
  </si>
  <si>
    <t>5.1</t>
  </si>
  <si>
    <t>Kötelező feladat</t>
  </si>
  <si>
    <t>5.2</t>
  </si>
  <si>
    <t>Önként vállalt feladat</t>
  </si>
  <si>
    <t>TOP-6.1.1-15 Ipari parkok, iparterületek fejlesztése</t>
  </si>
  <si>
    <t>5.2.1</t>
  </si>
  <si>
    <t xml:space="preserve">TOP-6.1.1-15-DE1-2016-00001 Debrecen déli gazdasági övezet infrastruktúrájának fejlesztése </t>
  </si>
  <si>
    <t>542001</t>
  </si>
  <si>
    <t>TOP-6.1.2-16 Inkubátorházak fejlesztése</t>
  </si>
  <si>
    <t>5.2.2</t>
  </si>
  <si>
    <t>TOP-6.1.2-16-DE1-2017-00001 Debrecen Inkubációs Központ létrehozása</t>
  </si>
  <si>
    <t>TOP-6.1.3-15 Helyi gazdaságfejlesztés</t>
  </si>
  <si>
    <t>5.2.3</t>
  </si>
  <si>
    <t>TOP-6.1.3-15-DE1-2016-00001 Szabadtéri piac létesítése a Tócóskertben</t>
  </si>
  <si>
    <t>TOP-6.1.5-15 Gazdaságfejlesztést és a munkaerő mobilitás ösztönzés</t>
  </si>
  <si>
    <t>5.2.4</t>
  </si>
  <si>
    <t>TOP-6.1.5-16-DE1-2017-00001 Innovációs iparterület elérhetőségének javítása</t>
  </si>
  <si>
    <t>5.2.5</t>
  </si>
  <si>
    <t xml:space="preserve">TOP-6.1.5-16-DE1-2017-00002 Határ úti ipari park elérhetőségének javítása </t>
  </si>
  <si>
    <t>5.2.6</t>
  </si>
  <si>
    <t>TOP-6.1.5-16-DE1-2017-00003 A Köntösgát soron lévő ipari terület elérhetőségének javítása</t>
  </si>
  <si>
    <t>5.2.7</t>
  </si>
  <si>
    <t>TOP-6.1.5-16-DE1-2017-00004 Egyetemi Innovációs Park elérhetőségének javítása</t>
  </si>
  <si>
    <t>5.2.8</t>
  </si>
  <si>
    <t>TOP-6.1.5-16-DE1-2017-00005 Debrecen déli gazdasági övezet elérhetőségének javítása</t>
  </si>
  <si>
    <t>TOP-6.2.1-15 Családbarát, munkába állást segítő intézmények közszolgáltatások fejlesztése</t>
  </si>
  <si>
    <t>5.2.9</t>
  </si>
  <si>
    <t xml:space="preserve"> TOP-6.2.1-15-DE1-2016-00001 A Nagyerdei Óvoda felújítása</t>
  </si>
  <si>
    <t>5.2.10</t>
  </si>
  <si>
    <t>TOP-6.2.1-15-DE1-2016-00002 A Boldogfalva Óvoda Manninger Gusztáv Utcai Telephelyének felújítása</t>
  </si>
  <si>
    <t>5.2.11</t>
  </si>
  <si>
    <t>TOP-6.2.1-15-DE1-2016-00004 A Liget Óvoda Bartók Béla úti székhelyének felújítás</t>
  </si>
  <si>
    <t>5.2.12</t>
  </si>
  <si>
    <t>TOP-6.2.1-15-DE1-2016-00006 A Liget Óvoda Babits Mihály Utcai Telephelyének felújítása</t>
  </si>
  <si>
    <t>5.2.13</t>
  </si>
  <si>
    <t>TOP-6.2.1-15-DE1-2016-00007 Eszközök beszerzése a Debrecen Megyei Jogú Város Egyesített Bölcsődei Intézménye Faraktár Utcai Tagintézmény és Görgey Utcai Tagintézmény számára</t>
  </si>
  <si>
    <t>5.2.14</t>
  </si>
  <si>
    <t>TOP-6.2.1-15-DE1-2016-00008  Az Alsójózsai Kerekerdő Óvoda felújítása</t>
  </si>
  <si>
    <t>5.2.15</t>
  </si>
  <si>
    <t>TOP-6.2.1-15-DE1-2016-00010 Debrecen Megyei Jogú Város Egyesített Bölcsődei Intézmény Ősz Utcai Tagintézmény és a Mosolykert Óvoda felújítása</t>
  </si>
  <si>
    <t>5.2.16</t>
  </si>
  <si>
    <t>TOP-6.2.1-15-DE1-2016-00011 Debrecen Megyei Jogú Város Egyesített Bölcsődei Intézménye Gáborjáni Szabó Kálmán Utcai Tagintézmény felújítása</t>
  </si>
  <si>
    <t>5.2.17</t>
  </si>
  <si>
    <t>TOP-6.2.1-15-DE1-2016-00012 Debrecen Megyei Jogú Város Egyesített Bölcsődei Intézménye Karácsony György Utcai Tagintézmény felújítása</t>
  </si>
  <si>
    <t>TOP-6.2.1-16 Családbarát, munkába állást segítő intézmények közszolgáltatások fejlesztése</t>
  </si>
  <si>
    <t>5.2.18</t>
  </si>
  <si>
    <t>TOP-6.2.1-16-DE1-2017-00001 A Gönczy Pál Utcai Óvoda tornaszobával történő bővítése</t>
  </si>
  <si>
    <t>5.2.19</t>
  </si>
  <si>
    <t>TOP-6.2.1-16-DE1-2017-00002 Károlyi M. u-i bölcsődei tagintézmény infrastruktúrális fejlesztése</t>
  </si>
  <si>
    <t>5.2.20</t>
  </si>
  <si>
    <t>TOP-6.2.1-16-DE1-2017-00003 Új óvoda építése a Tócóvölgyben (Tócóskerti Óvoda Napsugár Tagintézménye)</t>
  </si>
  <si>
    <t>5.2.21</t>
  </si>
  <si>
    <t xml:space="preserve"> TOP-6.2.1-16-DE1-2017-00004  Eszközök beszerzése DMJV Egyesített Bölcsődei Intézménye több tagintézményében</t>
  </si>
  <si>
    <t>5.2.22</t>
  </si>
  <si>
    <t>TOP-6.2.1-16-DE1-2017-00005 Új bölcsőde létesítése a Postakert városrészen</t>
  </si>
  <si>
    <t>TOP-6.2.1-19 Családbarát, munkába állást segítő intézmények közszolgáltatások fejlesztése</t>
  </si>
  <si>
    <t>5.2.23</t>
  </si>
  <si>
    <t>TOP-6.2.1-19-DE1-2019-00001 Bölcsődei férőhelyek kialakítása Debrecen-Józsa városrészen</t>
  </si>
  <si>
    <t>542132</t>
  </si>
  <si>
    <t>5.2.24</t>
  </si>
  <si>
    <t>TOP-6.2.1-19-DE1-2019-00002 Bölcsődei férőhelyek kialakítása Debrecen-Tócóvölgy városrészen</t>
  </si>
  <si>
    <t>5.2.25</t>
  </si>
  <si>
    <t>TOP-6.2.1-19-DE1-2019-00003 Bölcsődei férőhelyek kialakítása Debrecen-Déli városrészen</t>
  </si>
  <si>
    <t>542134</t>
  </si>
  <si>
    <t>5.2.26</t>
  </si>
  <si>
    <t>Konténer bölcsőde létesítése</t>
  </si>
  <si>
    <t>542122</t>
  </si>
  <si>
    <t>TOP-6.3.2-15 Zöld város kialakítása</t>
  </si>
  <si>
    <t>5.2.27</t>
  </si>
  <si>
    <t>TOP-6.3.2.-15-DE1-2016-00001 A Vénkert gazdaságélénkítő környezeti megújítása"</t>
  </si>
  <si>
    <t>5.2.28</t>
  </si>
  <si>
    <t>TOP-6.3.2.-15-DE1-2016-00002. Debrecen Belvárosának innovatív rekonstrukciója"</t>
  </si>
  <si>
    <t>5.2.29</t>
  </si>
  <si>
    <t>TOP-6.3.2.-15-DE1-2016-00003 A Dobozi lakótelep gazdaságélénkítő környezeti megújítása"</t>
  </si>
  <si>
    <t>5.2.30</t>
  </si>
  <si>
    <t>TOP-6.3.2.-15-DE1-2016-00004 A Libakert gazdaságélénkítő környezeti megújítása"</t>
  </si>
  <si>
    <t>5.2.31</t>
  </si>
  <si>
    <t>TOP-6.3.2.-15-DE1-2016-00005 A Sestakert gazdaságélénkítő környezeti megújítása"</t>
  </si>
  <si>
    <t>5.2.32</t>
  </si>
  <si>
    <t>TOP-6.3.2.-15-DE1-2016-00006. "Az Újkert gazdaságélénkítő környezeti megújítása"</t>
  </si>
  <si>
    <t>TOP-6.3.2-16 Zöld város kialakítása</t>
  </si>
  <si>
    <t>5.2.33</t>
  </si>
  <si>
    <t>TOP-6.3.2.-16-DE1-2017-00001 "A Sóház gazdaságélénkítő környezeti megújítása"</t>
  </si>
  <si>
    <t>5.2.34</t>
  </si>
  <si>
    <t>TOP-6.3.2.-16-DE1-2017-00002 "A Tócóskert gazdaságélénkítő környezeti megújítása"</t>
  </si>
  <si>
    <t>5.2.35</t>
  </si>
  <si>
    <t>TOP-6.3.2.-16-DE1-2017-00003 "A Petőfi tér rekonstrukciója"</t>
  </si>
  <si>
    <t>5.2.36</t>
  </si>
  <si>
    <t>TOP-6.3.2.-16-DE1-2017-00004 "A Tócóvölgy gazdaságélénkítő környezeti megújítása"</t>
  </si>
  <si>
    <t>5.2.37</t>
  </si>
  <si>
    <t>TOP-6.3.2.-16-DE1-2017-00005 "A Bem tér gazdaságélénkítő környezeti megújítása"</t>
  </si>
  <si>
    <t>TOP-6.4.1-15 Fenntartható városi közlekedésfejlesztés</t>
  </si>
  <si>
    <t>5.2.38</t>
  </si>
  <si>
    <t>TOP-6.4.1-15-DE1-2016-00002 A belváros forgalomtechnikájának javítása és kerékpárosbaráttá tétele</t>
  </si>
  <si>
    <t>5.2.39</t>
  </si>
  <si>
    <t>TOP-6.4.1-15-DE1-2016-00003 Nyugati városrész forgalomszervezése és kerékpárút kialakítása</t>
  </si>
  <si>
    <t>5.2.40</t>
  </si>
  <si>
    <t>TOP-6.4.1-15-DE1-2016-00004  Északi városrész forgalomszervezése és kerékpárút kialakítása</t>
  </si>
  <si>
    <t>TOP-6.4.1-16 Fenntartható városi közlekedésfejlesztés</t>
  </si>
  <si>
    <t>5.2.41</t>
  </si>
  <si>
    <t xml:space="preserve">TOP-6.4.1-16-DE1-2017-00001 Nyugati kiskörút III. ütem </t>
  </si>
  <si>
    <t>TOP-6.5.1-15 Önkormányzati épületek energetikai korszerűsítése</t>
  </si>
  <si>
    <t>5.2.42</t>
  </si>
  <si>
    <t>TOP-6.5.1-15-DE1-2016-00004 A Zenede energetikai korszerűsítése</t>
  </si>
  <si>
    <t>5.2.43</t>
  </si>
  <si>
    <t>TOP-6.5.1-15-DE1-2016-00005 A Lehel Utcai Óvoda épületének energetikai korszerűsítése</t>
  </si>
  <si>
    <t>5.2.44</t>
  </si>
  <si>
    <t>TOP-6.5.1-15-DE1-2016-00006 A Közép Utcai Óvoda épületének energetikai korszerűsítése</t>
  </si>
  <si>
    <t>5.2.45</t>
  </si>
  <si>
    <t>TOP-6.5.1-15-DE1-2016-00007 A Lilla Téri Általános Iskola épületének energetikai korszerűsítése</t>
  </si>
  <si>
    <t>5.2.46</t>
  </si>
  <si>
    <t>TOP-6.5.1-15-DE1-2016-00011 A József Attila-telepi Könyvtár épületének energetikai korszerűsítése</t>
  </si>
  <si>
    <t>5.2.47</t>
  </si>
  <si>
    <t>TOP-6.5.1-15-DE1-2016-00013 Az egykori megyei könyvtár épületének energetikai korszerűsítése</t>
  </si>
  <si>
    <t>5.2.48</t>
  </si>
  <si>
    <t>TOP-6.5.1-15-DE1-2016-00014 A Boldogfalva Óvoda épületének energetikai korszerűsítése</t>
  </si>
  <si>
    <t>5.2.49</t>
  </si>
  <si>
    <t>TOP-6.5.1-15-DE1-2016-00015 A Fazekas Mihály Gimnázium Tóth Árpád utcai épületének energetikai korszerűsítése</t>
  </si>
  <si>
    <t>5.2.50</t>
  </si>
  <si>
    <t>TOP-6.5.1-15-DE1-2016-00017 Az Ondódi Közösségi Ház épületének energetikai korszerűsítése</t>
  </si>
  <si>
    <t>5.2.51</t>
  </si>
  <si>
    <t>TOP-6.5.1-15-DE1-2016-00018 A Honvéd utcai bölcsőde épületének energetikai korszerűsítése</t>
  </si>
  <si>
    <t>5.2.52</t>
  </si>
  <si>
    <t>TOP-6.5.1-15-DE1-2016-00019 A Szivárvány Óvoda épületének energetikai korszerűsítése</t>
  </si>
  <si>
    <t>TOP-6.5.1-16 Önkormányzati épületek energetikai korszerűsítése</t>
  </si>
  <si>
    <t>5.2.53</t>
  </si>
  <si>
    <t>TOP-6.5.1-16-DE1-2017-00001 A Görgey Utcai Óvoda épületének energetikai korszerűsítése</t>
  </si>
  <si>
    <t>5.2.54</t>
  </si>
  <si>
    <t xml:space="preserve"> TOP-6.5.1-16-DE1-2017-00002 A Régi Városháza épületének energetikai korszerűsítése</t>
  </si>
  <si>
    <t>5.2.55</t>
  </si>
  <si>
    <t>TOP-6.5.1-16-DE1-2017-00003 Karácsony György Utcai Óvoda épületének energetikai korszerűsítése</t>
  </si>
  <si>
    <t>5.2.56</t>
  </si>
  <si>
    <t>TOP-6.5.1-16-DE1-2017-00004 Sinay Miklós Utcai Óvoda épületének energetikai korszerűsítése</t>
  </si>
  <si>
    <t>5.2.57</t>
  </si>
  <si>
    <t xml:space="preserve">TOP-6.5.1-16-DE1-2017-00005 Mosolykert Óvoda Kismacsi Telephelye épületének energetikai korszerűsítése    </t>
  </si>
  <si>
    <t>5.2.58</t>
  </si>
  <si>
    <t>TOP-6.5.1-16-DE1-2017-00006 A Debrecen, Jerikó u. 17. szám alatti intézmények épületegyüttesének energetikai korszerűsítése</t>
  </si>
  <si>
    <t>5.2.59</t>
  </si>
  <si>
    <t>TOP-6.5.1-16-DE1-2017-00007  A Csapókerti Közösségi Ház épületének energetikai korszerűsítése</t>
  </si>
  <si>
    <t>5.2.60</t>
  </si>
  <si>
    <t>TOP-6.5.1-16-DE1-2017-00008 DMJV EBI Görgey Utcai Tagintézmény épületének energetikai korszerűsítése</t>
  </si>
  <si>
    <t>5.2.61</t>
  </si>
  <si>
    <t>TOP-6.5.1-16-DE1-2017-00009 A Debreceni Bocskai István Általános Iskola épületének energetikai korszerűsítése</t>
  </si>
  <si>
    <t>5.2.62</t>
  </si>
  <si>
    <t xml:space="preserve">TOP-6.5.1-16-DE1-2017-00010 A Debreceni Arany János Óvoda épületének energetikai korszerűsítése </t>
  </si>
  <si>
    <t>5.2.63</t>
  </si>
  <si>
    <t>TOP-6.5.1-16-DE1-2017-00011  A Debreceni Dózsa György Általános Iskola épületének energetikai korszerűsítése</t>
  </si>
  <si>
    <t>TOP-6.6.1-15 Egészségügyi alapellátás infrastrukturális fejlesztése</t>
  </si>
  <si>
    <t>5.2.64</t>
  </si>
  <si>
    <t>TOP-6.6.1-15-DE1-2016-00001 Debrecen, Füredi út 42. sz. alatti háziorvosi és fogorvosi alapellátás infrastrukturális fejlesztése</t>
  </si>
  <si>
    <t>5.2.65</t>
  </si>
  <si>
    <t>TOP-6.6.1-15-DE1-2016-00006 Debrecen, Szabó Pál utca 61-63. sz. alatti egészségügyi alapellátás infrastrukturális fejlesztése</t>
  </si>
  <si>
    <t>5.2.66</t>
  </si>
  <si>
    <t>TOP-6.6.1-15-DE1-2016-00011 Debrecen, Bajcsy-Zsilinszky utca 32. sz. alatti házi gyermekorvosi és védőnői alapellátás infrastrukturális fejlesztése</t>
  </si>
  <si>
    <t>TOP-6.6.1-16 Egészségügyi alapellátás infrastrukturális fejlesztése</t>
  </si>
  <si>
    <t>5.2.67</t>
  </si>
  <si>
    <t>TOP-6.6.1-16-DE1-2017-00001 A Sas utcai háziorvosi rendelő infrastrukturális fejlesztése</t>
  </si>
  <si>
    <t>5.2.68</t>
  </si>
  <si>
    <t>TOP-6.6.1-16-DE1-2017-00002 Az Epreskert utcai háziorvosi rendelő infrastrukturális fejlesztése</t>
  </si>
  <si>
    <t>5.2.69</t>
  </si>
  <si>
    <t>TOP-6.6.1-16-DE1-2017-00003 A Darabos utcai háziorvosi rendelő infrastrukturális fejlesztése</t>
  </si>
  <si>
    <t>TOP-6.6.2-15 Szociális alapszolgáltatások infrastruktúrájának fejlesztése</t>
  </si>
  <si>
    <t>5.2.70</t>
  </si>
  <si>
    <t>TOP 6.6.2-15-DE1-2016-00001 Családsegítő és Gyermekjóléti Központ infrastrukturális fejlesztése Debrecenben</t>
  </si>
  <si>
    <t>TOP-6.6.2-16 Szociális alapszolgáltatások infrastruktúrájának fejlesztése</t>
  </si>
  <si>
    <t>5.2.71</t>
  </si>
  <si>
    <t>TOP-6.6.2-16-DE1-2017-00001 VSzSz Süveg utcai telephelyének infrastrukturális fejlesztése</t>
  </si>
  <si>
    <t>5.2.72</t>
  </si>
  <si>
    <t>TOP-6.6.2-16-DE1-2017-00002 Fogyatékos Személyek Ifjúság Utcai Nappali Intézményének infrastrukturális fejlesztése</t>
  </si>
  <si>
    <t>5.2.73</t>
  </si>
  <si>
    <t>TOP-6.6.2-16-DE1-2017-00003 VSzSz Csapó utcai telephelyének infrastrukturális fejlesztése</t>
  </si>
  <si>
    <t>5.2.74</t>
  </si>
  <si>
    <t>TOP-6.6.2-16-DE1-2017-00004 VSzSz Pósa utcai telephelyének infrastrukturális fejlesztése</t>
  </si>
  <si>
    <t>5.2.75</t>
  </si>
  <si>
    <t>TOP-6.6.2-16-DE1-2017-00005 VSzSz Thomas Mann utcai telephelyének infrastrukturális fejlesztése</t>
  </si>
  <si>
    <t>CLLD</t>
  </si>
  <si>
    <t>5.2.76</t>
  </si>
  <si>
    <t>TOP-7.1.1-16-H-042-1-0001 Debreceniek háza létrehozása</t>
  </si>
  <si>
    <t>542110</t>
  </si>
  <si>
    <t>Társadalmi és környezeti szempontból fenntartható turizmusfejlesztés</t>
  </si>
  <si>
    <t>5.2.77</t>
  </si>
  <si>
    <t>TOP-6.1.4-16-DE1-2017-00001 Turisztikai attrakciófejlesztés a Debreceni Zsidó Hitközség székházában</t>
  </si>
  <si>
    <t>542125</t>
  </si>
  <si>
    <t>5.2.78</t>
  </si>
  <si>
    <t>TOP-6.1.4-16-DE1-2017-00002  „Hit és Kultúra” Attila téri görögkatolikus turisztikai látogatóközpont létrehozása</t>
  </si>
  <si>
    <t>542126</t>
  </si>
  <si>
    <t>Modern Városok Program</t>
  </si>
  <si>
    <t>5.2.79</t>
  </si>
  <si>
    <t xml:space="preserve">Modern Városok Program, Debreceni Nemzetközi Repülőtér technikai fejlesztése </t>
  </si>
  <si>
    <t>5.2.80</t>
  </si>
  <si>
    <t>Modern Városok Program, Angol nyelvű alap- és középfokú oktatási intézmény létrehozása</t>
  </si>
  <si>
    <t>5.2.81</t>
  </si>
  <si>
    <t>Modern Városok Program, A debreceni Nagyerdő program befejezése, fürdőfejlesztés</t>
  </si>
  <si>
    <t>5.2.82</t>
  </si>
  <si>
    <t>Csokonai Színház és színészház felújítása - Modern Városok Program</t>
  </si>
  <si>
    <t>Turisztikai programok</t>
  </si>
  <si>
    <t>5.2.83</t>
  </si>
  <si>
    <t>GINOP-7.1.9-17-2018-00030 Debrecen Gyógyhely komplex turisztikai fejlesztése</t>
  </si>
  <si>
    <t>5.2.84</t>
  </si>
  <si>
    <t>Bábmúzeum kialakítása a Vojtina Bábszínházban</t>
  </si>
  <si>
    <t>5.2.85</t>
  </si>
  <si>
    <t>DEBI-Közösségi bringaprogram</t>
  </si>
  <si>
    <t>5.2.86</t>
  </si>
  <si>
    <t>Aquaticum Mediterrán élményfürdő attrakcióbővítése</t>
  </si>
  <si>
    <t>5.2.87</t>
  </si>
  <si>
    <t>Interaktív Gyerekközpont kialakítása</t>
  </si>
  <si>
    <t>5.2.88</t>
  </si>
  <si>
    <t>Nagyerdei Szabadtéri Színpad attrakcióbővítése</t>
  </si>
  <si>
    <t>5.2.89</t>
  </si>
  <si>
    <t>Nagyerdei Kultúrpark Fejlesztése</t>
  </si>
  <si>
    <t>5.2.90</t>
  </si>
  <si>
    <t>Négyévszakos városközpont kialakítása</t>
  </si>
  <si>
    <t>5.2.91</t>
  </si>
  <si>
    <t>Kerekestelepi Fürdő attrakcióbővítése</t>
  </si>
  <si>
    <t>5.2.92</t>
  </si>
  <si>
    <t>Adrenalin kötélpálya kialakítása</t>
  </si>
  <si>
    <t>5.2.93</t>
  </si>
  <si>
    <t>Varázserdő-Debrecen Nagyerdő projekt</t>
  </si>
  <si>
    <t>542130</t>
  </si>
  <si>
    <t>Egyéb pályázati forrásból megvalósuló beruházások</t>
  </si>
  <si>
    <t>5.2.94</t>
  </si>
  <si>
    <t>Latinovits Színház belső kialakítása ROHU445 CBC Incubator</t>
  </si>
  <si>
    <t>5.2.95</t>
  </si>
  <si>
    <t>Latinovits Színház belső kialakítása ROHU446 EduCultCentre</t>
  </si>
  <si>
    <t>5.2.96</t>
  </si>
  <si>
    <t>Latinovits Színház belső kialakítása - nem támogatott költségek</t>
  </si>
  <si>
    <t>5.2.97</t>
  </si>
  <si>
    <t>GZR-T-Ö-2016-0009 "Jedlik Ányos Terv" Elektromos töltőállomás kialakítása helyi önkormányzatok részére</t>
  </si>
  <si>
    <t>5.2.98</t>
  </si>
  <si>
    <t>Családok Átmeneti Otthona Mester u 30.</t>
  </si>
  <si>
    <t>Egyéb, nem pályázati forrásból megvalósuló beruházások</t>
  </si>
  <si>
    <t>5.2.99</t>
  </si>
  <si>
    <t>Térfigyelő kamerarendszer kiépítése Debrecenben</t>
  </si>
  <si>
    <t>5.2.100</t>
  </si>
  <si>
    <t>Eu-s pályázatokkal kapcsolatban év közben felmerülő költségek</t>
  </si>
  <si>
    <t>5.2.101</t>
  </si>
  <si>
    <t>Hatósági díjak, beruházásokhoz kapcsolódó közmű számlák</t>
  </si>
  <si>
    <t>5.2.102</t>
  </si>
  <si>
    <t>Tervezés, szakértés, intézmények állapotfelmérése és tervezési koncepció kialakítása</t>
  </si>
  <si>
    <t>5.2.103</t>
  </si>
  <si>
    <t>ISPA eszközök felújítása, pótlása</t>
  </si>
  <si>
    <t>5.2.104</t>
  </si>
  <si>
    <t>Ifjúsági ház előadó terem hangszigetelési és klimatizálási beruházási munkái</t>
  </si>
  <si>
    <t>5.2.105</t>
  </si>
  <si>
    <t>Nyugati kiskörút I.-II. ütem</t>
  </si>
  <si>
    <t>5.2.106</t>
  </si>
  <si>
    <t>Önkormányzati tulajdonú épületekkel kapcsolatban az év közben felmerülő kiadások</t>
  </si>
  <si>
    <t>5.2.107</t>
  </si>
  <si>
    <t>Mobil jégpálya kialakítása</t>
  </si>
  <si>
    <t>5.2.108</t>
  </si>
  <si>
    <t>Kossuth téri nyilvános WC utólagos szigetelése felújítása</t>
  </si>
  <si>
    <t>5.2.109</t>
  </si>
  <si>
    <t>Kassai út 115. orvosi rendelő és védőnői szolgálat felújítása</t>
  </si>
  <si>
    <t>5.2.110</t>
  </si>
  <si>
    <t xml:space="preserve">Ady Endre Gimnázium energetikai felújítása </t>
  </si>
  <si>
    <t>5.2.111</t>
  </si>
  <si>
    <t>Hatvani István Általános Iskola energetikai felújítása</t>
  </si>
  <si>
    <t>5.2.112</t>
  </si>
  <si>
    <t>Rigó Dezső tekecsarnok felújítása, Oláh Gábor u. 5. sz.  </t>
  </si>
  <si>
    <t>5.2.113</t>
  </si>
  <si>
    <t>Vojtina Bábszínház tető felújítása</t>
  </si>
  <si>
    <t>5.2.114</t>
  </si>
  <si>
    <t>Tégláskerti orvosi rendelő felújítása</t>
  </si>
  <si>
    <t>5.2.115</t>
  </si>
  <si>
    <t>Pallagi úti labdarúgó bázis műfüves pálya lefedése, pályázati önrész</t>
  </si>
  <si>
    <t>542121</t>
  </si>
  <si>
    <t>5.2.116</t>
  </si>
  <si>
    <t>MLSZ Ovi-Sport program</t>
  </si>
  <si>
    <t>542123</t>
  </si>
  <si>
    <t>5.2.117</t>
  </si>
  <si>
    <t>Pallagi úti Idősek Háza felújítása</t>
  </si>
  <si>
    <t>542124</t>
  </si>
  <si>
    <t>5.2.118</t>
  </si>
  <si>
    <t>Észak-Nyugati Gazdasági Övezet kialakításának, közművesítésének és elérhetőségének javításához szükséges  kiadások</t>
  </si>
  <si>
    <t>542127</t>
  </si>
  <si>
    <t>5.2.119</t>
  </si>
  <si>
    <t>Nagymacs közösségi ház külső világítás kialakítása</t>
  </si>
  <si>
    <t>542129</t>
  </si>
  <si>
    <t>5.2.120</t>
  </si>
  <si>
    <t>MLSZ Műfüves futballpályák nagyfelújítása - 
Jégcsarnok</t>
  </si>
  <si>
    <t>5.2.121</t>
  </si>
  <si>
    <t>Thomas Mann utcai Nyugdíjas Ház felújítása</t>
  </si>
  <si>
    <t>5.2.122</t>
  </si>
  <si>
    <t>Német Iskola kialakítása</t>
  </si>
  <si>
    <t>5.2.123</t>
  </si>
  <si>
    <t>Vár utca építése</t>
  </si>
  <si>
    <t>5.2.124</t>
  </si>
  <si>
    <t xml:space="preserve">DIP buszöböl építése </t>
  </si>
  <si>
    <t>5.2.125</t>
  </si>
  <si>
    <t>Thaly Kálmán u. óvoda kerítés nyitás</t>
  </si>
  <si>
    <t>5.2.126</t>
  </si>
  <si>
    <t>Pósa u. 1. szám befejezése</t>
  </si>
  <si>
    <t>5.2.127</t>
  </si>
  <si>
    <t>Extrém Bringapark kialakítása</t>
  </si>
  <si>
    <t>5.3</t>
  </si>
  <si>
    <t>Állami (államigazgatási) feladat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</si>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</sst>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F_t_-;\-* #,##0.00\ _F_t_-;_-* \-??\ _F_t_-;_-@_-"/>
    <numFmt numFmtId="165" formatCode="_-* #,##0\ _F_t_-;\-* #,##0\ _F_t_-;_-* \-??\ _F_t_-;_-@_-"/>
    <numFmt numFmtId="166" formatCode="0_ ;\-0\ "/>
    <numFmt numFmtId="167" formatCode="#,##0_ ;\-#,##0\ "/>
  </numFmts>
  <fonts count="1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20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sz val="16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104">
    <xf numFmtId="0" fontId="0" fillId="0" borderId="0" xfId="0"/>
    <xf numFmtId="0" fontId="2" fillId="0" borderId="0" xfId="1" applyNumberFormat="1" applyFont="1" applyBorder="1" applyAlignment="1">
      <alignment horizontal="right" vertical="center"/>
    </xf>
    <xf numFmtId="165" fontId="1" fillId="0" borderId="0" xfId="1" applyNumberFormat="1"/>
    <xf numFmtId="0" fontId="3" fillId="0" borderId="0" xfId="1" applyNumberFormat="1" applyFont="1" applyBorder="1" applyAlignment="1">
      <alignment horizontal="right" vertical="center"/>
    </xf>
    <xf numFmtId="165" fontId="1" fillId="0" borderId="0" xfId="1" applyNumberFormat="1" applyBorder="1" applyAlignment="1">
      <alignment horizontal="right" vertical="center"/>
    </xf>
    <xf numFmtId="165" fontId="1" fillId="0" borderId="0" xfId="1" applyNumberFormat="1" applyBorder="1" applyAlignment="1">
      <alignment horizontal="right" vertical="center"/>
    </xf>
    <xf numFmtId="166" fontId="1" fillId="0" borderId="0" xfId="1" applyNumberFormat="1" applyAlignment="1">
      <alignment vertical="center" wrapText="1"/>
    </xf>
    <xf numFmtId="49" fontId="2" fillId="0" borderId="0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165" fontId="1" fillId="0" borderId="0" xfId="1" applyNumberFormat="1" applyBorder="1" applyAlignment="1">
      <alignment horizontal="right"/>
    </xf>
    <xf numFmtId="3" fontId="1" fillId="0" borderId="0" xfId="1" applyNumberFormat="1" applyBorder="1" applyAlignment="1">
      <alignment horizontal="right"/>
    </xf>
    <xf numFmtId="167" fontId="1" fillId="0" borderId="0" xfId="1" applyNumberFormat="1" applyBorder="1" applyAlignment="1">
      <alignment horizontal="right"/>
    </xf>
    <xf numFmtId="167" fontId="1" fillId="0" borderId="0" xfId="1" applyNumberFormat="1" applyAlignment="1">
      <alignment horizontal="right"/>
    </xf>
    <xf numFmtId="166" fontId="1" fillId="0" borderId="0" xfId="1" applyNumberFormat="1" applyBorder="1" applyAlignment="1">
      <alignment horizontal="right"/>
    </xf>
    <xf numFmtId="165" fontId="1" fillId="0" borderId="1" xfId="1" applyNumberFormat="1" applyBorder="1" applyAlignment="1">
      <alignment horizontal="center"/>
    </xf>
    <xf numFmtId="3" fontId="1" fillId="0" borderId="1" xfId="1" applyNumberFormat="1" applyBorder="1" applyAlignment="1">
      <alignment horizontal="center"/>
    </xf>
    <xf numFmtId="167" fontId="1" fillId="0" borderId="1" xfId="1" applyNumberFormat="1" applyBorder="1" applyAlignment="1">
      <alignment horizontal="center"/>
    </xf>
    <xf numFmtId="167" fontId="1" fillId="0" borderId="1" xfId="1" applyNumberFormat="1" applyBorder="1" applyAlignment="1">
      <alignment horizontal="center" wrapText="1"/>
    </xf>
    <xf numFmtId="167" fontId="1" fillId="0" borderId="2" xfId="1" applyNumberFormat="1" applyBorder="1" applyAlignment="1">
      <alignment horizontal="center" wrapText="1"/>
    </xf>
    <xf numFmtId="167" fontId="1" fillId="0" borderId="3" xfId="1" applyNumberForma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 wrapText="1"/>
    </xf>
    <xf numFmtId="166" fontId="0" fillId="0" borderId="3" xfId="1" applyNumberFormat="1" applyFont="1" applyBorder="1" applyAlignment="1">
      <alignment horizontal="center"/>
    </xf>
    <xf numFmtId="165" fontId="1" fillId="0" borderId="0" xfId="1" applyNumberFormat="1" applyAlignment="1">
      <alignment horizontal="center"/>
    </xf>
    <xf numFmtId="165" fontId="1" fillId="2" borderId="6" xfId="1" applyNumberFormat="1" applyFill="1" applyBorder="1" applyAlignment="1">
      <alignment horizontal="center" vertical="center" textRotation="90"/>
    </xf>
    <xf numFmtId="0" fontId="6" fillId="2" borderId="6" xfId="0" applyFont="1" applyFill="1" applyBorder="1" applyAlignment="1">
      <alignment horizontal="center" vertical="center" textRotation="90"/>
    </xf>
    <xf numFmtId="165" fontId="1" fillId="2" borderId="6" xfId="1" applyNumberFormat="1" applyFill="1" applyBorder="1" applyAlignment="1">
      <alignment horizontal="center" vertical="center" wrapText="1"/>
    </xf>
    <xf numFmtId="3" fontId="1" fillId="2" borderId="6" xfId="1" applyNumberFormat="1" applyFill="1" applyBorder="1" applyAlignment="1">
      <alignment horizontal="center" vertical="center" wrapText="1"/>
    </xf>
    <xf numFmtId="167" fontId="1" fillId="2" borderId="7" xfId="1" applyNumberFormat="1" applyFill="1" applyBorder="1" applyAlignment="1">
      <alignment horizontal="center" vertical="center" wrapText="1"/>
    </xf>
    <xf numFmtId="167" fontId="1" fillId="2" borderId="8" xfId="1" applyNumberForma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166" fontId="1" fillId="3" borderId="3" xfId="1" applyNumberFormat="1" applyFill="1" applyBorder="1" applyAlignment="1">
      <alignment horizontal="center" vertical="center" wrapText="1"/>
    </xf>
    <xf numFmtId="165" fontId="1" fillId="2" borderId="10" xfId="1" applyNumberFormat="1" applyFill="1" applyBorder="1" applyAlignment="1">
      <alignment horizontal="center" vertical="center" textRotation="90"/>
    </xf>
    <xf numFmtId="165" fontId="1" fillId="2" borderId="10" xfId="1" applyNumberFormat="1" applyFill="1" applyBorder="1" applyAlignment="1">
      <alignment horizontal="center" vertical="center" wrapText="1"/>
    </xf>
    <xf numFmtId="3" fontId="1" fillId="2" borderId="10" xfId="1" applyNumberFormat="1" applyFill="1" applyBorder="1" applyAlignment="1">
      <alignment horizontal="center" vertical="center" wrapText="1"/>
    </xf>
    <xf numFmtId="167" fontId="1" fillId="2" borderId="2" xfId="1" applyNumberFormat="1" applyFill="1" applyBorder="1" applyAlignment="1">
      <alignment horizontal="center" vertical="center"/>
    </xf>
    <xf numFmtId="167" fontId="1" fillId="2" borderId="11" xfId="1" applyNumberFormat="1" applyFill="1" applyBorder="1" applyAlignment="1">
      <alignment horizontal="center" vertical="center"/>
    </xf>
    <xf numFmtId="167" fontId="1" fillId="2" borderId="12" xfId="1" applyNumberForma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165" fontId="1" fillId="2" borderId="13" xfId="1" applyNumberFormat="1" applyFill="1" applyBorder="1" applyAlignment="1">
      <alignment horizontal="center" vertical="center" textRotation="90"/>
    </xf>
    <xf numFmtId="165" fontId="1" fillId="2" borderId="13" xfId="1" applyNumberFormat="1" applyFill="1" applyBorder="1" applyAlignment="1">
      <alignment horizontal="center" vertical="center" wrapText="1"/>
    </xf>
    <xf numFmtId="3" fontId="1" fillId="2" borderId="13" xfId="1" applyNumberFormat="1" applyFill="1" applyBorder="1" applyAlignment="1">
      <alignment horizontal="center" vertical="center" wrapText="1"/>
    </xf>
    <xf numFmtId="167" fontId="1" fillId="2" borderId="6" xfId="1" applyNumberFormat="1" applyFill="1" applyBorder="1" applyAlignment="1">
      <alignment horizontal="center" vertical="center" wrapText="1"/>
    </xf>
    <xf numFmtId="167" fontId="1" fillId="2" borderId="4" xfId="1" applyNumberForma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vertical="center" wrapText="1"/>
    </xf>
    <xf numFmtId="3" fontId="7" fillId="2" borderId="12" xfId="1" applyNumberFormat="1" applyFont="1" applyFill="1" applyBorder="1" applyAlignment="1">
      <alignment vertical="center"/>
    </xf>
    <xf numFmtId="167" fontId="7" fillId="2" borderId="1" xfId="1" applyNumberFormat="1" applyFont="1" applyFill="1" applyBorder="1" applyAlignment="1" applyProtection="1">
      <alignment vertical="center"/>
    </xf>
    <xf numFmtId="167" fontId="7" fillId="2" borderId="2" xfId="1" applyNumberFormat="1" applyFont="1" applyFill="1" applyBorder="1" applyAlignment="1">
      <alignment vertical="center"/>
    </xf>
    <xf numFmtId="167" fontId="7" fillId="2" borderId="9" xfId="1" applyNumberFormat="1" applyFont="1" applyFill="1" applyBorder="1" applyAlignment="1">
      <alignment vertical="center"/>
    </xf>
    <xf numFmtId="165" fontId="6" fillId="0" borderId="6" xfId="1" applyNumberFormat="1" applyFont="1" applyFill="1" applyBorder="1" applyAlignment="1">
      <alignment horizontal="center" vertical="center" wrapText="1"/>
    </xf>
    <xf numFmtId="165" fontId="6" fillId="2" borderId="4" xfId="1" applyNumberFormat="1" applyFont="1" applyFill="1" applyBorder="1" applyAlignment="1">
      <alignment vertical="center" wrapText="1"/>
    </xf>
    <xf numFmtId="3" fontId="8" fillId="2" borderId="12" xfId="1" applyNumberFormat="1" applyFont="1" applyFill="1" applyBorder="1" applyAlignment="1">
      <alignment horizontal="right" vertical="center"/>
    </xf>
    <xf numFmtId="167" fontId="8" fillId="2" borderId="1" xfId="1" applyNumberFormat="1" applyFont="1" applyFill="1" applyBorder="1" applyAlignment="1" applyProtection="1">
      <alignment horizontal="right" vertical="center"/>
    </xf>
    <xf numFmtId="167" fontId="8" fillId="2" borderId="4" xfId="1" applyNumberFormat="1" applyFont="1" applyFill="1" applyBorder="1" applyAlignment="1" applyProtection="1">
      <alignment horizontal="right" vertical="center"/>
    </xf>
    <xf numFmtId="167" fontId="8" fillId="2" borderId="2" xfId="1" applyNumberFormat="1" applyFont="1" applyFill="1" applyBorder="1" applyAlignment="1" applyProtection="1">
      <alignment horizontal="right" vertical="center"/>
    </xf>
    <xf numFmtId="165" fontId="6" fillId="0" borderId="2" xfId="1" applyNumberFormat="1" applyFont="1" applyFill="1" applyBorder="1" applyAlignment="1">
      <alignment vertical="center" wrapText="1"/>
    </xf>
    <xf numFmtId="165" fontId="9" fillId="4" borderId="9" xfId="1" applyNumberFormat="1" applyFont="1" applyFill="1" applyBorder="1" applyAlignment="1">
      <alignment horizontal="center" vertical="center" wrapText="1"/>
    </xf>
    <xf numFmtId="165" fontId="9" fillId="4" borderId="14" xfId="1" applyNumberFormat="1" applyFont="1" applyFill="1" applyBorder="1" applyAlignment="1">
      <alignment horizontal="center" vertical="center" wrapText="1"/>
    </xf>
    <xf numFmtId="3" fontId="10" fillId="2" borderId="12" xfId="1" applyNumberFormat="1" applyFont="1" applyFill="1" applyBorder="1" applyAlignment="1">
      <alignment horizontal="right" vertical="center"/>
    </xf>
    <xf numFmtId="167" fontId="10" fillId="0" borderId="1" xfId="1" applyNumberFormat="1" applyFont="1" applyFill="1" applyBorder="1" applyAlignment="1" applyProtection="1">
      <alignment horizontal="right" vertical="center"/>
    </xf>
    <xf numFmtId="167" fontId="10" fillId="0" borderId="2" xfId="1" applyNumberFormat="1" applyFont="1" applyFill="1" applyBorder="1" applyAlignment="1" applyProtection="1">
      <alignment horizontal="right" vertical="center"/>
    </xf>
    <xf numFmtId="167" fontId="8" fillId="2" borderId="3" xfId="1" applyNumberFormat="1" applyFont="1" applyFill="1" applyBorder="1" applyAlignment="1" applyProtection="1">
      <alignment horizontal="right" vertical="center"/>
    </xf>
    <xf numFmtId="167" fontId="10" fillId="0" borderId="3" xfId="1" applyNumberFormat="1" applyFont="1" applyFill="1" applyBorder="1" applyAlignment="1" applyProtection="1">
      <alignment horizontal="right" vertical="center"/>
    </xf>
    <xf numFmtId="167" fontId="10" fillId="0" borderId="15" xfId="1" applyNumberFormat="1" applyFont="1" applyFill="1" applyBorder="1" applyAlignment="1" applyProtection="1">
      <alignment horizontal="right" vertical="center"/>
    </xf>
    <xf numFmtId="166" fontId="1" fillId="0" borderId="15" xfId="1" applyNumberFormat="1" applyBorder="1" applyAlignment="1">
      <alignment horizontal="center"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165" fontId="6" fillId="6" borderId="3" xfId="1" applyNumberFormat="1" applyFont="1" applyFill="1" applyBorder="1" applyAlignment="1">
      <alignment vertical="center" wrapText="1"/>
    </xf>
    <xf numFmtId="167" fontId="10" fillId="0" borderId="12" xfId="1" applyNumberFormat="1" applyFont="1" applyFill="1" applyBorder="1" applyAlignment="1">
      <alignment horizontal="right" vertical="center"/>
    </xf>
    <xf numFmtId="167" fontId="10" fillId="0" borderId="3" xfId="1" applyNumberFormat="1" applyFont="1" applyFill="1" applyBorder="1" applyAlignment="1">
      <alignment horizontal="right" vertical="center"/>
    </xf>
    <xf numFmtId="167" fontId="10" fillId="0" borderId="11" xfId="1" applyNumberFormat="1" applyFont="1" applyFill="1" applyBorder="1" applyAlignment="1">
      <alignment horizontal="right" vertical="center"/>
    </xf>
    <xf numFmtId="166" fontId="10" fillId="0" borderId="3" xfId="1" applyNumberFormat="1" applyFont="1" applyBorder="1" applyAlignment="1">
      <alignment horizontal="center" vertical="center" wrapText="1"/>
    </xf>
    <xf numFmtId="165" fontId="9" fillId="4" borderId="15" xfId="1" applyNumberFormat="1" applyFont="1" applyFill="1" applyBorder="1" applyAlignment="1">
      <alignment horizontal="center" vertical="center" wrapText="1"/>
    </xf>
    <xf numFmtId="165" fontId="6" fillId="7" borderId="2" xfId="1" applyNumberFormat="1" applyFont="1" applyFill="1" applyBorder="1" applyAlignment="1">
      <alignment horizontal="center" vertical="center" wrapText="1"/>
    </xf>
    <xf numFmtId="167" fontId="10" fillId="7" borderId="12" xfId="1" applyNumberFormat="1" applyFont="1" applyFill="1" applyBorder="1" applyAlignment="1">
      <alignment horizontal="right" vertical="center"/>
    </xf>
    <xf numFmtId="167" fontId="10" fillId="7" borderId="3" xfId="1" applyNumberFormat="1" applyFont="1" applyFill="1" applyBorder="1" applyAlignment="1">
      <alignment horizontal="right" vertical="center"/>
    </xf>
    <xf numFmtId="166" fontId="10" fillId="7" borderId="3" xfId="1" applyNumberFormat="1" applyFont="1" applyFill="1" applyBorder="1" applyAlignment="1">
      <alignment horizontal="center" vertical="center" wrapText="1"/>
    </xf>
    <xf numFmtId="165" fontId="1" fillId="7" borderId="0" xfId="1" applyNumberFormat="1" applyFill="1"/>
    <xf numFmtId="165" fontId="6" fillId="6" borderId="3" xfId="1" applyNumberFormat="1" applyFont="1" applyFill="1" applyBorder="1" applyAlignment="1">
      <alignment horizontal="center" vertical="center" wrapText="1"/>
    </xf>
    <xf numFmtId="49" fontId="6" fillId="6" borderId="3" xfId="1" applyNumberFormat="1" applyFont="1" applyFill="1" applyBorder="1" applyAlignment="1">
      <alignment horizontal="center" vertical="center" wrapText="1"/>
    </xf>
    <xf numFmtId="165" fontId="6" fillId="6" borderId="3" xfId="1" applyNumberFormat="1" applyFont="1" applyFill="1" applyBorder="1" applyAlignment="1">
      <alignment horizontal="left" vertical="center" wrapText="1"/>
    </xf>
    <xf numFmtId="165" fontId="6" fillId="5" borderId="3" xfId="1" applyNumberFormat="1" applyFont="1" applyFill="1" applyBorder="1" applyAlignment="1">
      <alignment vertical="center" wrapText="1"/>
    </xf>
    <xf numFmtId="166" fontId="10" fillId="0" borderId="3" xfId="1" applyNumberFormat="1" applyFont="1" applyFill="1" applyBorder="1" applyAlignment="1">
      <alignment horizontal="center" vertical="center" wrapText="1"/>
    </xf>
    <xf numFmtId="165" fontId="6" fillId="8" borderId="3" xfId="1" applyNumberFormat="1" applyFont="1" applyFill="1" applyBorder="1" applyAlignment="1">
      <alignment vertical="center" wrapText="1"/>
    </xf>
    <xf numFmtId="167" fontId="10" fillId="0" borderId="12" xfId="1" applyNumberFormat="1" applyFont="1" applyFill="1" applyBorder="1" applyAlignment="1">
      <alignment horizontal="left" vertical="center"/>
    </xf>
    <xf numFmtId="165" fontId="6" fillId="0" borderId="13" xfId="1" applyNumberFormat="1" applyFont="1" applyFill="1" applyBorder="1" applyAlignment="1">
      <alignment horizontal="center" vertical="center" wrapText="1"/>
    </xf>
    <xf numFmtId="165" fontId="6" fillId="2" borderId="7" xfId="1" applyNumberFormat="1" applyFont="1" applyFill="1" applyBorder="1" applyAlignment="1">
      <alignment vertical="center" wrapText="1"/>
    </xf>
    <xf numFmtId="167" fontId="10" fillId="2" borderId="1" xfId="1" applyNumberFormat="1" applyFont="1" applyFill="1" applyBorder="1" applyAlignment="1" applyProtection="1">
      <alignment horizontal="right" vertical="center"/>
    </xf>
    <xf numFmtId="167" fontId="10" fillId="2" borderId="2" xfId="1" applyNumberFormat="1" applyFont="1" applyFill="1" applyBorder="1" applyAlignment="1" applyProtection="1">
      <alignment horizontal="right" vertical="center"/>
    </xf>
    <xf numFmtId="167" fontId="10" fillId="2" borderId="2" xfId="1" applyNumberFormat="1" applyFont="1" applyFill="1" applyBorder="1" applyAlignment="1">
      <alignment horizontal="right" vertical="center"/>
    </xf>
    <xf numFmtId="167" fontId="10" fillId="2" borderId="7" xfId="1" applyNumberFormat="1" applyFont="1" applyFill="1" applyBorder="1" applyAlignment="1">
      <alignment horizontal="right" vertical="center"/>
    </xf>
    <xf numFmtId="167" fontId="10" fillId="2" borderId="16" xfId="1" applyNumberFormat="1" applyFont="1" applyFill="1" applyBorder="1" applyAlignment="1">
      <alignment horizontal="right" vertical="center"/>
    </xf>
    <xf numFmtId="166" fontId="1" fillId="0" borderId="0" xfId="1" applyNumberFormat="1" applyAlignment="1">
      <alignment horizontal="center" vertical="center" wrapText="1"/>
    </xf>
    <xf numFmtId="165" fontId="9" fillId="2" borderId="2" xfId="1" applyNumberFormat="1" applyFont="1" applyFill="1" applyBorder="1" applyAlignment="1">
      <alignment horizontal="center" vertical="center" wrapText="1"/>
    </xf>
    <xf numFmtId="165" fontId="9" fillId="2" borderId="11" xfId="1" applyNumberFormat="1" applyFont="1" applyFill="1" applyBorder="1" applyAlignment="1">
      <alignment horizontal="center" vertical="center" wrapText="1"/>
    </xf>
    <xf numFmtId="3" fontId="1" fillId="0" borderId="0" xfId="1" applyNumberFormat="1"/>
    <xf numFmtId="167" fontId="1" fillId="0" borderId="0" xfId="1" applyNumberForma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_3_4_5_mellek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 melléklet"/>
      <sheetName val="5.1. Adósság"/>
      <sheetName val="5.1 Évenként"/>
      <sheetName val="5.2.Városüzem"/>
      <sheetName val="5.3. Zöldterületi kiadások"/>
      <sheetName val="5.4. Beruházás"/>
      <sheetName val="5.5. Lakásalap"/>
      <sheetName val="5.6. Városrendezési tervek"/>
      <sheetName val="5.7. Kertség"/>
      <sheetName val="5.8. Egészségügyi"/>
      <sheetName val="5.9. Népjólét"/>
      <sheetName val="5.10. Sportfeladatok"/>
      <sheetName val="5.11. Szoc"/>
      <sheetName val="5.12. Közművelődés"/>
      <sheetName val="5.13. Támogatások"/>
      <sheetName val="5.14. Egyéb kiadások"/>
      <sheetName val="5.15. Városmarketing"/>
      <sheetName val="5.16. Nemzetközi pályázatok"/>
      <sheetName val="5.17. Vagyon"/>
      <sheetName val="5.18. Nemzetiség"/>
      <sheetName val="5.19. Céltartalé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85"/>
  <sheetViews>
    <sheetView tabSelected="1" view="pageBreakPreview" zoomScale="50" zoomScaleNormal="46" zoomScaleSheetLayoutView="50" workbookViewId="0">
      <pane xSplit="1" topLeftCell="B1" activePane="topRight" state="frozen"/>
      <selection activeCell="A8" sqref="A8"/>
      <selection pane="topRight" sqref="A1:W1"/>
    </sheetView>
  </sheetViews>
  <sheetFormatPr defaultRowHeight="12.75" x14ac:dyDescent="0.2"/>
  <cols>
    <col min="1" max="1" width="7.28515625" style="2" customWidth="1"/>
    <col min="2" max="2" width="10.42578125" style="2" customWidth="1"/>
    <col min="3" max="3" width="4.5703125" style="2" customWidth="1"/>
    <col min="4" max="4" width="52.140625" style="2" customWidth="1"/>
    <col min="5" max="5" width="23" style="102" customWidth="1"/>
    <col min="6" max="6" width="17.5703125" style="103" bestFit="1" customWidth="1"/>
    <col min="7" max="7" width="15.85546875" style="103" customWidth="1"/>
    <col min="8" max="8" width="23.7109375" style="103" bestFit="1" customWidth="1"/>
    <col min="9" max="9" width="17.140625" style="103" customWidth="1"/>
    <col min="10" max="10" width="19.5703125" style="103" customWidth="1"/>
    <col min="11" max="11" width="23.7109375" style="103" bestFit="1" customWidth="1"/>
    <col min="12" max="12" width="22.140625" style="103" bestFit="1" customWidth="1"/>
    <col min="13" max="13" width="18" style="103" customWidth="1"/>
    <col min="14" max="14" width="25.140625" style="103" customWidth="1"/>
    <col min="15" max="16" width="18" style="103" customWidth="1"/>
    <col min="17" max="17" width="23.7109375" style="103" bestFit="1" customWidth="1"/>
    <col min="18" max="19" width="18" style="103" customWidth="1"/>
    <col min="20" max="20" width="23.7109375" style="103" bestFit="1" customWidth="1"/>
    <col min="21" max="21" width="22.140625" style="103" bestFit="1" customWidth="1"/>
    <col min="22" max="22" width="18" style="103" customWidth="1"/>
    <col min="23" max="23" width="21.140625" style="6" customWidth="1"/>
    <col min="24" max="24" width="22.140625" style="2" bestFit="1" customWidth="1"/>
    <col min="25" max="16384" width="9.140625" style="2"/>
  </cols>
  <sheetData>
    <row r="1" spans="1:23" ht="26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5.5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23.25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5"/>
      <c r="P3" s="5"/>
      <c r="Q3" s="5"/>
      <c r="R3" s="5"/>
      <c r="S3" s="5"/>
      <c r="T3" s="5"/>
      <c r="U3" s="5"/>
      <c r="V3" s="5"/>
    </row>
    <row r="4" spans="1:23" ht="33.75" customHeight="1" x14ac:dyDescent="0.2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24.75" customHeight="1" x14ac:dyDescent="0.2">
      <c r="A5" s="9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x14ac:dyDescent="0.2">
      <c r="A6" s="10"/>
      <c r="B6" s="10"/>
      <c r="C6" s="10"/>
      <c r="D6" s="10"/>
      <c r="E6" s="11"/>
      <c r="F6" s="12"/>
      <c r="G6" s="12"/>
      <c r="H6" s="12"/>
      <c r="I6" s="12"/>
      <c r="J6" s="12"/>
      <c r="K6" s="12"/>
      <c r="L6" s="12"/>
      <c r="M6" s="13"/>
      <c r="N6" s="13"/>
      <c r="O6" s="13"/>
      <c r="P6" s="13"/>
      <c r="Q6" s="13"/>
      <c r="R6" s="13"/>
      <c r="S6" s="13"/>
      <c r="T6" s="13"/>
      <c r="U6" s="13"/>
      <c r="V6" s="13"/>
      <c r="W6" s="14" t="s">
        <v>4</v>
      </c>
    </row>
    <row r="7" spans="1:23" s="25" customFormat="1" ht="23.25" customHeight="1" x14ac:dyDescent="0.2">
      <c r="A7" s="15" t="s">
        <v>5</v>
      </c>
      <c r="B7" s="15" t="s">
        <v>6</v>
      </c>
      <c r="C7" s="15" t="s">
        <v>7</v>
      </c>
      <c r="D7" s="15" t="s">
        <v>8</v>
      </c>
      <c r="E7" s="16" t="s">
        <v>9</v>
      </c>
      <c r="F7" s="17" t="s">
        <v>10</v>
      </c>
      <c r="G7" s="17" t="s">
        <v>11</v>
      </c>
      <c r="H7" s="17" t="s">
        <v>12</v>
      </c>
      <c r="I7" s="17" t="s">
        <v>13</v>
      </c>
      <c r="J7" s="18" t="s">
        <v>14</v>
      </c>
      <c r="K7" s="17" t="s">
        <v>15</v>
      </c>
      <c r="L7" s="19" t="s">
        <v>16</v>
      </c>
      <c r="M7" s="20" t="s">
        <v>17</v>
      </c>
      <c r="N7" s="21" t="s">
        <v>18</v>
      </c>
      <c r="O7" s="22" t="s">
        <v>19</v>
      </c>
      <c r="P7" s="22" t="s">
        <v>20</v>
      </c>
      <c r="Q7" s="22" t="s">
        <v>21</v>
      </c>
      <c r="R7" s="22" t="s">
        <v>22</v>
      </c>
      <c r="S7" s="23" t="s">
        <v>23</v>
      </c>
      <c r="T7" s="22" t="s">
        <v>24</v>
      </c>
      <c r="U7" s="23" t="s">
        <v>25</v>
      </c>
      <c r="V7" s="22" t="s">
        <v>26</v>
      </c>
      <c r="W7" s="24" t="s">
        <v>27</v>
      </c>
    </row>
    <row r="8" spans="1:23" ht="12.75" customHeight="1" x14ac:dyDescent="0.2">
      <c r="A8" s="26" t="s">
        <v>28</v>
      </c>
      <c r="B8" s="27" t="s">
        <v>29</v>
      </c>
      <c r="C8" s="26" t="s">
        <v>30</v>
      </c>
      <c r="D8" s="28" t="s">
        <v>31</v>
      </c>
      <c r="E8" s="29" t="s">
        <v>32</v>
      </c>
      <c r="F8" s="30" t="s">
        <v>33</v>
      </c>
      <c r="G8" s="31"/>
      <c r="H8" s="31"/>
      <c r="I8" s="31"/>
      <c r="J8" s="31"/>
      <c r="K8" s="31"/>
      <c r="L8" s="31"/>
      <c r="M8" s="31"/>
      <c r="N8" s="32" t="s">
        <v>34</v>
      </c>
      <c r="O8" s="32" t="s">
        <v>35</v>
      </c>
      <c r="P8" s="32"/>
      <c r="Q8" s="32"/>
      <c r="R8" s="32"/>
      <c r="S8" s="32"/>
      <c r="T8" s="32"/>
      <c r="U8" s="32"/>
      <c r="V8" s="33"/>
      <c r="W8" s="34" t="s">
        <v>36</v>
      </c>
    </row>
    <row r="9" spans="1:23" ht="20.25" customHeight="1" x14ac:dyDescent="0.2">
      <c r="A9" s="35"/>
      <c r="B9" s="27"/>
      <c r="C9" s="35"/>
      <c r="D9" s="36"/>
      <c r="E9" s="37"/>
      <c r="F9" s="38" t="s">
        <v>37</v>
      </c>
      <c r="G9" s="39"/>
      <c r="H9" s="39"/>
      <c r="I9" s="39"/>
      <c r="J9" s="40"/>
      <c r="K9" s="38" t="s">
        <v>38</v>
      </c>
      <c r="L9" s="39"/>
      <c r="M9" s="39"/>
      <c r="N9" s="32"/>
      <c r="O9" s="41" t="s">
        <v>37</v>
      </c>
      <c r="P9" s="41"/>
      <c r="Q9" s="41"/>
      <c r="R9" s="41"/>
      <c r="S9" s="41"/>
      <c r="T9" s="41" t="s">
        <v>38</v>
      </c>
      <c r="U9" s="41"/>
      <c r="V9" s="42"/>
      <c r="W9" s="34"/>
    </row>
    <row r="10" spans="1:23" ht="90" customHeight="1" x14ac:dyDescent="0.2">
      <c r="A10" s="43"/>
      <c r="B10" s="27"/>
      <c r="C10" s="43"/>
      <c r="D10" s="44"/>
      <c r="E10" s="45"/>
      <c r="F10" s="46" t="s">
        <v>39</v>
      </c>
      <c r="G10" s="46" t="s">
        <v>40</v>
      </c>
      <c r="H10" s="46" t="s">
        <v>41</v>
      </c>
      <c r="I10" s="46" t="s">
        <v>42</v>
      </c>
      <c r="J10" s="46" t="s">
        <v>43</v>
      </c>
      <c r="K10" s="46" t="s">
        <v>44</v>
      </c>
      <c r="L10" s="46" t="s">
        <v>45</v>
      </c>
      <c r="M10" s="47" t="s">
        <v>46</v>
      </c>
      <c r="N10" s="32"/>
      <c r="O10" s="48" t="s">
        <v>39</v>
      </c>
      <c r="P10" s="48" t="s">
        <v>40</v>
      </c>
      <c r="Q10" s="48" t="s">
        <v>41</v>
      </c>
      <c r="R10" s="48" t="s">
        <v>42</v>
      </c>
      <c r="S10" s="48" t="s">
        <v>43</v>
      </c>
      <c r="T10" s="48" t="s">
        <v>44</v>
      </c>
      <c r="U10" s="48" t="s">
        <v>45</v>
      </c>
      <c r="V10" s="49" t="s">
        <v>46</v>
      </c>
      <c r="W10" s="34"/>
    </row>
    <row r="11" spans="1:23" ht="15" x14ac:dyDescent="0.2">
      <c r="A11" s="50" t="s">
        <v>47</v>
      </c>
      <c r="B11" s="50"/>
      <c r="C11" s="50"/>
      <c r="D11" s="51" t="s">
        <v>48</v>
      </c>
      <c r="E11" s="52">
        <f>SUM(F11:M11)</f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4">
        <v>0</v>
      </c>
      <c r="N11" s="54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0</v>
      </c>
      <c r="U11" s="54">
        <v>0</v>
      </c>
      <c r="V11" s="55">
        <v>0</v>
      </c>
      <c r="W11" s="34"/>
    </row>
    <row r="12" spans="1:23" ht="18" x14ac:dyDescent="0.2">
      <c r="A12" s="50" t="s">
        <v>49</v>
      </c>
      <c r="B12" s="56"/>
      <c r="C12" s="56"/>
      <c r="D12" s="57" t="s">
        <v>50</v>
      </c>
      <c r="E12" s="58">
        <f>SUM(F12:M12)</f>
        <v>78252295064</v>
      </c>
      <c r="F12" s="59">
        <f t="shared" ref="F12:M12" si="0">SUM(F14:F162)</f>
        <v>4445000</v>
      </c>
      <c r="G12" s="59">
        <f t="shared" si="0"/>
        <v>777880</v>
      </c>
      <c r="H12" s="59">
        <f t="shared" si="0"/>
        <v>16364576699</v>
      </c>
      <c r="I12" s="59">
        <f t="shared" si="0"/>
        <v>0</v>
      </c>
      <c r="J12" s="59">
        <f t="shared" si="0"/>
        <v>1177506</v>
      </c>
      <c r="K12" s="59">
        <f t="shared" si="0"/>
        <v>57412971124</v>
      </c>
      <c r="L12" s="59">
        <f t="shared" si="0"/>
        <v>4458522981</v>
      </c>
      <c r="M12" s="59">
        <f t="shared" si="0"/>
        <v>9823874</v>
      </c>
      <c r="N12" s="60">
        <f>SUM(O12:V12)</f>
        <v>79026295064</v>
      </c>
      <c r="O12" s="60">
        <f t="shared" ref="O12:V12" si="1">SUM(O14:O162)</f>
        <v>4445000</v>
      </c>
      <c r="P12" s="61">
        <f t="shared" si="1"/>
        <v>777880</v>
      </c>
      <c r="Q12" s="61">
        <f t="shared" si="1"/>
        <v>16364576699</v>
      </c>
      <c r="R12" s="61">
        <f t="shared" si="1"/>
        <v>0</v>
      </c>
      <c r="S12" s="61">
        <f t="shared" si="1"/>
        <v>1177506</v>
      </c>
      <c r="T12" s="61">
        <f t="shared" si="1"/>
        <v>58186971124</v>
      </c>
      <c r="U12" s="61">
        <f t="shared" si="1"/>
        <v>4458522981</v>
      </c>
      <c r="V12" s="61">
        <f t="shared" si="1"/>
        <v>9823874</v>
      </c>
      <c r="W12" s="34"/>
    </row>
    <row r="13" spans="1:23" ht="16.5" customHeight="1" x14ac:dyDescent="0.2">
      <c r="A13" s="62"/>
      <c r="B13" s="63" t="s">
        <v>51</v>
      </c>
      <c r="C13" s="64"/>
      <c r="D13" s="64"/>
      <c r="E13" s="65"/>
      <c r="F13" s="66"/>
      <c r="G13" s="66"/>
      <c r="H13" s="66"/>
      <c r="I13" s="66"/>
      <c r="J13" s="66"/>
      <c r="K13" s="66"/>
      <c r="L13" s="66"/>
      <c r="M13" s="67"/>
      <c r="N13" s="68"/>
      <c r="O13" s="69"/>
      <c r="P13" s="70"/>
      <c r="Q13" s="69"/>
      <c r="R13" s="69"/>
      <c r="S13" s="69"/>
      <c r="T13" s="69"/>
      <c r="U13" s="69"/>
      <c r="V13" s="69"/>
      <c r="W13" s="71"/>
    </row>
    <row r="14" spans="1:23" ht="45" customHeight="1" x14ac:dyDescent="0.2">
      <c r="A14" s="72"/>
      <c r="B14" s="73" t="s">
        <v>52</v>
      </c>
      <c r="C14" s="73"/>
      <c r="D14" s="74" t="s">
        <v>53</v>
      </c>
      <c r="E14" s="65">
        <f>SUM(F14:M14)</f>
        <v>1046942232</v>
      </c>
      <c r="F14" s="75">
        <v>0</v>
      </c>
      <c r="G14" s="75">
        <v>0</v>
      </c>
      <c r="H14" s="75">
        <v>159952350</v>
      </c>
      <c r="I14" s="75">
        <v>0</v>
      </c>
      <c r="J14" s="75">
        <v>0</v>
      </c>
      <c r="K14" s="75">
        <v>886989882</v>
      </c>
      <c r="L14" s="75">
        <v>0</v>
      </c>
      <c r="M14" s="67">
        <v>0</v>
      </c>
      <c r="N14" s="68">
        <f t="shared" ref="N14:N76" si="2">SUM(O14:V14)</f>
        <v>1046942232</v>
      </c>
      <c r="O14" s="76">
        <v>0</v>
      </c>
      <c r="P14" s="75">
        <v>0</v>
      </c>
      <c r="Q14" s="75">
        <v>159952350</v>
      </c>
      <c r="R14" s="75">
        <v>0</v>
      </c>
      <c r="S14" s="75">
        <v>0</v>
      </c>
      <c r="T14" s="77">
        <v>886989882</v>
      </c>
      <c r="U14" s="76">
        <v>0</v>
      </c>
      <c r="V14" s="69">
        <v>0</v>
      </c>
      <c r="W14" s="78" t="s">
        <v>54</v>
      </c>
    </row>
    <row r="15" spans="1:23" ht="45" customHeight="1" x14ac:dyDescent="0.2">
      <c r="A15" s="62"/>
      <c r="B15" s="63" t="s">
        <v>55</v>
      </c>
      <c r="C15" s="64"/>
      <c r="D15" s="79"/>
      <c r="E15" s="65"/>
      <c r="F15" s="75"/>
      <c r="G15" s="75"/>
      <c r="H15" s="75"/>
      <c r="I15" s="75"/>
      <c r="J15" s="75"/>
      <c r="K15" s="75"/>
      <c r="L15" s="75"/>
      <c r="M15" s="67"/>
      <c r="N15" s="68"/>
      <c r="O15" s="76"/>
      <c r="P15" s="75"/>
      <c r="Q15" s="75"/>
      <c r="R15" s="75"/>
      <c r="S15" s="75"/>
      <c r="T15" s="77"/>
      <c r="U15" s="76"/>
      <c r="V15" s="69"/>
      <c r="W15" s="78"/>
    </row>
    <row r="16" spans="1:23" s="84" customFormat="1" ht="45" customHeight="1" x14ac:dyDescent="0.2">
      <c r="A16" s="80"/>
      <c r="B16" s="73" t="s">
        <v>56</v>
      </c>
      <c r="C16" s="73"/>
      <c r="D16" s="74" t="s">
        <v>57</v>
      </c>
      <c r="E16" s="65">
        <f>SUM(F16:M16)</f>
        <v>1108365784</v>
      </c>
      <c r="F16" s="81">
        <v>0</v>
      </c>
      <c r="G16" s="81">
        <v>0</v>
      </c>
      <c r="H16" s="81">
        <v>16242792</v>
      </c>
      <c r="I16" s="81">
        <v>0</v>
      </c>
      <c r="J16" s="81">
        <v>0</v>
      </c>
      <c r="K16" s="75">
        <v>1092122992</v>
      </c>
      <c r="L16" s="75">
        <v>0</v>
      </c>
      <c r="M16" s="67">
        <v>0</v>
      </c>
      <c r="N16" s="68">
        <f t="shared" si="2"/>
        <v>1108365784</v>
      </c>
      <c r="O16" s="82">
        <v>0</v>
      </c>
      <c r="P16" s="81">
        <v>0</v>
      </c>
      <c r="Q16" s="81">
        <v>16242792</v>
      </c>
      <c r="R16" s="81">
        <v>0</v>
      </c>
      <c r="S16" s="81">
        <v>0</v>
      </c>
      <c r="T16" s="77">
        <v>1092122992</v>
      </c>
      <c r="U16" s="76">
        <v>0</v>
      </c>
      <c r="V16" s="69">
        <v>0</v>
      </c>
      <c r="W16" s="83">
        <v>542002</v>
      </c>
    </row>
    <row r="17" spans="1:23" ht="45" customHeight="1" x14ac:dyDescent="0.2">
      <c r="A17" s="62"/>
      <c r="B17" s="63" t="s">
        <v>58</v>
      </c>
      <c r="C17" s="64"/>
      <c r="D17" s="79"/>
      <c r="E17" s="65"/>
      <c r="F17" s="75"/>
      <c r="G17" s="75"/>
      <c r="H17" s="75"/>
      <c r="I17" s="75"/>
      <c r="J17" s="75"/>
      <c r="K17" s="75"/>
      <c r="L17" s="75"/>
      <c r="M17" s="67"/>
      <c r="N17" s="68"/>
      <c r="O17" s="76"/>
      <c r="P17" s="75"/>
      <c r="Q17" s="75"/>
      <c r="R17" s="75"/>
      <c r="S17" s="75"/>
      <c r="T17" s="77"/>
      <c r="U17" s="76"/>
      <c r="V17" s="69"/>
      <c r="W17" s="78"/>
    </row>
    <row r="18" spans="1:23" s="84" customFormat="1" ht="45" customHeight="1" x14ac:dyDescent="0.2">
      <c r="A18" s="80"/>
      <c r="B18" s="85" t="s">
        <v>59</v>
      </c>
      <c r="C18" s="73"/>
      <c r="D18" s="74" t="s">
        <v>60</v>
      </c>
      <c r="E18" s="65">
        <f>SUM(F18:M18)</f>
        <v>27000000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75">
        <v>27000000</v>
      </c>
      <c r="L18" s="75">
        <v>0</v>
      </c>
      <c r="M18" s="67">
        <v>0</v>
      </c>
      <c r="N18" s="68">
        <f t="shared" si="2"/>
        <v>27000000</v>
      </c>
      <c r="O18" s="82">
        <v>0</v>
      </c>
      <c r="P18" s="81">
        <v>0</v>
      </c>
      <c r="Q18" s="81">
        <v>0</v>
      </c>
      <c r="R18" s="81">
        <v>0</v>
      </c>
      <c r="S18" s="81">
        <v>0</v>
      </c>
      <c r="T18" s="77">
        <v>27000000</v>
      </c>
      <c r="U18" s="76">
        <v>0</v>
      </c>
      <c r="V18" s="69">
        <v>0</v>
      </c>
      <c r="W18" s="83">
        <v>542003</v>
      </c>
    </row>
    <row r="19" spans="1:23" ht="45" customHeight="1" x14ac:dyDescent="0.2">
      <c r="A19" s="72"/>
      <c r="B19" s="63" t="s">
        <v>61</v>
      </c>
      <c r="C19" s="64"/>
      <c r="D19" s="79"/>
      <c r="E19" s="65"/>
      <c r="F19" s="75"/>
      <c r="G19" s="75"/>
      <c r="H19" s="75"/>
      <c r="I19" s="75"/>
      <c r="J19" s="75"/>
      <c r="K19" s="75"/>
      <c r="L19" s="75"/>
      <c r="M19" s="67"/>
      <c r="N19" s="68"/>
      <c r="O19" s="76"/>
      <c r="P19" s="75"/>
      <c r="Q19" s="75"/>
      <c r="R19" s="75"/>
      <c r="S19" s="75"/>
      <c r="T19" s="77"/>
      <c r="U19" s="76"/>
      <c r="V19" s="69"/>
      <c r="W19" s="78"/>
    </row>
    <row r="20" spans="1:23" ht="45" customHeight="1" x14ac:dyDescent="0.2">
      <c r="A20" s="72"/>
      <c r="B20" s="86" t="s">
        <v>62</v>
      </c>
      <c r="C20" s="85"/>
      <c r="D20" s="74" t="s">
        <v>63</v>
      </c>
      <c r="E20" s="65">
        <f t="shared" ref="E20:E34" si="3">SUM(F20:M20)</f>
        <v>58735252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58735252</v>
      </c>
      <c r="L20" s="75">
        <v>0</v>
      </c>
      <c r="M20" s="67">
        <v>0</v>
      </c>
      <c r="N20" s="68">
        <f t="shared" si="2"/>
        <v>58735252</v>
      </c>
      <c r="O20" s="76">
        <v>0</v>
      </c>
      <c r="P20" s="75">
        <v>0</v>
      </c>
      <c r="Q20" s="75">
        <v>0</v>
      </c>
      <c r="R20" s="75">
        <v>0</v>
      </c>
      <c r="S20" s="75">
        <v>0</v>
      </c>
      <c r="T20" s="77">
        <v>58735252</v>
      </c>
      <c r="U20" s="76">
        <v>0</v>
      </c>
      <c r="V20" s="69">
        <v>0</v>
      </c>
      <c r="W20" s="78">
        <v>542005</v>
      </c>
    </row>
    <row r="21" spans="1:23" ht="45" customHeight="1" x14ac:dyDescent="0.2">
      <c r="A21" s="72"/>
      <c r="B21" s="86" t="s">
        <v>64</v>
      </c>
      <c r="C21" s="73"/>
      <c r="D21" s="74" t="s">
        <v>65</v>
      </c>
      <c r="E21" s="65">
        <f t="shared" si="3"/>
        <v>924581409</v>
      </c>
      <c r="F21" s="75">
        <v>0</v>
      </c>
      <c r="G21" s="75">
        <v>0</v>
      </c>
      <c r="H21" s="75">
        <v>13325094</v>
      </c>
      <c r="I21" s="75">
        <v>0</v>
      </c>
      <c r="J21" s="75">
        <v>0</v>
      </c>
      <c r="K21" s="75">
        <v>911256315</v>
      </c>
      <c r="L21" s="75">
        <v>0</v>
      </c>
      <c r="M21" s="67">
        <v>0</v>
      </c>
      <c r="N21" s="68">
        <f t="shared" si="2"/>
        <v>924581409</v>
      </c>
      <c r="O21" s="76">
        <v>0</v>
      </c>
      <c r="P21" s="75">
        <v>0</v>
      </c>
      <c r="Q21" s="75">
        <v>13325094</v>
      </c>
      <c r="R21" s="75">
        <v>0</v>
      </c>
      <c r="S21" s="75">
        <v>0</v>
      </c>
      <c r="T21" s="77">
        <v>911256315</v>
      </c>
      <c r="U21" s="76">
        <v>0</v>
      </c>
      <c r="V21" s="69">
        <v>0</v>
      </c>
      <c r="W21" s="78">
        <v>542006</v>
      </c>
    </row>
    <row r="22" spans="1:23" ht="45" customHeight="1" x14ac:dyDescent="0.2">
      <c r="A22" s="80"/>
      <c r="B22" s="86" t="s">
        <v>66</v>
      </c>
      <c r="C22" s="73"/>
      <c r="D22" s="74" t="s">
        <v>67</v>
      </c>
      <c r="E22" s="65">
        <f t="shared" si="3"/>
        <v>229595272</v>
      </c>
      <c r="F22" s="81">
        <v>0</v>
      </c>
      <c r="G22" s="81">
        <v>0</v>
      </c>
      <c r="H22" s="81">
        <v>3329940</v>
      </c>
      <c r="I22" s="81">
        <v>0</v>
      </c>
      <c r="J22" s="81">
        <v>0</v>
      </c>
      <c r="K22" s="75">
        <v>226265332</v>
      </c>
      <c r="L22" s="75">
        <v>0</v>
      </c>
      <c r="M22" s="67">
        <v>0</v>
      </c>
      <c r="N22" s="68">
        <f t="shared" si="2"/>
        <v>229595272</v>
      </c>
      <c r="O22" s="82">
        <v>0</v>
      </c>
      <c r="P22" s="81">
        <v>0</v>
      </c>
      <c r="Q22" s="81">
        <v>3329940</v>
      </c>
      <c r="R22" s="81">
        <v>0</v>
      </c>
      <c r="S22" s="81">
        <v>0</v>
      </c>
      <c r="T22" s="77">
        <v>226265332</v>
      </c>
      <c r="U22" s="76">
        <v>0</v>
      </c>
      <c r="V22" s="69">
        <v>0</v>
      </c>
      <c r="W22" s="78">
        <v>542007</v>
      </c>
    </row>
    <row r="23" spans="1:23" ht="45" customHeight="1" x14ac:dyDescent="0.2">
      <c r="A23" s="72"/>
      <c r="B23" s="86" t="s">
        <v>68</v>
      </c>
      <c r="C23" s="73"/>
      <c r="D23" s="74" t="s">
        <v>69</v>
      </c>
      <c r="E23" s="65">
        <f t="shared" si="3"/>
        <v>140633134</v>
      </c>
      <c r="F23" s="75">
        <v>0</v>
      </c>
      <c r="G23" s="75">
        <v>0</v>
      </c>
      <c r="H23" s="75">
        <v>51722579</v>
      </c>
      <c r="I23" s="75">
        <v>0</v>
      </c>
      <c r="J23" s="75">
        <v>0</v>
      </c>
      <c r="K23" s="75">
        <v>88910555</v>
      </c>
      <c r="L23" s="75">
        <v>0</v>
      </c>
      <c r="M23" s="67">
        <v>0</v>
      </c>
      <c r="N23" s="68">
        <f t="shared" si="2"/>
        <v>140633134</v>
      </c>
      <c r="O23" s="76">
        <v>0</v>
      </c>
      <c r="P23" s="75">
        <v>0</v>
      </c>
      <c r="Q23" s="75">
        <v>51722579</v>
      </c>
      <c r="R23" s="75">
        <v>0</v>
      </c>
      <c r="S23" s="75">
        <v>0</v>
      </c>
      <c r="T23" s="77">
        <v>88910555</v>
      </c>
      <c r="U23" s="76">
        <v>0</v>
      </c>
      <c r="V23" s="69">
        <v>0</v>
      </c>
      <c r="W23" s="78">
        <v>542008</v>
      </c>
    </row>
    <row r="24" spans="1:23" ht="45" customHeight="1" x14ac:dyDescent="0.2">
      <c r="A24" s="72"/>
      <c r="B24" s="86" t="s">
        <v>70</v>
      </c>
      <c r="C24" s="73"/>
      <c r="D24" s="74" t="s">
        <v>71</v>
      </c>
      <c r="E24" s="65">
        <f t="shared" si="3"/>
        <v>45110837</v>
      </c>
      <c r="F24" s="75">
        <v>0</v>
      </c>
      <c r="G24" s="75">
        <v>0</v>
      </c>
      <c r="H24" s="75">
        <v>17951348</v>
      </c>
      <c r="I24" s="75">
        <v>0</v>
      </c>
      <c r="J24" s="75">
        <v>0</v>
      </c>
      <c r="K24" s="75">
        <v>27159489</v>
      </c>
      <c r="L24" s="75">
        <v>0</v>
      </c>
      <c r="M24" s="67">
        <v>0</v>
      </c>
      <c r="N24" s="68">
        <f t="shared" si="2"/>
        <v>45110837</v>
      </c>
      <c r="O24" s="76">
        <v>0</v>
      </c>
      <c r="P24" s="75">
        <v>0</v>
      </c>
      <c r="Q24" s="75">
        <v>17951348</v>
      </c>
      <c r="R24" s="75">
        <v>0</v>
      </c>
      <c r="S24" s="75">
        <v>0</v>
      </c>
      <c r="T24" s="77">
        <v>27159489</v>
      </c>
      <c r="U24" s="76">
        <v>0</v>
      </c>
      <c r="V24" s="69">
        <v>0</v>
      </c>
      <c r="W24" s="78">
        <v>542009</v>
      </c>
    </row>
    <row r="25" spans="1:23" ht="45" customHeight="1" x14ac:dyDescent="0.2">
      <c r="A25" s="72"/>
      <c r="B25" s="63" t="s">
        <v>72</v>
      </c>
      <c r="C25" s="64"/>
      <c r="D25" s="79"/>
      <c r="E25" s="65"/>
      <c r="F25" s="75"/>
      <c r="G25" s="75"/>
      <c r="H25" s="75"/>
      <c r="I25" s="75"/>
      <c r="J25" s="75"/>
      <c r="K25" s="75"/>
      <c r="L25" s="75"/>
      <c r="M25" s="67"/>
      <c r="N25" s="68"/>
      <c r="O25" s="76"/>
      <c r="P25" s="75"/>
      <c r="Q25" s="75"/>
      <c r="R25" s="75"/>
      <c r="S25" s="75"/>
      <c r="T25" s="77"/>
      <c r="U25" s="76"/>
      <c r="V25" s="69"/>
      <c r="W25" s="78"/>
    </row>
    <row r="26" spans="1:23" ht="45" customHeight="1" x14ac:dyDescent="0.2">
      <c r="A26" s="72"/>
      <c r="B26" s="86" t="s">
        <v>73</v>
      </c>
      <c r="C26" s="73"/>
      <c r="D26" s="74" t="s">
        <v>74</v>
      </c>
      <c r="E26" s="65">
        <f t="shared" si="3"/>
        <v>10000000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10000000</v>
      </c>
      <c r="L26" s="75">
        <v>0</v>
      </c>
      <c r="M26" s="67">
        <v>0</v>
      </c>
      <c r="N26" s="68">
        <f t="shared" si="2"/>
        <v>10000000</v>
      </c>
      <c r="O26" s="76">
        <v>0</v>
      </c>
      <c r="P26" s="75">
        <v>0</v>
      </c>
      <c r="Q26" s="75">
        <v>0</v>
      </c>
      <c r="R26" s="75">
        <v>0</v>
      </c>
      <c r="S26" s="75">
        <v>0</v>
      </c>
      <c r="T26" s="77">
        <v>10000000</v>
      </c>
      <c r="U26" s="76">
        <v>0</v>
      </c>
      <c r="V26" s="69">
        <v>0</v>
      </c>
      <c r="W26" s="78">
        <v>542010</v>
      </c>
    </row>
    <row r="27" spans="1:23" ht="45" customHeight="1" x14ac:dyDescent="0.2">
      <c r="A27" s="72"/>
      <c r="B27" s="86" t="s">
        <v>75</v>
      </c>
      <c r="C27" s="73"/>
      <c r="D27" s="74" t="s">
        <v>76</v>
      </c>
      <c r="E27" s="65">
        <f t="shared" si="3"/>
        <v>977265</v>
      </c>
      <c r="F27" s="75">
        <v>0</v>
      </c>
      <c r="G27" s="75">
        <v>0</v>
      </c>
      <c r="H27" s="75">
        <v>875665</v>
      </c>
      <c r="I27" s="75">
        <v>0</v>
      </c>
      <c r="J27" s="75">
        <v>0</v>
      </c>
      <c r="K27" s="75">
        <v>101600</v>
      </c>
      <c r="L27" s="75">
        <v>0</v>
      </c>
      <c r="M27" s="67">
        <v>0</v>
      </c>
      <c r="N27" s="68">
        <f t="shared" si="2"/>
        <v>977265</v>
      </c>
      <c r="O27" s="76">
        <v>0</v>
      </c>
      <c r="P27" s="75">
        <v>0</v>
      </c>
      <c r="Q27" s="75">
        <v>875665</v>
      </c>
      <c r="R27" s="75">
        <v>0</v>
      </c>
      <c r="S27" s="75">
        <v>0</v>
      </c>
      <c r="T27" s="77">
        <v>101600</v>
      </c>
      <c r="U27" s="76">
        <v>0</v>
      </c>
      <c r="V27" s="69">
        <v>0</v>
      </c>
      <c r="W27" s="78">
        <v>542011</v>
      </c>
    </row>
    <row r="28" spans="1:23" ht="45" customHeight="1" x14ac:dyDescent="0.2">
      <c r="A28" s="62"/>
      <c r="B28" s="86" t="s">
        <v>77</v>
      </c>
      <c r="C28" s="73"/>
      <c r="D28" s="74" t="s">
        <v>78</v>
      </c>
      <c r="E28" s="65">
        <f t="shared" si="3"/>
        <v>63500</v>
      </c>
      <c r="F28" s="75">
        <v>0</v>
      </c>
      <c r="G28" s="75">
        <v>0</v>
      </c>
      <c r="H28" s="75">
        <v>0</v>
      </c>
      <c r="I28" s="75">
        <v>0</v>
      </c>
      <c r="J28" s="75">
        <v>0</v>
      </c>
      <c r="K28" s="75">
        <v>0</v>
      </c>
      <c r="L28" s="75">
        <v>63500</v>
      </c>
      <c r="M28" s="67">
        <v>0</v>
      </c>
      <c r="N28" s="68">
        <f t="shared" si="2"/>
        <v>63500</v>
      </c>
      <c r="O28" s="76">
        <v>0</v>
      </c>
      <c r="P28" s="75">
        <v>0</v>
      </c>
      <c r="Q28" s="75">
        <v>0</v>
      </c>
      <c r="R28" s="75">
        <v>0</v>
      </c>
      <c r="S28" s="75">
        <v>0</v>
      </c>
      <c r="T28" s="77">
        <v>0</v>
      </c>
      <c r="U28" s="76">
        <v>63500</v>
      </c>
      <c r="V28" s="69">
        <v>0</v>
      </c>
      <c r="W28" s="78">
        <v>542012</v>
      </c>
    </row>
    <row r="29" spans="1:23" s="84" customFormat="1" ht="45" customHeight="1" x14ac:dyDescent="0.2">
      <c r="A29" s="80"/>
      <c r="B29" s="86" t="s">
        <v>79</v>
      </c>
      <c r="C29" s="73"/>
      <c r="D29" s="74" t="s">
        <v>80</v>
      </c>
      <c r="E29" s="65">
        <f t="shared" si="3"/>
        <v>0</v>
      </c>
      <c r="F29" s="81">
        <v>0</v>
      </c>
      <c r="G29" s="81">
        <v>0</v>
      </c>
      <c r="H29" s="81">
        <v>0</v>
      </c>
      <c r="I29" s="81">
        <v>0</v>
      </c>
      <c r="J29" s="81">
        <v>0</v>
      </c>
      <c r="K29" s="75">
        <v>0</v>
      </c>
      <c r="L29" s="75">
        <v>0</v>
      </c>
      <c r="M29" s="67">
        <v>0</v>
      </c>
      <c r="N29" s="68">
        <f t="shared" si="2"/>
        <v>0</v>
      </c>
      <c r="O29" s="82">
        <v>0</v>
      </c>
      <c r="P29" s="81">
        <v>0</v>
      </c>
      <c r="Q29" s="81">
        <v>0</v>
      </c>
      <c r="R29" s="81">
        <v>0</v>
      </c>
      <c r="S29" s="81">
        <v>0</v>
      </c>
      <c r="T29" s="77">
        <v>0</v>
      </c>
      <c r="U29" s="76">
        <v>0</v>
      </c>
      <c r="V29" s="69">
        <v>0</v>
      </c>
      <c r="W29" s="83">
        <v>542013</v>
      </c>
    </row>
    <row r="30" spans="1:23" s="84" customFormat="1" ht="90.75" customHeight="1" x14ac:dyDescent="0.2">
      <c r="A30" s="80"/>
      <c r="B30" s="86" t="s">
        <v>81</v>
      </c>
      <c r="C30" s="73"/>
      <c r="D30" s="74" t="s">
        <v>82</v>
      </c>
      <c r="E30" s="65">
        <f t="shared" si="3"/>
        <v>601096</v>
      </c>
      <c r="F30" s="81">
        <v>0</v>
      </c>
      <c r="G30" s="81">
        <v>0</v>
      </c>
      <c r="H30" s="81">
        <v>0</v>
      </c>
      <c r="I30" s="81">
        <v>0</v>
      </c>
      <c r="J30" s="81">
        <v>0</v>
      </c>
      <c r="K30" s="75">
        <v>601096</v>
      </c>
      <c r="L30" s="75">
        <v>0</v>
      </c>
      <c r="M30" s="67">
        <v>0</v>
      </c>
      <c r="N30" s="68">
        <f t="shared" si="2"/>
        <v>601096</v>
      </c>
      <c r="O30" s="82">
        <v>0</v>
      </c>
      <c r="P30" s="81">
        <v>0</v>
      </c>
      <c r="Q30" s="81">
        <v>0</v>
      </c>
      <c r="R30" s="81">
        <v>0</v>
      </c>
      <c r="S30" s="81">
        <v>0</v>
      </c>
      <c r="T30" s="77">
        <v>601096</v>
      </c>
      <c r="U30" s="76">
        <v>0</v>
      </c>
      <c r="V30" s="69">
        <v>0</v>
      </c>
      <c r="W30" s="83">
        <v>542014</v>
      </c>
    </row>
    <row r="31" spans="1:23" s="84" customFormat="1" ht="45" customHeight="1" x14ac:dyDescent="0.2">
      <c r="A31" s="80"/>
      <c r="B31" s="86" t="s">
        <v>83</v>
      </c>
      <c r="C31" s="73"/>
      <c r="D31" s="74" t="s">
        <v>84</v>
      </c>
      <c r="E31" s="65">
        <f t="shared" si="3"/>
        <v>15038987</v>
      </c>
      <c r="F31" s="81">
        <v>0</v>
      </c>
      <c r="G31" s="81">
        <v>0</v>
      </c>
      <c r="H31" s="81">
        <v>336551</v>
      </c>
      <c r="I31" s="81">
        <v>0</v>
      </c>
      <c r="J31" s="81">
        <v>0</v>
      </c>
      <c r="K31" s="75">
        <v>14588136</v>
      </c>
      <c r="L31" s="75">
        <v>114300</v>
      </c>
      <c r="M31" s="67">
        <v>0</v>
      </c>
      <c r="N31" s="68">
        <f t="shared" si="2"/>
        <v>15038987</v>
      </c>
      <c r="O31" s="82">
        <v>0</v>
      </c>
      <c r="P31" s="81">
        <v>0</v>
      </c>
      <c r="Q31" s="81">
        <v>336551</v>
      </c>
      <c r="R31" s="81">
        <v>0</v>
      </c>
      <c r="S31" s="81">
        <v>0</v>
      </c>
      <c r="T31" s="77">
        <v>14588136</v>
      </c>
      <c r="U31" s="76">
        <v>114300</v>
      </c>
      <c r="V31" s="69">
        <v>0</v>
      </c>
      <c r="W31" s="83">
        <v>542015</v>
      </c>
    </row>
    <row r="32" spans="1:23" s="84" customFormat="1" ht="71.25" customHeight="1" x14ac:dyDescent="0.2">
      <c r="A32" s="80"/>
      <c r="B32" s="86" t="s">
        <v>85</v>
      </c>
      <c r="C32" s="73"/>
      <c r="D32" s="74" t="s">
        <v>86</v>
      </c>
      <c r="E32" s="65">
        <f t="shared" si="3"/>
        <v>6260940</v>
      </c>
      <c r="F32" s="81">
        <v>0</v>
      </c>
      <c r="G32" s="81">
        <v>0</v>
      </c>
      <c r="H32" s="81">
        <v>389382</v>
      </c>
      <c r="I32" s="81">
        <v>0</v>
      </c>
      <c r="J32" s="81">
        <v>0</v>
      </c>
      <c r="K32" s="75">
        <v>5769958</v>
      </c>
      <c r="L32" s="75">
        <v>101600</v>
      </c>
      <c r="M32" s="67">
        <v>0</v>
      </c>
      <c r="N32" s="68">
        <f t="shared" si="2"/>
        <v>6260940</v>
      </c>
      <c r="O32" s="82">
        <v>0</v>
      </c>
      <c r="P32" s="81">
        <v>0</v>
      </c>
      <c r="Q32" s="81">
        <v>389382</v>
      </c>
      <c r="R32" s="81">
        <v>0</v>
      </c>
      <c r="S32" s="81">
        <v>0</v>
      </c>
      <c r="T32" s="77">
        <v>5769958</v>
      </c>
      <c r="U32" s="76">
        <v>101600</v>
      </c>
      <c r="V32" s="69">
        <v>0</v>
      </c>
      <c r="W32" s="83">
        <v>542016</v>
      </c>
    </row>
    <row r="33" spans="1:23" s="84" customFormat="1" ht="71.25" customHeight="1" x14ac:dyDescent="0.2">
      <c r="A33" s="80"/>
      <c r="B33" s="86" t="s">
        <v>87</v>
      </c>
      <c r="C33" s="73"/>
      <c r="D33" s="74" t="s">
        <v>88</v>
      </c>
      <c r="E33" s="65">
        <f t="shared" si="3"/>
        <v>248436293</v>
      </c>
      <c r="F33" s="81">
        <v>0</v>
      </c>
      <c r="G33" s="81">
        <v>0</v>
      </c>
      <c r="H33" s="81">
        <v>2633777</v>
      </c>
      <c r="I33" s="81">
        <v>0</v>
      </c>
      <c r="J33" s="81">
        <v>0</v>
      </c>
      <c r="K33" s="75">
        <v>62448842</v>
      </c>
      <c r="L33" s="75">
        <v>183353674</v>
      </c>
      <c r="M33" s="67">
        <v>0</v>
      </c>
      <c r="N33" s="68">
        <f t="shared" si="2"/>
        <v>248436293</v>
      </c>
      <c r="O33" s="82">
        <v>0</v>
      </c>
      <c r="P33" s="81">
        <v>0</v>
      </c>
      <c r="Q33" s="81">
        <v>2633777</v>
      </c>
      <c r="R33" s="81">
        <v>0</v>
      </c>
      <c r="S33" s="81">
        <v>0</v>
      </c>
      <c r="T33" s="77">
        <v>62448842</v>
      </c>
      <c r="U33" s="76">
        <v>183353674</v>
      </c>
      <c r="V33" s="69">
        <v>0</v>
      </c>
      <c r="W33" s="83">
        <v>542017</v>
      </c>
    </row>
    <row r="34" spans="1:23" s="84" customFormat="1" ht="63" customHeight="1" x14ac:dyDescent="0.2">
      <c r="A34" s="80"/>
      <c r="B34" s="86" t="s">
        <v>89</v>
      </c>
      <c r="C34" s="73"/>
      <c r="D34" s="74" t="s">
        <v>90</v>
      </c>
      <c r="E34" s="65">
        <f t="shared" si="3"/>
        <v>309180063</v>
      </c>
      <c r="F34" s="81">
        <v>0</v>
      </c>
      <c r="G34" s="81">
        <v>0</v>
      </c>
      <c r="H34" s="81">
        <v>1699260</v>
      </c>
      <c r="I34" s="81">
        <v>0</v>
      </c>
      <c r="J34" s="81">
        <v>0</v>
      </c>
      <c r="K34" s="75">
        <v>139027415</v>
      </c>
      <c r="L34" s="75">
        <v>168453388</v>
      </c>
      <c r="M34" s="67">
        <v>0</v>
      </c>
      <c r="N34" s="68">
        <f t="shared" si="2"/>
        <v>309180063</v>
      </c>
      <c r="O34" s="82">
        <v>0</v>
      </c>
      <c r="P34" s="81">
        <v>0</v>
      </c>
      <c r="Q34" s="81">
        <v>1699260</v>
      </c>
      <c r="R34" s="81">
        <v>0</v>
      </c>
      <c r="S34" s="81">
        <v>0</v>
      </c>
      <c r="T34" s="77">
        <v>139027415</v>
      </c>
      <c r="U34" s="76">
        <v>168453388</v>
      </c>
      <c r="V34" s="69">
        <v>0</v>
      </c>
      <c r="W34" s="83">
        <v>542018</v>
      </c>
    </row>
    <row r="35" spans="1:23" ht="45" customHeight="1" x14ac:dyDescent="0.2">
      <c r="A35" s="62"/>
      <c r="B35" s="63" t="s">
        <v>91</v>
      </c>
      <c r="C35" s="64"/>
      <c r="D35" s="79"/>
      <c r="E35" s="65"/>
      <c r="F35" s="75"/>
      <c r="G35" s="75"/>
      <c r="H35" s="75"/>
      <c r="I35" s="75"/>
      <c r="J35" s="75"/>
      <c r="K35" s="75"/>
      <c r="L35" s="75"/>
      <c r="M35" s="67"/>
      <c r="N35" s="68"/>
      <c r="O35" s="76"/>
      <c r="P35" s="75"/>
      <c r="Q35" s="75"/>
      <c r="R35" s="75"/>
      <c r="S35" s="75"/>
      <c r="T35" s="77"/>
      <c r="U35" s="76"/>
      <c r="V35" s="69"/>
      <c r="W35" s="78"/>
    </row>
    <row r="36" spans="1:23" ht="45" customHeight="1" x14ac:dyDescent="0.2">
      <c r="A36" s="72"/>
      <c r="B36" s="86" t="s">
        <v>92</v>
      </c>
      <c r="C36" s="85"/>
      <c r="D36" s="74" t="s">
        <v>93</v>
      </c>
      <c r="E36" s="65">
        <f t="shared" ref="E36:E98" si="4">SUM(F36:M36)</f>
        <v>52512060</v>
      </c>
      <c r="F36" s="75">
        <v>0</v>
      </c>
      <c r="G36" s="75">
        <v>0</v>
      </c>
      <c r="H36" s="75">
        <v>13567300</v>
      </c>
      <c r="I36" s="75">
        <v>0</v>
      </c>
      <c r="J36" s="75">
        <v>0</v>
      </c>
      <c r="K36" s="75">
        <v>38944760</v>
      </c>
      <c r="L36" s="75">
        <v>0</v>
      </c>
      <c r="M36" s="67">
        <v>0</v>
      </c>
      <c r="N36" s="68">
        <f t="shared" si="2"/>
        <v>52512060</v>
      </c>
      <c r="O36" s="76">
        <v>0</v>
      </c>
      <c r="P36" s="75">
        <v>0</v>
      </c>
      <c r="Q36" s="75">
        <v>13567300</v>
      </c>
      <c r="R36" s="75">
        <v>0</v>
      </c>
      <c r="S36" s="75">
        <v>0</v>
      </c>
      <c r="T36" s="77">
        <v>38944760</v>
      </c>
      <c r="U36" s="76">
        <v>0</v>
      </c>
      <c r="V36" s="69">
        <v>0</v>
      </c>
      <c r="W36" s="78">
        <v>542019</v>
      </c>
    </row>
    <row r="37" spans="1:23" ht="45" customHeight="1" x14ac:dyDescent="0.2">
      <c r="A37" s="72"/>
      <c r="B37" s="86" t="s">
        <v>94</v>
      </c>
      <c r="C37" s="85"/>
      <c r="D37" s="74" t="s">
        <v>95</v>
      </c>
      <c r="E37" s="65">
        <f t="shared" si="4"/>
        <v>690867804</v>
      </c>
      <c r="F37" s="75">
        <v>0</v>
      </c>
      <c r="G37" s="75">
        <v>0</v>
      </c>
      <c r="H37" s="75">
        <v>10684224</v>
      </c>
      <c r="I37" s="75">
        <v>0</v>
      </c>
      <c r="J37" s="75">
        <v>0</v>
      </c>
      <c r="K37" s="75">
        <v>680183580</v>
      </c>
      <c r="L37" s="75">
        <v>0</v>
      </c>
      <c r="M37" s="67">
        <v>0</v>
      </c>
      <c r="N37" s="68">
        <f t="shared" si="2"/>
        <v>690867804</v>
      </c>
      <c r="O37" s="76">
        <v>0</v>
      </c>
      <c r="P37" s="75">
        <v>0</v>
      </c>
      <c r="Q37" s="75">
        <v>10684224</v>
      </c>
      <c r="R37" s="75">
        <v>0</v>
      </c>
      <c r="S37" s="75">
        <v>0</v>
      </c>
      <c r="T37" s="77">
        <v>680183580</v>
      </c>
      <c r="U37" s="76">
        <v>0</v>
      </c>
      <c r="V37" s="69">
        <v>0</v>
      </c>
      <c r="W37" s="78">
        <v>542020</v>
      </c>
    </row>
    <row r="38" spans="1:23" ht="45" customHeight="1" x14ac:dyDescent="0.2">
      <c r="A38" s="72"/>
      <c r="B38" s="86" t="s">
        <v>96</v>
      </c>
      <c r="C38" s="85"/>
      <c r="D38" s="74" t="s">
        <v>97</v>
      </c>
      <c r="E38" s="65">
        <f t="shared" si="4"/>
        <v>531601677</v>
      </c>
      <c r="F38" s="75">
        <v>0</v>
      </c>
      <c r="G38" s="75">
        <v>0</v>
      </c>
      <c r="H38" s="75">
        <v>5784850</v>
      </c>
      <c r="I38" s="75">
        <v>0</v>
      </c>
      <c r="J38" s="75">
        <v>0</v>
      </c>
      <c r="K38" s="75">
        <v>525816827</v>
      </c>
      <c r="L38" s="75">
        <v>0</v>
      </c>
      <c r="M38" s="67">
        <v>0</v>
      </c>
      <c r="N38" s="68">
        <f t="shared" si="2"/>
        <v>531601677</v>
      </c>
      <c r="O38" s="76">
        <v>0</v>
      </c>
      <c r="P38" s="75">
        <v>0</v>
      </c>
      <c r="Q38" s="75">
        <v>5784850</v>
      </c>
      <c r="R38" s="75">
        <v>0</v>
      </c>
      <c r="S38" s="75">
        <v>0</v>
      </c>
      <c r="T38" s="77">
        <v>525816827</v>
      </c>
      <c r="U38" s="76">
        <v>0</v>
      </c>
      <c r="V38" s="69">
        <v>0</v>
      </c>
      <c r="W38" s="78">
        <v>542021</v>
      </c>
    </row>
    <row r="39" spans="1:23" ht="45" customHeight="1" x14ac:dyDescent="0.2">
      <c r="A39" s="62"/>
      <c r="B39" s="86" t="s">
        <v>98</v>
      </c>
      <c r="C39" s="85"/>
      <c r="D39" s="74" t="s">
        <v>99</v>
      </c>
      <c r="E39" s="65">
        <f t="shared" si="4"/>
        <v>73549070</v>
      </c>
      <c r="F39" s="75">
        <v>0</v>
      </c>
      <c r="G39" s="75">
        <v>0</v>
      </c>
      <c r="H39" s="75">
        <v>1790774</v>
      </c>
      <c r="I39" s="75">
        <v>0</v>
      </c>
      <c r="J39" s="75">
        <v>0</v>
      </c>
      <c r="K39" s="75">
        <v>71758296</v>
      </c>
      <c r="L39" s="75">
        <v>0</v>
      </c>
      <c r="M39" s="67">
        <v>0</v>
      </c>
      <c r="N39" s="68">
        <f t="shared" si="2"/>
        <v>73549070</v>
      </c>
      <c r="O39" s="76">
        <v>0</v>
      </c>
      <c r="P39" s="75">
        <v>0</v>
      </c>
      <c r="Q39" s="75">
        <v>1790774</v>
      </c>
      <c r="R39" s="75">
        <v>0</v>
      </c>
      <c r="S39" s="75">
        <v>0</v>
      </c>
      <c r="T39" s="77">
        <v>71758296</v>
      </c>
      <c r="U39" s="76">
        <v>0</v>
      </c>
      <c r="V39" s="69">
        <v>0</v>
      </c>
      <c r="W39" s="78">
        <v>542022</v>
      </c>
    </row>
    <row r="40" spans="1:23" ht="45" customHeight="1" x14ac:dyDescent="0.2">
      <c r="A40" s="72"/>
      <c r="B40" s="86" t="s">
        <v>100</v>
      </c>
      <c r="C40" s="85"/>
      <c r="D40" s="74" t="s">
        <v>101</v>
      </c>
      <c r="E40" s="65">
        <f t="shared" si="4"/>
        <v>571035044</v>
      </c>
      <c r="F40" s="75">
        <v>0</v>
      </c>
      <c r="G40" s="75">
        <v>0</v>
      </c>
      <c r="H40" s="75">
        <v>9831832</v>
      </c>
      <c r="I40" s="75">
        <v>0</v>
      </c>
      <c r="J40" s="75">
        <v>0</v>
      </c>
      <c r="K40" s="75">
        <v>561203212</v>
      </c>
      <c r="L40" s="75">
        <v>0</v>
      </c>
      <c r="M40" s="67">
        <v>0</v>
      </c>
      <c r="N40" s="68">
        <f t="shared" si="2"/>
        <v>571035044</v>
      </c>
      <c r="O40" s="76">
        <v>0</v>
      </c>
      <c r="P40" s="75">
        <v>0</v>
      </c>
      <c r="Q40" s="75">
        <v>9831832</v>
      </c>
      <c r="R40" s="75">
        <v>0</v>
      </c>
      <c r="S40" s="75">
        <v>0</v>
      </c>
      <c r="T40" s="77">
        <v>561203212</v>
      </c>
      <c r="U40" s="76">
        <v>0</v>
      </c>
      <c r="V40" s="69">
        <v>0</v>
      </c>
      <c r="W40" s="78">
        <v>542023</v>
      </c>
    </row>
    <row r="41" spans="1:23" ht="45" customHeight="1" x14ac:dyDescent="0.2">
      <c r="A41" s="72"/>
      <c r="B41" s="63" t="s">
        <v>102</v>
      </c>
      <c r="C41" s="64"/>
      <c r="D41" s="79"/>
      <c r="E41" s="65"/>
      <c r="F41" s="75"/>
      <c r="G41" s="75"/>
      <c r="H41" s="75"/>
      <c r="I41" s="75"/>
      <c r="J41" s="75"/>
      <c r="K41" s="75"/>
      <c r="L41" s="75"/>
      <c r="M41" s="67"/>
      <c r="N41" s="68"/>
      <c r="O41" s="76"/>
      <c r="P41" s="75"/>
      <c r="Q41" s="75"/>
      <c r="R41" s="75"/>
      <c r="S41" s="75"/>
      <c r="T41" s="77"/>
      <c r="U41" s="76"/>
      <c r="V41" s="69"/>
      <c r="W41" s="78"/>
    </row>
    <row r="42" spans="1:23" ht="45" customHeight="1" x14ac:dyDescent="0.2">
      <c r="A42" s="72"/>
      <c r="B42" s="86" t="s">
        <v>103</v>
      </c>
      <c r="C42" s="85"/>
      <c r="D42" s="74" t="s">
        <v>104</v>
      </c>
      <c r="E42" s="65">
        <f t="shared" si="4"/>
        <v>0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75">
        <v>0</v>
      </c>
      <c r="M42" s="67">
        <v>0</v>
      </c>
      <c r="N42" s="68">
        <f t="shared" si="2"/>
        <v>0</v>
      </c>
      <c r="O42" s="76">
        <v>0</v>
      </c>
      <c r="P42" s="75">
        <v>0</v>
      </c>
      <c r="Q42" s="75">
        <v>0</v>
      </c>
      <c r="R42" s="75">
        <v>0</v>
      </c>
      <c r="S42" s="75">
        <v>0</v>
      </c>
      <c r="T42" s="77">
        <v>0</v>
      </c>
      <c r="U42" s="76">
        <v>0</v>
      </c>
      <c r="V42" s="69">
        <v>0</v>
      </c>
      <c r="W42" s="78" t="s">
        <v>105</v>
      </c>
    </row>
    <row r="43" spans="1:23" ht="45" customHeight="1" x14ac:dyDescent="0.2">
      <c r="A43" s="72"/>
      <c r="B43" s="86" t="s">
        <v>106</v>
      </c>
      <c r="C43" s="85"/>
      <c r="D43" s="74" t="s">
        <v>107</v>
      </c>
      <c r="E43" s="65">
        <f t="shared" si="4"/>
        <v>0</v>
      </c>
      <c r="F43" s="75">
        <v>0</v>
      </c>
      <c r="G43" s="75">
        <v>0</v>
      </c>
      <c r="H43" s="75">
        <v>0</v>
      </c>
      <c r="I43" s="75">
        <v>0</v>
      </c>
      <c r="J43" s="75">
        <v>0</v>
      </c>
      <c r="K43" s="75">
        <v>0</v>
      </c>
      <c r="L43" s="75">
        <v>0</v>
      </c>
      <c r="M43" s="67">
        <v>0</v>
      </c>
      <c r="N43" s="68">
        <f t="shared" si="2"/>
        <v>0</v>
      </c>
      <c r="O43" s="76">
        <v>0</v>
      </c>
      <c r="P43" s="75">
        <v>0</v>
      </c>
      <c r="Q43" s="75">
        <v>0</v>
      </c>
      <c r="R43" s="75">
        <v>0</v>
      </c>
      <c r="S43" s="75">
        <v>0</v>
      </c>
      <c r="T43" s="77">
        <v>0</v>
      </c>
      <c r="U43" s="76">
        <v>0</v>
      </c>
      <c r="V43" s="69">
        <v>0</v>
      </c>
      <c r="W43" s="78">
        <v>542133</v>
      </c>
    </row>
    <row r="44" spans="1:23" ht="45" customHeight="1" x14ac:dyDescent="0.2">
      <c r="A44" s="72"/>
      <c r="B44" s="86" t="s">
        <v>108</v>
      </c>
      <c r="C44" s="85"/>
      <c r="D44" s="74" t="s">
        <v>109</v>
      </c>
      <c r="E44" s="65">
        <f t="shared" si="4"/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67">
        <v>0</v>
      </c>
      <c r="N44" s="68">
        <f t="shared" si="2"/>
        <v>0</v>
      </c>
      <c r="O44" s="76">
        <v>0</v>
      </c>
      <c r="P44" s="75">
        <v>0</v>
      </c>
      <c r="Q44" s="75">
        <v>0</v>
      </c>
      <c r="R44" s="75">
        <v>0</v>
      </c>
      <c r="S44" s="75">
        <v>0</v>
      </c>
      <c r="T44" s="77">
        <v>0</v>
      </c>
      <c r="U44" s="76">
        <v>0</v>
      </c>
      <c r="V44" s="69">
        <v>0</v>
      </c>
      <c r="W44" s="78" t="s">
        <v>110</v>
      </c>
    </row>
    <row r="45" spans="1:23" ht="18" x14ac:dyDescent="0.2">
      <c r="A45" s="72"/>
      <c r="B45" s="86" t="s">
        <v>111</v>
      </c>
      <c r="C45" s="85"/>
      <c r="D45" s="74" t="s">
        <v>112</v>
      </c>
      <c r="E45" s="65">
        <f t="shared" si="4"/>
        <v>0</v>
      </c>
      <c r="F45" s="75">
        <v>0</v>
      </c>
      <c r="G45" s="75">
        <v>0</v>
      </c>
      <c r="H45" s="75">
        <v>0</v>
      </c>
      <c r="I45" s="75">
        <v>0</v>
      </c>
      <c r="J45" s="75">
        <v>0</v>
      </c>
      <c r="K45" s="75">
        <v>0</v>
      </c>
      <c r="L45" s="75">
        <v>0</v>
      </c>
      <c r="M45" s="67">
        <v>0</v>
      </c>
      <c r="N45" s="68">
        <f t="shared" si="2"/>
        <v>0</v>
      </c>
      <c r="O45" s="76">
        <v>0</v>
      </c>
      <c r="P45" s="75">
        <v>0</v>
      </c>
      <c r="Q45" s="75">
        <v>0</v>
      </c>
      <c r="R45" s="75">
        <v>0</v>
      </c>
      <c r="S45" s="75">
        <v>0</v>
      </c>
      <c r="T45" s="77">
        <v>0</v>
      </c>
      <c r="U45" s="76">
        <v>0</v>
      </c>
      <c r="V45" s="69">
        <v>0</v>
      </c>
      <c r="W45" s="78" t="s">
        <v>113</v>
      </c>
    </row>
    <row r="46" spans="1:23" ht="45" customHeight="1" x14ac:dyDescent="0.2">
      <c r="A46" s="72"/>
      <c r="B46" s="63" t="s">
        <v>114</v>
      </c>
      <c r="C46" s="64"/>
      <c r="D46" s="79"/>
      <c r="E46" s="65"/>
      <c r="F46" s="75"/>
      <c r="G46" s="75"/>
      <c r="H46" s="75"/>
      <c r="I46" s="75"/>
      <c r="J46" s="75"/>
      <c r="K46" s="75"/>
      <c r="L46" s="75"/>
      <c r="M46" s="67"/>
      <c r="N46" s="68"/>
      <c r="O46" s="76"/>
      <c r="P46" s="75"/>
      <c r="Q46" s="75"/>
      <c r="R46" s="75"/>
      <c r="S46" s="75"/>
      <c r="T46" s="77"/>
      <c r="U46" s="76"/>
      <c r="V46" s="69"/>
      <c r="W46" s="78"/>
    </row>
    <row r="47" spans="1:23" ht="45" customHeight="1" x14ac:dyDescent="0.2">
      <c r="A47" s="72"/>
      <c r="B47" s="86" t="s">
        <v>115</v>
      </c>
      <c r="C47" s="87"/>
      <c r="D47" s="87" t="s">
        <v>116</v>
      </c>
      <c r="E47" s="65">
        <f t="shared" si="4"/>
        <v>333216086</v>
      </c>
      <c r="F47" s="75">
        <v>0</v>
      </c>
      <c r="G47" s="75">
        <v>0</v>
      </c>
      <c r="H47" s="75">
        <v>8651748</v>
      </c>
      <c r="I47" s="75">
        <v>0</v>
      </c>
      <c r="J47" s="75">
        <v>0</v>
      </c>
      <c r="K47" s="75">
        <v>324564338</v>
      </c>
      <c r="L47" s="75">
        <v>0</v>
      </c>
      <c r="M47" s="67">
        <v>0</v>
      </c>
      <c r="N47" s="68">
        <f t="shared" si="2"/>
        <v>333216086</v>
      </c>
      <c r="O47" s="76">
        <v>0</v>
      </c>
      <c r="P47" s="75">
        <v>0</v>
      </c>
      <c r="Q47" s="75">
        <v>8651748</v>
      </c>
      <c r="R47" s="75">
        <v>0</v>
      </c>
      <c r="S47" s="75">
        <v>0</v>
      </c>
      <c r="T47" s="77">
        <v>324564338</v>
      </c>
      <c r="U47" s="76">
        <v>0</v>
      </c>
      <c r="V47" s="69">
        <v>0</v>
      </c>
      <c r="W47" s="78">
        <v>542024</v>
      </c>
    </row>
    <row r="48" spans="1:23" s="84" customFormat="1" ht="45" customHeight="1" x14ac:dyDescent="0.2">
      <c r="A48" s="80"/>
      <c r="B48" s="86" t="s">
        <v>117</v>
      </c>
      <c r="C48" s="85"/>
      <c r="D48" s="74" t="s">
        <v>118</v>
      </c>
      <c r="E48" s="65">
        <f t="shared" si="4"/>
        <v>1499292703</v>
      </c>
      <c r="F48" s="81">
        <v>0</v>
      </c>
      <c r="G48" s="81">
        <v>0</v>
      </c>
      <c r="H48" s="81">
        <v>30752542</v>
      </c>
      <c r="I48" s="81">
        <v>0</v>
      </c>
      <c r="J48" s="81">
        <v>0</v>
      </c>
      <c r="K48" s="75">
        <v>1468540161</v>
      </c>
      <c r="L48" s="75">
        <v>0</v>
      </c>
      <c r="M48" s="67">
        <v>0</v>
      </c>
      <c r="N48" s="68">
        <f t="shared" si="2"/>
        <v>1499292703</v>
      </c>
      <c r="O48" s="82">
        <v>0</v>
      </c>
      <c r="P48" s="81">
        <v>0</v>
      </c>
      <c r="Q48" s="81">
        <v>30752542</v>
      </c>
      <c r="R48" s="81">
        <v>0</v>
      </c>
      <c r="S48" s="81">
        <v>0</v>
      </c>
      <c r="T48" s="77">
        <v>1468540161</v>
      </c>
      <c r="U48" s="76">
        <v>0</v>
      </c>
      <c r="V48" s="69">
        <v>0</v>
      </c>
      <c r="W48" s="83">
        <v>542025</v>
      </c>
    </row>
    <row r="49" spans="1:23" ht="45" customHeight="1" x14ac:dyDescent="0.2">
      <c r="A49" s="72"/>
      <c r="B49" s="86" t="s">
        <v>119</v>
      </c>
      <c r="C49" s="85"/>
      <c r="D49" s="74" t="s">
        <v>120</v>
      </c>
      <c r="E49" s="65">
        <f t="shared" si="4"/>
        <v>29169528</v>
      </c>
      <c r="F49" s="75">
        <v>0</v>
      </c>
      <c r="G49" s="75">
        <v>0</v>
      </c>
      <c r="H49" s="75">
        <v>1109472</v>
      </c>
      <c r="I49" s="75">
        <v>0</v>
      </c>
      <c r="J49" s="75">
        <v>0</v>
      </c>
      <c r="K49" s="75">
        <v>28060056</v>
      </c>
      <c r="L49" s="75">
        <v>0</v>
      </c>
      <c r="M49" s="67">
        <v>0</v>
      </c>
      <c r="N49" s="68">
        <f t="shared" si="2"/>
        <v>29169528</v>
      </c>
      <c r="O49" s="76">
        <v>0</v>
      </c>
      <c r="P49" s="75">
        <v>0</v>
      </c>
      <c r="Q49" s="75">
        <v>1109472</v>
      </c>
      <c r="R49" s="75">
        <v>0</v>
      </c>
      <c r="S49" s="75">
        <v>0</v>
      </c>
      <c r="T49" s="77">
        <v>28060056</v>
      </c>
      <c r="U49" s="76">
        <v>0</v>
      </c>
      <c r="V49" s="69">
        <v>0</v>
      </c>
      <c r="W49" s="78">
        <v>542026</v>
      </c>
    </row>
    <row r="50" spans="1:23" ht="45" customHeight="1" x14ac:dyDescent="0.2">
      <c r="A50" s="72"/>
      <c r="B50" s="86" t="s">
        <v>121</v>
      </c>
      <c r="C50" s="85"/>
      <c r="D50" s="74" t="s">
        <v>122</v>
      </c>
      <c r="E50" s="65">
        <f t="shared" si="4"/>
        <v>20000000</v>
      </c>
      <c r="F50" s="75">
        <v>0</v>
      </c>
      <c r="G50" s="75">
        <v>0</v>
      </c>
      <c r="H50" s="75">
        <v>0</v>
      </c>
      <c r="I50" s="75">
        <v>0</v>
      </c>
      <c r="J50" s="75">
        <v>0</v>
      </c>
      <c r="K50" s="75">
        <v>20000000</v>
      </c>
      <c r="L50" s="75">
        <v>0</v>
      </c>
      <c r="M50" s="67">
        <v>0</v>
      </c>
      <c r="N50" s="68">
        <f t="shared" si="2"/>
        <v>20000000</v>
      </c>
      <c r="O50" s="76">
        <v>0</v>
      </c>
      <c r="P50" s="75">
        <v>0</v>
      </c>
      <c r="Q50" s="75">
        <v>0</v>
      </c>
      <c r="R50" s="75">
        <v>0</v>
      </c>
      <c r="S50" s="75">
        <v>0</v>
      </c>
      <c r="T50" s="77">
        <v>20000000</v>
      </c>
      <c r="U50" s="76">
        <v>0</v>
      </c>
      <c r="V50" s="69">
        <v>0</v>
      </c>
      <c r="W50" s="78">
        <v>542027</v>
      </c>
    </row>
    <row r="51" spans="1:23" ht="45" customHeight="1" x14ac:dyDescent="0.2">
      <c r="A51" s="72"/>
      <c r="B51" s="86" t="s">
        <v>123</v>
      </c>
      <c r="C51" s="85"/>
      <c r="D51" s="74" t="s">
        <v>124</v>
      </c>
      <c r="E51" s="65">
        <f t="shared" si="4"/>
        <v>62506477</v>
      </c>
      <c r="F51" s="75">
        <v>0</v>
      </c>
      <c r="G51" s="75">
        <v>0</v>
      </c>
      <c r="H51" s="75">
        <v>4572559</v>
      </c>
      <c r="I51" s="75">
        <v>0</v>
      </c>
      <c r="J51" s="75">
        <v>0</v>
      </c>
      <c r="K51" s="75">
        <v>57933918</v>
      </c>
      <c r="L51" s="75">
        <v>0</v>
      </c>
      <c r="M51" s="67">
        <v>0</v>
      </c>
      <c r="N51" s="68">
        <f t="shared" si="2"/>
        <v>62506477</v>
      </c>
      <c r="O51" s="76">
        <v>0</v>
      </c>
      <c r="P51" s="75">
        <v>0</v>
      </c>
      <c r="Q51" s="75">
        <v>4572559</v>
      </c>
      <c r="R51" s="75">
        <v>0</v>
      </c>
      <c r="S51" s="75">
        <v>0</v>
      </c>
      <c r="T51" s="77">
        <v>57933918</v>
      </c>
      <c r="U51" s="76">
        <v>0</v>
      </c>
      <c r="V51" s="69">
        <v>0</v>
      </c>
      <c r="W51" s="78">
        <v>542028</v>
      </c>
    </row>
    <row r="52" spans="1:23" ht="45" customHeight="1" x14ac:dyDescent="0.2">
      <c r="A52" s="72"/>
      <c r="B52" s="86" t="s">
        <v>125</v>
      </c>
      <c r="C52" s="85"/>
      <c r="D52" s="74" t="s">
        <v>126</v>
      </c>
      <c r="E52" s="65">
        <f t="shared" si="4"/>
        <v>626452233</v>
      </c>
      <c r="F52" s="75">
        <v>0</v>
      </c>
      <c r="G52" s="75">
        <v>0</v>
      </c>
      <c r="H52" s="75">
        <v>8701634</v>
      </c>
      <c r="I52" s="75">
        <v>0</v>
      </c>
      <c r="J52" s="75">
        <v>0</v>
      </c>
      <c r="K52" s="75">
        <v>617750599</v>
      </c>
      <c r="L52" s="75">
        <v>0</v>
      </c>
      <c r="M52" s="67">
        <v>0</v>
      </c>
      <c r="N52" s="68">
        <f t="shared" si="2"/>
        <v>626452233</v>
      </c>
      <c r="O52" s="76">
        <v>0</v>
      </c>
      <c r="P52" s="75">
        <v>0</v>
      </c>
      <c r="Q52" s="75">
        <v>8701634</v>
      </c>
      <c r="R52" s="75">
        <v>0</v>
      </c>
      <c r="S52" s="75">
        <v>0</v>
      </c>
      <c r="T52" s="77">
        <v>617750599</v>
      </c>
      <c r="U52" s="76">
        <v>0</v>
      </c>
      <c r="V52" s="69">
        <v>0</v>
      </c>
      <c r="W52" s="78">
        <v>542029</v>
      </c>
    </row>
    <row r="53" spans="1:23" ht="45" customHeight="1" x14ac:dyDescent="0.2">
      <c r="A53" s="72"/>
      <c r="B53" s="63" t="s">
        <v>127</v>
      </c>
      <c r="C53" s="64"/>
      <c r="D53" s="79"/>
      <c r="E53" s="65"/>
      <c r="F53" s="75"/>
      <c r="G53" s="75"/>
      <c r="H53" s="75"/>
      <c r="I53" s="75"/>
      <c r="J53" s="75"/>
      <c r="K53" s="75"/>
      <c r="L53" s="75"/>
      <c r="M53" s="67"/>
      <c r="N53" s="68"/>
      <c r="O53" s="76"/>
      <c r="P53" s="75"/>
      <c r="Q53" s="75"/>
      <c r="R53" s="75"/>
      <c r="S53" s="75"/>
      <c r="T53" s="77"/>
      <c r="U53" s="76"/>
      <c r="V53" s="69"/>
      <c r="W53" s="78"/>
    </row>
    <row r="54" spans="1:23" ht="45" customHeight="1" x14ac:dyDescent="0.2">
      <c r="A54" s="72"/>
      <c r="B54" s="86" t="s">
        <v>128</v>
      </c>
      <c r="C54" s="87"/>
      <c r="D54" s="88" t="s">
        <v>129</v>
      </c>
      <c r="E54" s="65">
        <f t="shared" si="4"/>
        <v>153949228</v>
      </c>
      <c r="F54" s="75">
        <v>0</v>
      </c>
      <c r="G54" s="75">
        <v>0</v>
      </c>
      <c r="H54" s="75">
        <v>3271676</v>
      </c>
      <c r="I54" s="75">
        <v>0</v>
      </c>
      <c r="J54" s="75">
        <v>0</v>
      </c>
      <c r="K54" s="75">
        <v>150677552</v>
      </c>
      <c r="L54" s="75">
        <v>0</v>
      </c>
      <c r="M54" s="67">
        <v>0</v>
      </c>
      <c r="N54" s="68">
        <f t="shared" si="2"/>
        <v>153949228</v>
      </c>
      <c r="O54" s="76">
        <v>0</v>
      </c>
      <c r="P54" s="75">
        <v>0</v>
      </c>
      <c r="Q54" s="75">
        <v>3271676</v>
      </c>
      <c r="R54" s="75">
        <v>0</v>
      </c>
      <c r="S54" s="75">
        <v>0</v>
      </c>
      <c r="T54" s="77">
        <v>150677552</v>
      </c>
      <c r="U54" s="76">
        <v>0</v>
      </c>
      <c r="V54" s="69">
        <v>0</v>
      </c>
      <c r="W54" s="78">
        <v>542030</v>
      </c>
    </row>
    <row r="55" spans="1:23" ht="45" customHeight="1" x14ac:dyDescent="0.2">
      <c r="A55" s="72"/>
      <c r="B55" s="86" t="s">
        <v>130</v>
      </c>
      <c r="C55" s="85"/>
      <c r="D55" s="88" t="s">
        <v>131</v>
      </c>
      <c r="E55" s="65">
        <f t="shared" si="4"/>
        <v>722510805</v>
      </c>
      <c r="F55" s="75">
        <v>0</v>
      </c>
      <c r="G55" s="75">
        <v>0</v>
      </c>
      <c r="H55" s="75">
        <v>10644124</v>
      </c>
      <c r="I55" s="75">
        <v>0</v>
      </c>
      <c r="J55" s="75">
        <v>0</v>
      </c>
      <c r="K55" s="75">
        <v>711866681</v>
      </c>
      <c r="L55" s="75">
        <v>0</v>
      </c>
      <c r="M55" s="67">
        <v>0</v>
      </c>
      <c r="N55" s="68">
        <f t="shared" si="2"/>
        <v>722510805</v>
      </c>
      <c r="O55" s="76">
        <v>0</v>
      </c>
      <c r="P55" s="75">
        <v>0</v>
      </c>
      <c r="Q55" s="75">
        <v>10644124</v>
      </c>
      <c r="R55" s="75">
        <v>0</v>
      </c>
      <c r="S55" s="75">
        <v>0</v>
      </c>
      <c r="T55" s="77">
        <v>711866681</v>
      </c>
      <c r="U55" s="76">
        <v>0</v>
      </c>
      <c r="V55" s="69">
        <v>0</v>
      </c>
      <c r="W55" s="78">
        <v>542031</v>
      </c>
    </row>
    <row r="56" spans="1:23" ht="45" customHeight="1" x14ac:dyDescent="0.2">
      <c r="A56" s="72"/>
      <c r="B56" s="86" t="s">
        <v>132</v>
      </c>
      <c r="C56" s="85"/>
      <c r="D56" s="88" t="s">
        <v>133</v>
      </c>
      <c r="E56" s="65">
        <f t="shared" si="4"/>
        <v>895176235</v>
      </c>
      <c r="F56" s="75">
        <v>0</v>
      </c>
      <c r="G56" s="75">
        <v>0</v>
      </c>
      <c r="H56" s="75">
        <v>13140944</v>
      </c>
      <c r="I56" s="75">
        <v>0</v>
      </c>
      <c r="J56" s="75">
        <v>0</v>
      </c>
      <c r="K56" s="75">
        <v>882035291</v>
      </c>
      <c r="L56" s="75">
        <v>0</v>
      </c>
      <c r="M56" s="67">
        <v>0</v>
      </c>
      <c r="N56" s="68">
        <f t="shared" si="2"/>
        <v>895176235</v>
      </c>
      <c r="O56" s="76">
        <v>0</v>
      </c>
      <c r="P56" s="75">
        <v>0</v>
      </c>
      <c r="Q56" s="75">
        <v>13140944</v>
      </c>
      <c r="R56" s="75">
        <v>0</v>
      </c>
      <c r="S56" s="75">
        <v>0</v>
      </c>
      <c r="T56" s="77">
        <v>882035291</v>
      </c>
      <c r="U56" s="76">
        <v>0</v>
      </c>
      <c r="V56" s="69">
        <v>0</v>
      </c>
      <c r="W56" s="78">
        <v>542032</v>
      </c>
    </row>
    <row r="57" spans="1:23" s="84" customFormat="1" ht="45" customHeight="1" x14ac:dyDescent="0.2">
      <c r="A57" s="80"/>
      <c r="B57" s="86" t="s">
        <v>134</v>
      </c>
      <c r="C57" s="85"/>
      <c r="D57" s="88" t="s">
        <v>135</v>
      </c>
      <c r="E57" s="65">
        <f t="shared" si="4"/>
        <v>644505842</v>
      </c>
      <c r="F57" s="81">
        <v>0</v>
      </c>
      <c r="G57" s="81">
        <v>0</v>
      </c>
      <c r="H57" s="81">
        <v>5981824</v>
      </c>
      <c r="I57" s="81">
        <v>0</v>
      </c>
      <c r="J57" s="81">
        <v>0</v>
      </c>
      <c r="K57" s="75">
        <v>638524018</v>
      </c>
      <c r="L57" s="75">
        <v>0</v>
      </c>
      <c r="M57" s="67">
        <v>0</v>
      </c>
      <c r="N57" s="68">
        <f t="shared" si="2"/>
        <v>644505842</v>
      </c>
      <c r="O57" s="82">
        <v>0</v>
      </c>
      <c r="P57" s="81">
        <v>0</v>
      </c>
      <c r="Q57" s="81">
        <v>5981824</v>
      </c>
      <c r="R57" s="81">
        <v>0</v>
      </c>
      <c r="S57" s="81">
        <v>0</v>
      </c>
      <c r="T57" s="77">
        <v>638524018</v>
      </c>
      <c r="U57" s="76">
        <v>0</v>
      </c>
      <c r="V57" s="69">
        <v>0</v>
      </c>
      <c r="W57" s="83">
        <v>542033</v>
      </c>
    </row>
    <row r="58" spans="1:23" ht="45" customHeight="1" x14ac:dyDescent="0.2">
      <c r="A58" s="72"/>
      <c r="B58" s="86" t="s">
        <v>136</v>
      </c>
      <c r="C58" s="85"/>
      <c r="D58" s="88" t="s">
        <v>137</v>
      </c>
      <c r="E58" s="65">
        <f t="shared" si="4"/>
        <v>333974303</v>
      </c>
      <c r="F58" s="75">
        <v>0</v>
      </c>
      <c r="G58" s="75">
        <v>0</v>
      </c>
      <c r="H58" s="75">
        <v>6865874</v>
      </c>
      <c r="I58" s="75">
        <v>0</v>
      </c>
      <c r="J58" s="75">
        <v>0</v>
      </c>
      <c r="K58" s="75">
        <v>327108429</v>
      </c>
      <c r="L58" s="75">
        <v>0</v>
      </c>
      <c r="M58" s="67">
        <v>0</v>
      </c>
      <c r="N58" s="68">
        <f t="shared" si="2"/>
        <v>333974303</v>
      </c>
      <c r="O58" s="76">
        <v>0</v>
      </c>
      <c r="P58" s="75">
        <v>0</v>
      </c>
      <c r="Q58" s="75">
        <v>6865874</v>
      </c>
      <c r="R58" s="75">
        <v>0</v>
      </c>
      <c r="S58" s="75">
        <v>0</v>
      </c>
      <c r="T58" s="77">
        <v>327108429</v>
      </c>
      <c r="U58" s="76">
        <v>0</v>
      </c>
      <c r="V58" s="69">
        <v>0</v>
      </c>
      <c r="W58" s="78">
        <v>542034</v>
      </c>
    </row>
    <row r="59" spans="1:23" ht="45" customHeight="1" x14ac:dyDescent="0.2">
      <c r="A59" s="72"/>
      <c r="B59" s="63" t="s">
        <v>138</v>
      </c>
      <c r="C59" s="64"/>
      <c r="D59" s="79"/>
      <c r="E59" s="65"/>
      <c r="F59" s="75"/>
      <c r="G59" s="75"/>
      <c r="H59" s="75"/>
      <c r="I59" s="75"/>
      <c r="J59" s="75"/>
      <c r="K59" s="75"/>
      <c r="L59" s="75"/>
      <c r="M59" s="67"/>
      <c r="N59" s="68"/>
      <c r="O59" s="76"/>
      <c r="P59" s="75"/>
      <c r="Q59" s="75"/>
      <c r="R59" s="75"/>
      <c r="S59" s="75"/>
      <c r="T59" s="77"/>
      <c r="U59" s="76"/>
      <c r="V59" s="69"/>
      <c r="W59" s="78"/>
    </row>
    <row r="60" spans="1:23" ht="45" customHeight="1" x14ac:dyDescent="0.2">
      <c r="A60" s="72"/>
      <c r="B60" s="86" t="s">
        <v>139</v>
      </c>
      <c r="C60" s="85"/>
      <c r="D60" s="74" t="s">
        <v>140</v>
      </c>
      <c r="E60" s="65">
        <f t="shared" si="4"/>
        <v>517398</v>
      </c>
      <c r="F60" s="75">
        <v>0</v>
      </c>
      <c r="G60" s="75">
        <v>0</v>
      </c>
      <c r="H60" s="75">
        <v>517398</v>
      </c>
      <c r="I60" s="75">
        <v>0</v>
      </c>
      <c r="J60" s="75">
        <v>0</v>
      </c>
      <c r="K60" s="75">
        <v>0</v>
      </c>
      <c r="L60" s="75">
        <v>0</v>
      </c>
      <c r="M60" s="67">
        <v>0</v>
      </c>
      <c r="N60" s="68">
        <f t="shared" si="2"/>
        <v>517398</v>
      </c>
      <c r="O60" s="76">
        <v>0</v>
      </c>
      <c r="P60" s="75">
        <v>0</v>
      </c>
      <c r="Q60" s="75">
        <v>517398</v>
      </c>
      <c r="R60" s="75">
        <v>0</v>
      </c>
      <c r="S60" s="75">
        <v>0</v>
      </c>
      <c r="T60" s="77">
        <v>0</v>
      </c>
      <c r="U60" s="76">
        <v>0</v>
      </c>
      <c r="V60" s="69">
        <v>0</v>
      </c>
      <c r="W60" s="78">
        <v>542035</v>
      </c>
    </row>
    <row r="61" spans="1:23" ht="45" customHeight="1" x14ac:dyDescent="0.2">
      <c r="A61" s="72"/>
      <c r="B61" s="86" t="s">
        <v>141</v>
      </c>
      <c r="C61" s="85"/>
      <c r="D61" s="74" t="s">
        <v>142</v>
      </c>
      <c r="E61" s="65">
        <f t="shared" si="4"/>
        <v>516486600</v>
      </c>
      <c r="F61" s="75">
        <v>0</v>
      </c>
      <c r="G61" s="75">
        <v>0</v>
      </c>
      <c r="H61" s="75">
        <v>12335510</v>
      </c>
      <c r="I61" s="75">
        <v>0</v>
      </c>
      <c r="J61" s="75">
        <v>0</v>
      </c>
      <c r="K61" s="75">
        <v>504151090</v>
      </c>
      <c r="L61" s="75">
        <v>0</v>
      </c>
      <c r="M61" s="67">
        <v>0</v>
      </c>
      <c r="N61" s="68">
        <f t="shared" si="2"/>
        <v>516486600</v>
      </c>
      <c r="O61" s="76">
        <v>0</v>
      </c>
      <c r="P61" s="75">
        <v>0</v>
      </c>
      <c r="Q61" s="75">
        <v>12335510</v>
      </c>
      <c r="R61" s="75">
        <v>0</v>
      </c>
      <c r="S61" s="75">
        <v>0</v>
      </c>
      <c r="T61" s="77">
        <v>504151090</v>
      </c>
      <c r="U61" s="76">
        <v>0</v>
      </c>
      <c r="V61" s="69">
        <v>0</v>
      </c>
      <c r="W61" s="78">
        <v>542036</v>
      </c>
    </row>
    <row r="62" spans="1:23" ht="45" customHeight="1" x14ac:dyDescent="0.2">
      <c r="A62" s="72"/>
      <c r="B62" s="86" t="s">
        <v>143</v>
      </c>
      <c r="C62" s="85"/>
      <c r="D62" s="74" t="s">
        <v>144</v>
      </c>
      <c r="E62" s="65">
        <f t="shared" si="4"/>
        <v>94088666</v>
      </c>
      <c r="F62" s="75">
        <v>0</v>
      </c>
      <c r="G62" s="75">
        <v>0</v>
      </c>
      <c r="H62" s="75">
        <v>11639043</v>
      </c>
      <c r="I62" s="75">
        <v>0</v>
      </c>
      <c r="J62" s="75">
        <v>0</v>
      </c>
      <c r="K62" s="75">
        <v>82449623</v>
      </c>
      <c r="L62" s="75">
        <v>0</v>
      </c>
      <c r="M62" s="67">
        <v>0</v>
      </c>
      <c r="N62" s="68">
        <f t="shared" si="2"/>
        <v>94088666</v>
      </c>
      <c r="O62" s="76">
        <v>0</v>
      </c>
      <c r="P62" s="75">
        <v>0</v>
      </c>
      <c r="Q62" s="75">
        <v>11639043</v>
      </c>
      <c r="R62" s="75">
        <v>0</v>
      </c>
      <c r="S62" s="75">
        <v>0</v>
      </c>
      <c r="T62" s="77">
        <v>82449623</v>
      </c>
      <c r="U62" s="76">
        <v>0</v>
      </c>
      <c r="V62" s="69">
        <v>0</v>
      </c>
      <c r="W62" s="78">
        <v>542037</v>
      </c>
    </row>
    <row r="63" spans="1:23" ht="45" customHeight="1" x14ac:dyDescent="0.2">
      <c r="A63" s="72"/>
      <c r="B63" s="63" t="s">
        <v>145</v>
      </c>
      <c r="C63" s="64"/>
      <c r="D63" s="79"/>
      <c r="E63" s="65"/>
      <c r="F63" s="75"/>
      <c r="G63" s="75"/>
      <c r="H63" s="75"/>
      <c r="I63" s="75"/>
      <c r="J63" s="75"/>
      <c r="K63" s="75"/>
      <c r="L63" s="75"/>
      <c r="M63" s="67"/>
      <c r="N63" s="68"/>
      <c r="O63" s="76"/>
      <c r="P63" s="75"/>
      <c r="Q63" s="75"/>
      <c r="R63" s="75"/>
      <c r="S63" s="75"/>
      <c r="T63" s="77"/>
      <c r="U63" s="76"/>
      <c r="V63" s="69"/>
      <c r="W63" s="78"/>
    </row>
    <row r="64" spans="1:23" ht="45" customHeight="1" x14ac:dyDescent="0.2">
      <c r="A64" s="62"/>
      <c r="B64" s="86" t="s">
        <v>146</v>
      </c>
      <c r="C64" s="85"/>
      <c r="D64" s="74" t="s">
        <v>147</v>
      </c>
      <c r="E64" s="65">
        <f t="shared" si="4"/>
        <v>1764682724</v>
      </c>
      <c r="F64" s="75">
        <v>0</v>
      </c>
      <c r="G64" s="75">
        <v>0</v>
      </c>
      <c r="H64" s="75">
        <v>139158311</v>
      </c>
      <c r="I64" s="75">
        <v>0</v>
      </c>
      <c r="J64" s="75">
        <v>0</v>
      </c>
      <c r="K64" s="75">
        <v>1625524413</v>
      </c>
      <c r="L64" s="75">
        <v>0</v>
      </c>
      <c r="M64" s="67">
        <v>0</v>
      </c>
      <c r="N64" s="68">
        <f t="shared" si="2"/>
        <v>1764682724</v>
      </c>
      <c r="O64" s="76">
        <v>0</v>
      </c>
      <c r="P64" s="75">
        <v>0</v>
      </c>
      <c r="Q64" s="75">
        <v>139158311</v>
      </c>
      <c r="R64" s="75">
        <v>0</v>
      </c>
      <c r="S64" s="75">
        <v>0</v>
      </c>
      <c r="T64" s="77">
        <v>1625524413</v>
      </c>
      <c r="U64" s="76">
        <v>0</v>
      </c>
      <c r="V64" s="69">
        <v>0</v>
      </c>
      <c r="W64" s="78">
        <v>542038</v>
      </c>
    </row>
    <row r="65" spans="1:23" ht="45" customHeight="1" x14ac:dyDescent="0.2">
      <c r="A65" s="72"/>
      <c r="B65" s="63" t="s">
        <v>148</v>
      </c>
      <c r="C65" s="64"/>
      <c r="D65" s="79"/>
      <c r="E65" s="65"/>
      <c r="F65" s="75"/>
      <c r="G65" s="75"/>
      <c r="H65" s="75"/>
      <c r="I65" s="75"/>
      <c r="J65" s="75"/>
      <c r="K65" s="75"/>
      <c r="L65" s="75"/>
      <c r="M65" s="67"/>
      <c r="N65" s="68"/>
      <c r="O65" s="76"/>
      <c r="P65" s="75"/>
      <c r="Q65" s="75"/>
      <c r="R65" s="75"/>
      <c r="S65" s="75"/>
      <c r="T65" s="77"/>
      <c r="U65" s="76"/>
      <c r="V65" s="69"/>
      <c r="W65" s="78"/>
    </row>
    <row r="66" spans="1:23" ht="45" customHeight="1" x14ac:dyDescent="0.2">
      <c r="A66" s="72"/>
      <c r="B66" s="86" t="s">
        <v>149</v>
      </c>
      <c r="C66" s="85"/>
      <c r="D66" s="74" t="s">
        <v>150</v>
      </c>
      <c r="E66" s="65">
        <f t="shared" si="4"/>
        <v>6489239</v>
      </c>
      <c r="F66" s="75">
        <v>0</v>
      </c>
      <c r="G66" s="75">
        <v>0</v>
      </c>
      <c r="H66" s="75">
        <v>0</v>
      </c>
      <c r="I66" s="75">
        <v>0</v>
      </c>
      <c r="J66" s="75">
        <v>1177506</v>
      </c>
      <c r="K66" s="75">
        <v>5311733</v>
      </c>
      <c r="L66" s="75">
        <v>0</v>
      </c>
      <c r="M66" s="67">
        <v>0</v>
      </c>
      <c r="N66" s="68">
        <f t="shared" si="2"/>
        <v>6489239</v>
      </c>
      <c r="O66" s="76">
        <v>0</v>
      </c>
      <c r="P66" s="75">
        <v>0</v>
      </c>
      <c r="Q66" s="75">
        <v>0</v>
      </c>
      <c r="R66" s="75">
        <v>0</v>
      </c>
      <c r="S66" s="75">
        <v>1177506</v>
      </c>
      <c r="T66" s="77">
        <v>5311733</v>
      </c>
      <c r="U66" s="76">
        <v>0</v>
      </c>
      <c r="V66" s="69">
        <v>0</v>
      </c>
      <c r="W66" s="78">
        <v>542039</v>
      </c>
    </row>
    <row r="67" spans="1:23" ht="45" customHeight="1" x14ac:dyDescent="0.2">
      <c r="A67" s="72"/>
      <c r="B67" s="86" t="s">
        <v>151</v>
      </c>
      <c r="C67" s="85"/>
      <c r="D67" s="74" t="s">
        <v>152</v>
      </c>
      <c r="E67" s="65">
        <f t="shared" si="4"/>
        <v>121598537</v>
      </c>
      <c r="F67" s="75">
        <v>0</v>
      </c>
      <c r="G67" s="75">
        <v>0</v>
      </c>
      <c r="H67" s="75">
        <v>7567618</v>
      </c>
      <c r="I67" s="75">
        <v>0</v>
      </c>
      <c r="J67" s="75">
        <v>0</v>
      </c>
      <c r="K67" s="75">
        <v>0</v>
      </c>
      <c r="L67" s="75">
        <v>114030919</v>
      </c>
      <c r="M67" s="67">
        <v>0</v>
      </c>
      <c r="N67" s="68">
        <f t="shared" si="2"/>
        <v>121598537</v>
      </c>
      <c r="O67" s="76">
        <v>0</v>
      </c>
      <c r="P67" s="75">
        <v>0</v>
      </c>
      <c r="Q67" s="75">
        <v>7567618</v>
      </c>
      <c r="R67" s="75">
        <v>0</v>
      </c>
      <c r="S67" s="75">
        <v>0</v>
      </c>
      <c r="T67" s="77">
        <v>0</v>
      </c>
      <c r="U67" s="76">
        <v>114030919</v>
      </c>
      <c r="V67" s="69">
        <v>0</v>
      </c>
      <c r="W67" s="78">
        <v>542040</v>
      </c>
    </row>
    <row r="68" spans="1:23" ht="45" customHeight="1" x14ac:dyDescent="0.2">
      <c r="A68" s="72"/>
      <c r="B68" s="86" t="s">
        <v>153</v>
      </c>
      <c r="C68" s="85"/>
      <c r="D68" s="74" t="s">
        <v>154</v>
      </c>
      <c r="E68" s="65">
        <f t="shared" si="4"/>
        <v>89544790</v>
      </c>
      <c r="F68" s="75">
        <v>0</v>
      </c>
      <c r="G68" s="75">
        <v>0</v>
      </c>
      <c r="H68" s="75">
        <v>9188835</v>
      </c>
      <c r="I68" s="75">
        <v>0</v>
      </c>
      <c r="J68" s="75">
        <v>0</v>
      </c>
      <c r="K68" s="75">
        <v>0</v>
      </c>
      <c r="L68" s="75">
        <v>80355955</v>
      </c>
      <c r="M68" s="67">
        <v>0</v>
      </c>
      <c r="N68" s="68">
        <f t="shared" si="2"/>
        <v>89544790</v>
      </c>
      <c r="O68" s="76">
        <v>0</v>
      </c>
      <c r="P68" s="75">
        <v>0</v>
      </c>
      <c r="Q68" s="75">
        <v>9188835</v>
      </c>
      <c r="R68" s="75">
        <v>0</v>
      </c>
      <c r="S68" s="75">
        <v>0</v>
      </c>
      <c r="T68" s="77">
        <v>0</v>
      </c>
      <c r="U68" s="76">
        <v>80355955</v>
      </c>
      <c r="V68" s="69">
        <v>0</v>
      </c>
      <c r="W68" s="78">
        <v>542041</v>
      </c>
    </row>
    <row r="69" spans="1:23" ht="45" customHeight="1" x14ac:dyDescent="0.2">
      <c r="A69" s="72"/>
      <c r="B69" s="86" t="s">
        <v>155</v>
      </c>
      <c r="C69" s="85"/>
      <c r="D69" s="74" t="s">
        <v>156</v>
      </c>
      <c r="E69" s="65">
        <f t="shared" si="4"/>
        <v>1620173</v>
      </c>
      <c r="F69" s="75">
        <v>0</v>
      </c>
      <c r="G69" s="75">
        <v>0</v>
      </c>
      <c r="H69" s="75">
        <v>0</v>
      </c>
      <c r="I69" s="75">
        <v>0</v>
      </c>
      <c r="J69" s="75">
        <v>0</v>
      </c>
      <c r="K69" s="75">
        <v>0</v>
      </c>
      <c r="L69" s="75">
        <v>1620173</v>
      </c>
      <c r="M69" s="67">
        <v>0</v>
      </c>
      <c r="N69" s="68">
        <f t="shared" si="2"/>
        <v>1620173</v>
      </c>
      <c r="O69" s="76">
        <v>0</v>
      </c>
      <c r="P69" s="75">
        <v>0</v>
      </c>
      <c r="Q69" s="75">
        <v>0</v>
      </c>
      <c r="R69" s="75">
        <v>0</v>
      </c>
      <c r="S69" s="75">
        <v>0</v>
      </c>
      <c r="T69" s="77">
        <v>0</v>
      </c>
      <c r="U69" s="76">
        <v>1620173</v>
      </c>
      <c r="V69" s="69">
        <v>0</v>
      </c>
      <c r="W69" s="78">
        <v>542042</v>
      </c>
    </row>
    <row r="70" spans="1:23" ht="45" customHeight="1" x14ac:dyDescent="0.2">
      <c r="A70" s="72"/>
      <c r="B70" s="86" t="s">
        <v>157</v>
      </c>
      <c r="C70" s="85"/>
      <c r="D70" s="74" t="s">
        <v>158</v>
      </c>
      <c r="E70" s="65">
        <f t="shared" si="4"/>
        <v>63965612</v>
      </c>
      <c r="F70" s="75">
        <v>0</v>
      </c>
      <c r="G70" s="75">
        <v>0</v>
      </c>
      <c r="H70" s="75">
        <v>705612</v>
      </c>
      <c r="I70" s="75">
        <v>0</v>
      </c>
      <c r="J70" s="75">
        <v>0</v>
      </c>
      <c r="K70" s="75">
        <v>0</v>
      </c>
      <c r="L70" s="75">
        <v>63260000</v>
      </c>
      <c r="M70" s="67">
        <v>0</v>
      </c>
      <c r="N70" s="68">
        <f t="shared" si="2"/>
        <v>63965612</v>
      </c>
      <c r="O70" s="76">
        <v>0</v>
      </c>
      <c r="P70" s="75">
        <v>0</v>
      </c>
      <c r="Q70" s="75">
        <v>705612</v>
      </c>
      <c r="R70" s="75">
        <v>0</v>
      </c>
      <c r="S70" s="75">
        <v>0</v>
      </c>
      <c r="T70" s="77">
        <v>0</v>
      </c>
      <c r="U70" s="76">
        <v>63260000</v>
      </c>
      <c r="V70" s="69">
        <v>0</v>
      </c>
      <c r="W70" s="78">
        <v>542044</v>
      </c>
    </row>
    <row r="71" spans="1:23" ht="45" customHeight="1" x14ac:dyDescent="0.2">
      <c r="A71" s="72"/>
      <c r="B71" s="86" t="s">
        <v>159</v>
      </c>
      <c r="C71" s="85"/>
      <c r="D71" s="74" t="s">
        <v>160</v>
      </c>
      <c r="E71" s="65">
        <f t="shared" si="4"/>
        <v>95651916</v>
      </c>
      <c r="F71" s="75">
        <v>0</v>
      </c>
      <c r="G71" s="75">
        <v>0</v>
      </c>
      <c r="H71" s="75">
        <v>2588006</v>
      </c>
      <c r="I71" s="75">
        <v>0</v>
      </c>
      <c r="J71" s="75">
        <v>0</v>
      </c>
      <c r="K71" s="75">
        <v>0</v>
      </c>
      <c r="L71" s="75">
        <v>93063910</v>
      </c>
      <c r="M71" s="67">
        <v>0</v>
      </c>
      <c r="N71" s="68">
        <f t="shared" si="2"/>
        <v>95651916</v>
      </c>
      <c r="O71" s="76">
        <v>0</v>
      </c>
      <c r="P71" s="75">
        <v>0</v>
      </c>
      <c r="Q71" s="75">
        <v>2588006</v>
      </c>
      <c r="R71" s="75">
        <v>0</v>
      </c>
      <c r="S71" s="75">
        <v>0</v>
      </c>
      <c r="T71" s="77">
        <v>0</v>
      </c>
      <c r="U71" s="76">
        <v>93063910</v>
      </c>
      <c r="V71" s="69">
        <v>0</v>
      </c>
      <c r="W71" s="78">
        <v>542045</v>
      </c>
    </row>
    <row r="72" spans="1:23" ht="45" customHeight="1" x14ac:dyDescent="0.2">
      <c r="A72" s="72"/>
      <c r="B72" s="86" t="s">
        <v>161</v>
      </c>
      <c r="C72" s="85"/>
      <c r="D72" s="74" t="s">
        <v>162</v>
      </c>
      <c r="E72" s="65">
        <f t="shared" si="4"/>
        <v>40028832</v>
      </c>
      <c r="F72" s="75">
        <v>0</v>
      </c>
      <c r="G72" s="75">
        <v>0</v>
      </c>
      <c r="H72" s="75">
        <v>678942</v>
      </c>
      <c r="I72" s="75">
        <v>0</v>
      </c>
      <c r="J72" s="75">
        <v>0</v>
      </c>
      <c r="K72" s="75">
        <v>548640</v>
      </c>
      <c r="L72" s="75">
        <v>38801250</v>
      </c>
      <c r="M72" s="67">
        <v>0</v>
      </c>
      <c r="N72" s="68">
        <f t="shared" si="2"/>
        <v>40028832</v>
      </c>
      <c r="O72" s="76">
        <v>0</v>
      </c>
      <c r="P72" s="75">
        <v>0</v>
      </c>
      <c r="Q72" s="75">
        <v>678942</v>
      </c>
      <c r="R72" s="75">
        <v>0</v>
      </c>
      <c r="S72" s="75">
        <v>0</v>
      </c>
      <c r="T72" s="77">
        <v>548640</v>
      </c>
      <c r="U72" s="76">
        <v>38801250</v>
      </c>
      <c r="V72" s="69">
        <v>0</v>
      </c>
      <c r="W72" s="78">
        <v>542046</v>
      </c>
    </row>
    <row r="73" spans="1:23" ht="45" customHeight="1" x14ac:dyDescent="0.2">
      <c r="A73" s="72"/>
      <c r="B73" s="86" t="s">
        <v>163</v>
      </c>
      <c r="C73" s="85"/>
      <c r="D73" s="74" t="s">
        <v>164</v>
      </c>
      <c r="E73" s="65">
        <f t="shared" si="4"/>
        <v>210361704</v>
      </c>
      <c r="F73" s="75">
        <v>0</v>
      </c>
      <c r="G73" s="75">
        <v>0</v>
      </c>
      <c r="H73" s="75">
        <v>12237214</v>
      </c>
      <c r="I73" s="75">
        <v>0</v>
      </c>
      <c r="J73" s="75">
        <v>0</v>
      </c>
      <c r="K73" s="75">
        <v>0</v>
      </c>
      <c r="L73" s="75">
        <v>198124490</v>
      </c>
      <c r="M73" s="67">
        <v>0</v>
      </c>
      <c r="N73" s="68">
        <f t="shared" si="2"/>
        <v>210361704</v>
      </c>
      <c r="O73" s="76">
        <v>0</v>
      </c>
      <c r="P73" s="75">
        <v>0</v>
      </c>
      <c r="Q73" s="75">
        <v>12237214</v>
      </c>
      <c r="R73" s="75">
        <v>0</v>
      </c>
      <c r="S73" s="75">
        <v>0</v>
      </c>
      <c r="T73" s="77">
        <v>0</v>
      </c>
      <c r="U73" s="76">
        <v>198124490</v>
      </c>
      <c r="V73" s="69">
        <v>0</v>
      </c>
      <c r="W73" s="78">
        <v>542047</v>
      </c>
    </row>
    <row r="74" spans="1:23" ht="45" customHeight="1" x14ac:dyDescent="0.2">
      <c r="A74" s="72"/>
      <c r="B74" s="86" t="s">
        <v>165</v>
      </c>
      <c r="C74" s="85"/>
      <c r="D74" s="74" t="s">
        <v>166</v>
      </c>
      <c r="E74" s="65">
        <f t="shared" si="4"/>
        <v>93684026</v>
      </c>
      <c r="F74" s="75">
        <v>0</v>
      </c>
      <c r="G74" s="75">
        <v>0</v>
      </c>
      <c r="H74" s="75">
        <v>1224026</v>
      </c>
      <c r="I74" s="75">
        <v>0</v>
      </c>
      <c r="J74" s="75">
        <v>0</v>
      </c>
      <c r="K74" s="75">
        <v>0</v>
      </c>
      <c r="L74" s="75">
        <v>92460000</v>
      </c>
      <c r="M74" s="67">
        <v>0</v>
      </c>
      <c r="N74" s="68">
        <f t="shared" si="2"/>
        <v>93684026</v>
      </c>
      <c r="O74" s="76">
        <v>0</v>
      </c>
      <c r="P74" s="75">
        <v>0</v>
      </c>
      <c r="Q74" s="75">
        <v>1224026</v>
      </c>
      <c r="R74" s="75">
        <v>0</v>
      </c>
      <c r="S74" s="75">
        <v>0</v>
      </c>
      <c r="T74" s="77">
        <v>0</v>
      </c>
      <c r="U74" s="76">
        <v>92460000</v>
      </c>
      <c r="V74" s="69">
        <v>0</v>
      </c>
      <c r="W74" s="78">
        <v>542048</v>
      </c>
    </row>
    <row r="75" spans="1:23" ht="45" customHeight="1" x14ac:dyDescent="0.2">
      <c r="A75" s="62"/>
      <c r="B75" s="86" t="s">
        <v>167</v>
      </c>
      <c r="C75" s="85"/>
      <c r="D75" s="74" t="s">
        <v>168</v>
      </c>
      <c r="E75" s="65">
        <f t="shared" si="4"/>
        <v>84049804</v>
      </c>
      <c r="F75" s="75">
        <v>0</v>
      </c>
      <c r="G75" s="75">
        <v>0</v>
      </c>
      <c r="H75" s="75">
        <v>9504183</v>
      </c>
      <c r="I75" s="75">
        <v>0</v>
      </c>
      <c r="J75" s="75">
        <v>0</v>
      </c>
      <c r="K75" s="75">
        <v>0</v>
      </c>
      <c r="L75" s="75">
        <v>74545621</v>
      </c>
      <c r="M75" s="67">
        <v>0</v>
      </c>
      <c r="N75" s="68">
        <f t="shared" si="2"/>
        <v>84049804</v>
      </c>
      <c r="O75" s="76">
        <v>0</v>
      </c>
      <c r="P75" s="75">
        <v>0</v>
      </c>
      <c r="Q75" s="75">
        <v>9504183</v>
      </c>
      <c r="R75" s="75">
        <v>0</v>
      </c>
      <c r="S75" s="75">
        <v>0</v>
      </c>
      <c r="T75" s="77">
        <v>0</v>
      </c>
      <c r="U75" s="76">
        <v>74545621</v>
      </c>
      <c r="V75" s="69">
        <v>0</v>
      </c>
      <c r="W75" s="78">
        <v>542049</v>
      </c>
    </row>
    <row r="76" spans="1:23" s="84" customFormat="1" ht="45" customHeight="1" x14ac:dyDescent="0.2">
      <c r="A76" s="80"/>
      <c r="B76" s="86" t="s">
        <v>169</v>
      </c>
      <c r="C76" s="85"/>
      <c r="D76" s="74" t="s">
        <v>170</v>
      </c>
      <c r="E76" s="65">
        <f t="shared" si="4"/>
        <v>101241276</v>
      </c>
      <c r="F76" s="81">
        <v>0</v>
      </c>
      <c r="G76" s="81">
        <v>0</v>
      </c>
      <c r="H76" s="81">
        <v>9148502</v>
      </c>
      <c r="I76" s="81">
        <v>0</v>
      </c>
      <c r="J76" s="81">
        <v>0</v>
      </c>
      <c r="K76" s="75">
        <v>0</v>
      </c>
      <c r="L76" s="75">
        <v>92092774</v>
      </c>
      <c r="M76" s="67">
        <v>0</v>
      </c>
      <c r="N76" s="68">
        <f t="shared" si="2"/>
        <v>101241276</v>
      </c>
      <c r="O76" s="82">
        <v>0</v>
      </c>
      <c r="P76" s="81">
        <v>0</v>
      </c>
      <c r="Q76" s="81">
        <v>9148502</v>
      </c>
      <c r="R76" s="81">
        <v>0</v>
      </c>
      <c r="S76" s="81">
        <v>0</v>
      </c>
      <c r="T76" s="77">
        <v>0</v>
      </c>
      <c r="U76" s="76">
        <v>92092774</v>
      </c>
      <c r="V76" s="69">
        <v>0</v>
      </c>
      <c r="W76" s="83">
        <v>542050</v>
      </c>
    </row>
    <row r="77" spans="1:23" ht="45" customHeight="1" x14ac:dyDescent="0.2">
      <c r="A77" s="62"/>
      <c r="B77" s="63" t="s">
        <v>171</v>
      </c>
      <c r="C77" s="64"/>
      <c r="D77" s="79"/>
      <c r="E77" s="65"/>
      <c r="F77" s="75"/>
      <c r="G77" s="75"/>
      <c r="H77" s="75"/>
      <c r="I77" s="75"/>
      <c r="J77" s="75"/>
      <c r="K77" s="75"/>
      <c r="L77" s="75"/>
      <c r="M77" s="67"/>
      <c r="N77" s="68"/>
      <c r="O77" s="76"/>
      <c r="P77" s="75"/>
      <c r="Q77" s="75"/>
      <c r="R77" s="75"/>
      <c r="S77" s="75"/>
      <c r="T77" s="77"/>
      <c r="U77" s="76"/>
      <c r="V77" s="69"/>
      <c r="W77" s="78"/>
    </row>
    <row r="78" spans="1:23" ht="45" customHeight="1" x14ac:dyDescent="0.2">
      <c r="A78" s="72"/>
      <c r="B78" s="86" t="s">
        <v>172</v>
      </c>
      <c r="C78" s="85"/>
      <c r="D78" s="88" t="s">
        <v>173</v>
      </c>
      <c r="E78" s="65">
        <f t="shared" si="4"/>
        <v>161443194</v>
      </c>
      <c r="F78" s="75">
        <v>0</v>
      </c>
      <c r="G78" s="75">
        <v>0</v>
      </c>
      <c r="H78" s="75">
        <v>3669411</v>
      </c>
      <c r="I78" s="75">
        <v>0</v>
      </c>
      <c r="J78" s="75">
        <v>0</v>
      </c>
      <c r="K78" s="75">
        <v>0</v>
      </c>
      <c r="L78" s="75">
        <v>157773783</v>
      </c>
      <c r="M78" s="67">
        <v>0</v>
      </c>
      <c r="N78" s="68">
        <f t="shared" ref="N78:N141" si="5">SUM(O78:V78)</f>
        <v>161443194</v>
      </c>
      <c r="O78" s="76">
        <v>0</v>
      </c>
      <c r="P78" s="75">
        <v>0</v>
      </c>
      <c r="Q78" s="75">
        <v>3669411</v>
      </c>
      <c r="R78" s="75">
        <v>0</v>
      </c>
      <c r="S78" s="75">
        <v>0</v>
      </c>
      <c r="T78" s="77">
        <v>0</v>
      </c>
      <c r="U78" s="76">
        <v>157773783</v>
      </c>
      <c r="V78" s="69">
        <v>0</v>
      </c>
      <c r="W78" s="78">
        <v>542051</v>
      </c>
    </row>
    <row r="79" spans="1:23" ht="45" customHeight="1" x14ac:dyDescent="0.2">
      <c r="A79" s="62"/>
      <c r="B79" s="86" t="s">
        <v>174</v>
      </c>
      <c r="C79" s="85"/>
      <c r="D79" s="88" t="s">
        <v>175</v>
      </c>
      <c r="E79" s="65">
        <f t="shared" si="4"/>
        <v>1034120491</v>
      </c>
      <c r="F79" s="75">
        <v>0</v>
      </c>
      <c r="G79" s="75">
        <v>0</v>
      </c>
      <c r="H79" s="75">
        <v>11933777</v>
      </c>
      <c r="I79" s="75">
        <v>0</v>
      </c>
      <c r="J79" s="75">
        <v>0</v>
      </c>
      <c r="K79" s="75">
        <v>0</v>
      </c>
      <c r="L79" s="75">
        <v>1022186714</v>
      </c>
      <c r="M79" s="67">
        <v>0</v>
      </c>
      <c r="N79" s="68">
        <f t="shared" si="5"/>
        <v>1034120491</v>
      </c>
      <c r="O79" s="76">
        <v>0</v>
      </c>
      <c r="P79" s="75">
        <v>0</v>
      </c>
      <c r="Q79" s="75">
        <v>11933777</v>
      </c>
      <c r="R79" s="75">
        <v>0</v>
      </c>
      <c r="S79" s="75">
        <v>0</v>
      </c>
      <c r="T79" s="77">
        <v>0</v>
      </c>
      <c r="U79" s="76">
        <v>1022186714</v>
      </c>
      <c r="V79" s="69">
        <v>0</v>
      </c>
      <c r="W79" s="78">
        <v>542052</v>
      </c>
    </row>
    <row r="80" spans="1:23" ht="45" customHeight="1" x14ac:dyDescent="0.2">
      <c r="A80" s="72"/>
      <c r="B80" s="86" t="s">
        <v>176</v>
      </c>
      <c r="C80" s="73"/>
      <c r="D80" s="88" t="s">
        <v>177</v>
      </c>
      <c r="E80" s="65">
        <f t="shared" si="4"/>
        <v>175411582</v>
      </c>
      <c r="F80" s="75">
        <v>0</v>
      </c>
      <c r="G80" s="75">
        <v>0</v>
      </c>
      <c r="H80" s="75">
        <v>3966715</v>
      </c>
      <c r="I80" s="75">
        <v>0</v>
      </c>
      <c r="J80" s="75">
        <v>0</v>
      </c>
      <c r="K80" s="75">
        <v>3000000</v>
      </c>
      <c r="L80" s="75">
        <v>168444867</v>
      </c>
      <c r="M80" s="67">
        <v>0</v>
      </c>
      <c r="N80" s="68">
        <f t="shared" si="5"/>
        <v>175411582</v>
      </c>
      <c r="O80" s="76">
        <v>0</v>
      </c>
      <c r="P80" s="75">
        <v>0</v>
      </c>
      <c r="Q80" s="75">
        <v>3966715</v>
      </c>
      <c r="R80" s="75">
        <v>0</v>
      </c>
      <c r="S80" s="75">
        <v>0</v>
      </c>
      <c r="T80" s="77">
        <v>3000000</v>
      </c>
      <c r="U80" s="76">
        <v>168444867</v>
      </c>
      <c r="V80" s="69">
        <v>0</v>
      </c>
      <c r="W80" s="78">
        <v>542053</v>
      </c>
    </row>
    <row r="81" spans="1:23" ht="45" customHeight="1" x14ac:dyDescent="0.2">
      <c r="A81" s="72"/>
      <c r="B81" s="86" t="s">
        <v>178</v>
      </c>
      <c r="C81" s="73"/>
      <c r="D81" s="88" t="s">
        <v>179</v>
      </c>
      <c r="E81" s="65">
        <f t="shared" si="4"/>
        <v>161772423</v>
      </c>
      <c r="F81" s="75">
        <v>0</v>
      </c>
      <c r="G81" s="75">
        <v>0</v>
      </c>
      <c r="H81" s="75">
        <v>3671821</v>
      </c>
      <c r="I81" s="75">
        <v>0</v>
      </c>
      <c r="J81" s="75">
        <v>0</v>
      </c>
      <c r="K81" s="75">
        <v>3000000</v>
      </c>
      <c r="L81" s="75">
        <v>155100602</v>
      </c>
      <c r="M81" s="67">
        <v>0</v>
      </c>
      <c r="N81" s="68">
        <f t="shared" si="5"/>
        <v>161772423</v>
      </c>
      <c r="O81" s="76">
        <v>0</v>
      </c>
      <c r="P81" s="75">
        <v>0</v>
      </c>
      <c r="Q81" s="75">
        <v>3671821</v>
      </c>
      <c r="R81" s="75">
        <v>0</v>
      </c>
      <c r="S81" s="75">
        <v>0</v>
      </c>
      <c r="T81" s="77">
        <v>3000000</v>
      </c>
      <c r="U81" s="76">
        <v>155100602</v>
      </c>
      <c r="V81" s="69">
        <v>0</v>
      </c>
      <c r="W81" s="78">
        <v>542054</v>
      </c>
    </row>
    <row r="82" spans="1:23" s="84" customFormat="1" ht="45" customHeight="1" x14ac:dyDescent="0.2">
      <c r="A82" s="80"/>
      <c r="B82" s="86" t="s">
        <v>180</v>
      </c>
      <c r="C82" s="73"/>
      <c r="D82" s="88" t="s">
        <v>181</v>
      </c>
      <c r="E82" s="65">
        <f t="shared" si="4"/>
        <v>69840814</v>
      </c>
      <c r="F82" s="81">
        <v>0</v>
      </c>
      <c r="G82" s="81">
        <v>0</v>
      </c>
      <c r="H82" s="81">
        <v>1544193</v>
      </c>
      <c r="I82" s="81">
        <v>0</v>
      </c>
      <c r="J82" s="81">
        <v>0</v>
      </c>
      <c r="K82" s="75">
        <v>3000000</v>
      </c>
      <c r="L82" s="75">
        <v>65296621</v>
      </c>
      <c r="M82" s="67">
        <v>0</v>
      </c>
      <c r="N82" s="68">
        <f t="shared" si="5"/>
        <v>69840814</v>
      </c>
      <c r="O82" s="82">
        <v>0</v>
      </c>
      <c r="P82" s="81">
        <v>0</v>
      </c>
      <c r="Q82" s="81">
        <v>1544193</v>
      </c>
      <c r="R82" s="81">
        <v>0</v>
      </c>
      <c r="S82" s="81">
        <v>0</v>
      </c>
      <c r="T82" s="77">
        <v>3000000</v>
      </c>
      <c r="U82" s="76">
        <v>65296621</v>
      </c>
      <c r="V82" s="69">
        <v>0</v>
      </c>
      <c r="W82" s="83">
        <v>542055</v>
      </c>
    </row>
    <row r="83" spans="1:23" ht="45" customHeight="1" x14ac:dyDescent="0.2">
      <c r="A83" s="72"/>
      <c r="B83" s="86" t="s">
        <v>182</v>
      </c>
      <c r="C83" s="73"/>
      <c r="D83" s="88" t="s">
        <v>183</v>
      </c>
      <c r="E83" s="65">
        <f t="shared" si="4"/>
        <v>310159912</v>
      </c>
      <c r="F83" s="75">
        <v>0</v>
      </c>
      <c r="G83" s="75">
        <v>0</v>
      </c>
      <c r="H83" s="75">
        <v>9159589</v>
      </c>
      <c r="I83" s="75">
        <v>0</v>
      </c>
      <c r="J83" s="75">
        <v>0</v>
      </c>
      <c r="K83" s="75">
        <v>123807786</v>
      </c>
      <c r="L83" s="75">
        <v>177192537</v>
      </c>
      <c r="M83" s="67">
        <v>0</v>
      </c>
      <c r="N83" s="68">
        <f t="shared" si="5"/>
        <v>310159912</v>
      </c>
      <c r="O83" s="76">
        <v>0</v>
      </c>
      <c r="P83" s="75">
        <v>0</v>
      </c>
      <c r="Q83" s="75">
        <v>9159589</v>
      </c>
      <c r="R83" s="75">
        <v>0</v>
      </c>
      <c r="S83" s="75">
        <v>0</v>
      </c>
      <c r="T83" s="77">
        <v>123807786</v>
      </c>
      <c r="U83" s="76">
        <v>177192537</v>
      </c>
      <c r="V83" s="69">
        <v>0</v>
      </c>
      <c r="W83" s="78">
        <v>542056</v>
      </c>
    </row>
    <row r="84" spans="1:23" ht="45" customHeight="1" x14ac:dyDescent="0.2">
      <c r="A84" s="72"/>
      <c r="B84" s="86" t="s">
        <v>184</v>
      </c>
      <c r="C84" s="73"/>
      <c r="D84" s="88" t="s">
        <v>185</v>
      </c>
      <c r="E84" s="65">
        <f t="shared" si="4"/>
        <v>165376811</v>
      </c>
      <c r="F84" s="81">
        <v>0</v>
      </c>
      <c r="G84" s="81">
        <v>0</v>
      </c>
      <c r="H84" s="81">
        <v>3819268</v>
      </c>
      <c r="I84" s="81">
        <v>0</v>
      </c>
      <c r="J84" s="81">
        <v>0</v>
      </c>
      <c r="K84" s="75">
        <v>0</v>
      </c>
      <c r="L84" s="75">
        <v>161557543</v>
      </c>
      <c r="M84" s="67">
        <v>0</v>
      </c>
      <c r="N84" s="68">
        <f t="shared" si="5"/>
        <v>165376811</v>
      </c>
      <c r="O84" s="82">
        <v>0</v>
      </c>
      <c r="P84" s="81">
        <v>0</v>
      </c>
      <c r="Q84" s="81">
        <v>3819268</v>
      </c>
      <c r="R84" s="81">
        <v>0</v>
      </c>
      <c r="S84" s="81">
        <v>0</v>
      </c>
      <c r="T84" s="77">
        <v>0</v>
      </c>
      <c r="U84" s="76">
        <v>161557543</v>
      </c>
      <c r="V84" s="69">
        <v>0</v>
      </c>
      <c r="W84" s="78">
        <v>542057</v>
      </c>
    </row>
    <row r="85" spans="1:23" ht="45" customHeight="1" x14ac:dyDescent="0.2">
      <c r="A85" s="62"/>
      <c r="B85" s="86" t="s">
        <v>186</v>
      </c>
      <c r="C85" s="73"/>
      <c r="D85" s="88" t="s">
        <v>187</v>
      </c>
      <c r="E85" s="65">
        <f t="shared" si="4"/>
        <v>278590084</v>
      </c>
      <c r="F85" s="75">
        <v>0</v>
      </c>
      <c r="G85" s="75">
        <v>0</v>
      </c>
      <c r="H85" s="75">
        <v>4113022</v>
      </c>
      <c r="I85" s="75">
        <v>0</v>
      </c>
      <c r="J85" s="75">
        <v>0</v>
      </c>
      <c r="K85" s="75">
        <v>3000000</v>
      </c>
      <c r="L85" s="75">
        <v>271477062</v>
      </c>
      <c r="M85" s="67">
        <v>0</v>
      </c>
      <c r="N85" s="68">
        <f t="shared" si="5"/>
        <v>278590084</v>
      </c>
      <c r="O85" s="76">
        <v>0</v>
      </c>
      <c r="P85" s="75">
        <v>0</v>
      </c>
      <c r="Q85" s="75">
        <v>4113022</v>
      </c>
      <c r="R85" s="75">
        <v>0</v>
      </c>
      <c r="S85" s="75">
        <v>0</v>
      </c>
      <c r="T85" s="77">
        <v>3000000</v>
      </c>
      <c r="U85" s="76">
        <v>271477062</v>
      </c>
      <c r="V85" s="69">
        <v>0</v>
      </c>
      <c r="W85" s="78">
        <v>542058</v>
      </c>
    </row>
    <row r="86" spans="1:23" s="84" customFormat="1" ht="45" customHeight="1" x14ac:dyDescent="0.2">
      <c r="A86" s="80"/>
      <c r="B86" s="86" t="s">
        <v>188</v>
      </c>
      <c r="C86" s="73"/>
      <c r="D86" s="88" t="s">
        <v>189</v>
      </c>
      <c r="E86" s="65">
        <f t="shared" si="4"/>
        <v>504202445</v>
      </c>
      <c r="F86" s="81">
        <v>0</v>
      </c>
      <c r="G86" s="81">
        <v>0</v>
      </c>
      <c r="H86" s="81">
        <v>5883526</v>
      </c>
      <c r="I86" s="81">
        <v>0</v>
      </c>
      <c r="J86" s="81">
        <v>0</v>
      </c>
      <c r="K86" s="75">
        <v>20000000</v>
      </c>
      <c r="L86" s="75">
        <v>478318919</v>
      </c>
      <c r="M86" s="67">
        <v>0</v>
      </c>
      <c r="N86" s="68">
        <f t="shared" si="5"/>
        <v>504202445</v>
      </c>
      <c r="O86" s="82">
        <v>0</v>
      </c>
      <c r="P86" s="81">
        <v>0</v>
      </c>
      <c r="Q86" s="81">
        <v>5883526</v>
      </c>
      <c r="R86" s="81">
        <v>0</v>
      </c>
      <c r="S86" s="81">
        <v>0</v>
      </c>
      <c r="T86" s="77">
        <v>20000000</v>
      </c>
      <c r="U86" s="76">
        <v>478318919</v>
      </c>
      <c r="V86" s="69">
        <v>0</v>
      </c>
      <c r="W86" s="83">
        <v>542059</v>
      </c>
    </row>
    <row r="87" spans="1:23" ht="45" customHeight="1" x14ac:dyDescent="0.2">
      <c r="A87" s="72"/>
      <c r="B87" s="86" t="s">
        <v>190</v>
      </c>
      <c r="C87" s="73"/>
      <c r="D87" s="88" t="s">
        <v>191</v>
      </c>
      <c r="E87" s="65">
        <f t="shared" si="4"/>
        <v>162426811</v>
      </c>
      <c r="F87" s="75">
        <v>0</v>
      </c>
      <c r="G87" s="75">
        <v>0</v>
      </c>
      <c r="H87" s="75">
        <v>3819268</v>
      </c>
      <c r="I87" s="75">
        <v>0</v>
      </c>
      <c r="J87" s="75">
        <v>0</v>
      </c>
      <c r="K87" s="75">
        <v>0</v>
      </c>
      <c r="L87" s="75">
        <v>158607543</v>
      </c>
      <c r="M87" s="67">
        <v>0</v>
      </c>
      <c r="N87" s="68">
        <f t="shared" si="5"/>
        <v>162426811</v>
      </c>
      <c r="O87" s="76">
        <v>0</v>
      </c>
      <c r="P87" s="75">
        <v>0</v>
      </c>
      <c r="Q87" s="75">
        <v>3819268</v>
      </c>
      <c r="R87" s="75">
        <v>0</v>
      </c>
      <c r="S87" s="75">
        <v>0</v>
      </c>
      <c r="T87" s="77">
        <v>0</v>
      </c>
      <c r="U87" s="76">
        <v>158607543</v>
      </c>
      <c r="V87" s="69">
        <v>0</v>
      </c>
      <c r="W87" s="78">
        <v>542060</v>
      </c>
    </row>
    <row r="88" spans="1:23" ht="45" customHeight="1" x14ac:dyDescent="0.2">
      <c r="A88" s="72"/>
      <c r="B88" s="86" t="s">
        <v>192</v>
      </c>
      <c r="C88" s="73"/>
      <c r="D88" s="88" t="s">
        <v>193</v>
      </c>
      <c r="E88" s="65">
        <f t="shared" si="4"/>
        <v>274679194</v>
      </c>
      <c r="F88" s="75">
        <v>0</v>
      </c>
      <c r="G88" s="75">
        <v>0</v>
      </c>
      <c r="H88" s="75">
        <v>2093592</v>
      </c>
      <c r="I88" s="75">
        <v>0</v>
      </c>
      <c r="J88" s="75">
        <v>0</v>
      </c>
      <c r="K88" s="75">
        <v>20000000</v>
      </c>
      <c r="L88" s="75">
        <v>252585602</v>
      </c>
      <c r="M88" s="67">
        <v>0</v>
      </c>
      <c r="N88" s="68">
        <f t="shared" si="5"/>
        <v>274679194</v>
      </c>
      <c r="O88" s="76">
        <v>0</v>
      </c>
      <c r="P88" s="75">
        <v>0</v>
      </c>
      <c r="Q88" s="75">
        <v>2093592</v>
      </c>
      <c r="R88" s="75">
        <v>0</v>
      </c>
      <c r="S88" s="75">
        <v>0</v>
      </c>
      <c r="T88" s="77">
        <v>20000000</v>
      </c>
      <c r="U88" s="76">
        <v>252585602</v>
      </c>
      <c r="V88" s="69">
        <v>0</v>
      </c>
      <c r="W88" s="78">
        <v>542061</v>
      </c>
    </row>
    <row r="89" spans="1:23" ht="45" customHeight="1" x14ac:dyDescent="0.2">
      <c r="A89" s="72"/>
      <c r="B89" s="63" t="s">
        <v>194</v>
      </c>
      <c r="C89" s="64"/>
      <c r="D89" s="79"/>
      <c r="E89" s="65"/>
      <c r="F89" s="75"/>
      <c r="G89" s="75"/>
      <c r="H89" s="75"/>
      <c r="I89" s="75"/>
      <c r="J89" s="75"/>
      <c r="K89" s="75"/>
      <c r="L89" s="75"/>
      <c r="M89" s="67"/>
      <c r="N89" s="68"/>
      <c r="O89" s="76"/>
      <c r="P89" s="75"/>
      <c r="Q89" s="75"/>
      <c r="R89" s="75"/>
      <c r="S89" s="75"/>
      <c r="T89" s="77"/>
      <c r="U89" s="76"/>
      <c r="V89" s="69"/>
      <c r="W89" s="78"/>
    </row>
    <row r="90" spans="1:23" ht="45" customHeight="1" x14ac:dyDescent="0.2">
      <c r="A90" s="72"/>
      <c r="B90" s="86" t="s">
        <v>195</v>
      </c>
      <c r="C90" s="73"/>
      <c r="D90" s="74" t="s">
        <v>196</v>
      </c>
      <c r="E90" s="65">
        <f t="shared" si="4"/>
        <v>8319684</v>
      </c>
      <c r="F90" s="75">
        <v>0</v>
      </c>
      <c r="G90" s="75">
        <v>0</v>
      </c>
      <c r="H90" s="75">
        <v>0</v>
      </c>
      <c r="I90" s="75">
        <v>0</v>
      </c>
      <c r="J90" s="75">
        <v>0</v>
      </c>
      <c r="K90" s="75">
        <v>8319684</v>
      </c>
      <c r="L90" s="75">
        <v>0</v>
      </c>
      <c r="M90" s="67">
        <v>0</v>
      </c>
      <c r="N90" s="68">
        <f t="shared" si="5"/>
        <v>8319684</v>
      </c>
      <c r="O90" s="76">
        <v>0</v>
      </c>
      <c r="P90" s="75">
        <v>0</v>
      </c>
      <c r="Q90" s="75">
        <v>0</v>
      </c>
      <c r="R90" s="75">
        <v>0</v>
      </c>
      <c r="S90" s="75">
        <v>0</v>
      </c>
      <c r="T90" s="77">
        <v>8319684</v>
      </c>
      <c r="U90" s="76">
        <v>0</v>
      </c>
      <c r="V90" s="69">
        <v>0</v>
      </c>
      <c r="W90" s="78">
        <v>542062</v>
      </c>
    </row>
    <row r="91" spans="1:23" ht="45" customHeight="1" x14ac:dyDescent="0.2">
      <c r="A91" s="72"/>
      <c r="B91" s="86" t="s">
        <v>197</v>
      </c>
      <c r="C91" s="73"/>
      <c r="D91" s="74" t="s">
        <v>198</v>
      </c>
      <c r="E91" s="65">
        <f t="shared" si="4"/>
        <v>104934597</v>
      </c>
      <c r="F91" s="75">
        <v>0</v>
      </c>
      <c r="G91" s="75">
        <v>0</v>
      </c>
      <c r="H91" s="75">
        <v>19756130</v>
      </c>
      <c r="I91" s="75">
        <v>0</v>
      </c>
      <c r="J91" s="75">
        <v>0</v>
      </c>
      <c r="K91" s="75">
        <v>85178467</v>
      </c>
      <c r="L91" s="75">
        <v>0</v>
      </c>
      <c r="M91" s="67">
        <v>0</v>
      </c>
      <c r="N91" s="68">
        <f t="shared" si="5"/>
        <v>104934597</v>
      </c>
      <c r="O91" s="76">
        <v>0</v>
      </c>
      <c r="P91" s="75">
        <v>0</v>
      </c>
      <c r="Q91" s="75">
        <v>19756130</v>
      </c>
      <c r="R91" s="75">
        <v>0</v>
      </c>
      <c r="S91" s="75">
        <v>0</v>
      </c>
      <c r="T91" s="77">
        <v>85178467</v>
      </c>
      <c r="U91" s="76">
        <v>0</v>
      </c>
      <c r="V91" s="69">
        <v>0</v>
      </c>
      <c r="W91" s="78">
        <v>542067</v>
      </c>
    </row>
    <row r="92" spans="1:23" s="84" customFormat="1" ht="45" customHeight="1" x14ac:dyDescent="0.2">
      <c r="A92" s="80"/>
      <c r="B92" s="86" t="s">
        <v>199</v>
      </c>
      <c r="C92" s="73"/>
      <c r="D92" s="74" t="s">
        <v>200</v>
      </c>
      <c r="E92" s="65">
        <f t="shared" si="4"/>
        <v>5000000</v>
      </c>
      <c r="F92" s="81">
        <v>0</v>
      </c>
      <c r="G92" s="81">
        <v>0</v>
      </c>
      <c r="H92" s="81">
        <v>0</v>
      </c>
      <c r="I92" s="81">
        <v>0</v>
      </c>
      <c r="J92" s="81">
        <v>0</v>
      </c>
      <c r="K92" s="75">
        <v>5000000</v>
      </c>
      <c r="L92" s="75">
        <v>0</v>
      </c>
      <c r="M92" s="67">
        <v>0</v>
      </c>
      <c r="N92" s="68">
        <f t="shared" si="5"/>
        <v>5000000</v>
      </c>
      <c r="O92" s="82">
        <v>0</v>
      </c>
      <c r="P92" s="81">
        <v>0</v>
      </c>
      <c r="Q92" s="81">
        <v>0</v>
      </c>
      <c r="R92" s="81">
        <v>0</v>
      </c>
      <c r="S92" s="81">
        <v>0</v>
      </c>
      <c r="T92" s="77">
        <v>5000000</v>
      </c>
      <c r="U92" s="76">
        <v>0</v>
      </c>
      <c r="V92" s="69">
        <v>0</v>
      </c>
      <c r="W92" s="83">
        <v>542072</v>
      </c>
    </row>
    <row r="93" spans="1:23" ht="45" customHeight="1" x14ac:dyDescent="0.2">
      <c r="A93" s="72"/>
      <c r="B93" s="63" t="s">
        <v>201</v>
      </c>
      <c r="C93" s="64"/>
      <c r="D93" s="79"/>
      <c r="E93" s="65"/>
      <c r="F93" s="75"/>
      <c r="G93" s="75"/>
      <c r="H93" s="75"/>
      <c r="I93" s="75"/>
      <c r="J93" s="75"/>
      <c r="K93" s="75"/>
      <c r="L93" s="75"/>
      <c r="M93" s="67"/>
      <c r="N93" s="68"/>
      <c r="O93" s="76"/>
      <c r="P93" s="75"/>
      <c r="Q93" s="75"/>
      <c r="R93" s="75"/>
      <c r="S93" s="75"/>
      <c r="T93" s="77"/>
      <c r="U93" s="76"/>
      <c r="V93" s="69"/>
      <c r="W93" s="78"/>
    </row>
    <row r="94" spans="1:23" ht="45" customHeight="1" x14ac:dyDescent="0.2">
      <c r="A94" s="72"/>
      <c r="B94" s="86" t="s">
        <v>202</v>
      </c>
      <c r="C94" s="73"/>
      <c r="D94" s="74" t="s">
        <v>203</v>
      </c>
      <c r="E94" s="65">
        <f t="shared" si="4"/>
        <v>54615401</v>
      </c>
      <c r="F94" s="75">
        <v>0</v>
      </c>
      <c r="G94" s="75">
        <v>0</v>
      </c>
      <c r="H94" s="75">
        <v>1348433</v>
      </c>
      <c r="I94" s="75">
        <v>0</v>
      </c>
      <c r="J94" s="75">
        <v>0</v>
      </c>
      <c r="K94" s="75">
        <v>53266968</v>
      </c>
      <c r="L94" s="75">
        <v>0</v>
      </c>
      <c r="M94" s="67">
        <v>0</v>
      </c>
      <c r="N94" s="68">
        <f t="shared" si="5"/>
        <v>54615401</v>
      </c>
      <c r="O94" s="76">
        <v>0</v>
      </c>
      <c r="P94" s="75">
        <v>0</v>
      </c>
      <c r="Q94" s="75">
        <v>1348433</v>
      </c>
      <c r="R94" s="75">
        <v>0</v>
      </c>
      <c r="S94" s="75">
        <v>0</v>
      </c>
      <c r="T94" s="77">
        <v>53266968</v>
      </c>
      <c r="U94" s="76">
        <v>0</v>
      </c>
      <c r="V94" s="69">
        <v>0</v>
      </c>
      <c r="W94" s="78">
        <v>542073</v>
      </c>
    </row>
    <row r="95" spans="1:23" ht="45" customHeight="1" x14ac:dyDescent="0.2">
      <c r="A95" s="72"/>
      <c r="B95" s="86" t="s">
        <v>204</v>
      </c>
      <c r="C95" s="73"/>
      <c r="D95" s="74" t="s">
        <v>205</v>
      </c>
      <c r="E95" s="65">
        <f t="shared" si="4"/>
        <v>146688369</v>
      </c>
      <c r="F95" s="75">
        <v>0</v>
      </c>
      <c r="G95" s="75">
        <v>0</v>
      </c>
      <c r="H95" s="75">
        <v>3524374</v>
      </c>
      <c r="I95" s="75">
        <v>0</v>
      </c>
      <c r="J95" s="75">
        <v>0</v>
      </c>
      <c r="K95" s="75">
        <v>143163995</v>
      </c>
      <c r="L95" s="75">
        <v>0</v>
      </c>
      <c r="M95" s="67">
        <v>0</v>
      </c>
      <c r="N95" s="68">
        <f t="shared" si="5"/>
        <v>146688369</v>
      </c>
      <c r="O95" s="76">
        <v>0</v>
      </c>
      <c r="P95" s="75">
        <v>0</v>
      </c>
      <c r="Q95" s="75">
        <v>3524374</v>
      </c>
      <c r="R95" s="75">
        <v>0</v>
      </c>
      <c r="S95" s="75">
        <v>0</v>
      </c>
      <c r="T95" s="77">
        <v>143163995</v>
      </c>
      <c r="U95" s="76">
        <v>0</v>
      </c>
      <c r="V95" s="69">
        <v>0</v>
      </c>
      <c r="W95" s="78">
        <v>542074</v>
      </c>
    </row>
    <row r="96" spans="1:23" s="84" customFormat="1" ht="45" customHeight="1" x14ac:dyDescent="0.2">
      <c r="A96" s="80"/>
      <c r="B96" s="86" t="s">
        <v>206</v>
      </c>
      <c r="C96" s="73"/>
      <c r="D96" s="74" t="s">
        <v>207</v>
      </c>
      <c r="E96" s="65">
        <f t="shared" si="4"/>
        <v>84090985</v>
      </c>
      <c r="F96" s="81">
        <v>0</v>
      </c>
      <c r="G96" s="81">
        <v>0</v>
      </c>
      <c r="H96" s="81">
        <v>1986407</v>
      </c>
      <c r="I96" s="81">
        <v>0</v>
      </c>
      <c r="J96" s="81">
        <v>0</v>
      </c>
      <c r="K96" s="75">
        <v>82104578</v>
      </c>
      <c r="L96" s="75">
        <v>0</v>
      </c>
      <c r="M96" s="67">
        <v>0</v>
      </c>
      <c r="N96" s="68">
        <f t="shared" si="5"/>
        <v>84090985</v>
      </c>
      <c r="O96" s="82">
        <v>0</v>
      </c>
      <c r="P96" s="81">
        <v>0</v>
      </c>
      <c r="Q96" s="81">
        <v>1986407</v>
      </c>
      <c r="R96" s="81">
        <v>0</v>
      </c>
      <c r="S96" s="81">
        <v>0</v>
      </c>
      <c r="T96" s="77">
        <v>82104578</v>
      </c>
      <c r="U96" s="76">
        <v>0</v>
      </c>
      <c r="V96" s="69">
        <v>0</v>
      </c>
      <c r="W96" s="83">
        <v>542075</v>
      </c>
    </row>
    <row r="97" spans="1:23" ht="45" customHeight="1" x14ac:dyDescent="0.2">
      <c r="A97" s="62"/>
      <c r="B97" s="63" t="s">
        <v>208</v>
      </c>
      <c r="C97" s="64"/>
      <c r="D97" s="79"/>
      <c r="E97" s="65"/>
      <c r="F97" s="75"/>
      <c r="G97" s="75"/>
      <c r="H97" s="75"/>
      <c r="I97" s="75"/>
      <c r="J97" s="75"/>
      <c r="K97" s="75"/>
      <c r="L97" s="75"/>
      <c r="M97" s="67"/>
      <c r="N97" s="68"/>
      <c r="O97" s="76"/>
      <c r="P97" s="75"/>
      <c r="Q97" s="75"/>
      <c r="R97" s="75"/>
      <c r="S97" s="75"/>
      <c r="T97" s="77"/>
      <c r="U97" s="76"/>
      <c r="V97" s="69"/>
      <c r="W97" s="78"/>
    </row>
    <row r="98" spans="1:23" ht="45" customHeight="1" x14ac:dyDescent="0.2">
      <c r="A98" s="72"/>
      <c r="B98" s="86" t="s">
        <v>209</v>
      </c>
      <c r="C98" s="85"/>
      <c r="D98" s="87" t="s">
        <v>210</v>
      </c>
      <c r="E98" s="65">
        <f t="shared" si="4"/>
        <v>114300</v>
      </c>
      <c r="F98" s="75">
        <v>0</v>
      </c>
      <c r="G98" s="75">
        <v>0</v>
      </c>
      <c r="H98" s="75">
        <v>0</v>
      </c>
      <c r="I98" s="75">
        <v>0</v>
      </c>
      <c r="J98" s="75">
        <v>0</v>
      </c>
      <c r="K98" s="75">
        <v>114300</v>
      </c>
      <c r="L98" s="75">
        <v>0</v>
      </c>
      <c r="M98" s="67">
        <v>0</v>
      </c>
      <c r="N98" s="68">
        <f t="shared" si="5"/>
        <v>114300</v>
      </c>
      <c r="O98" s="76">
        <v>0</v>
      </c>
      <c r="P98" s="75">
        <v>0</v>
      </c>
      <c r="Q98" s="75">
        <v>0</v>
      </c>
      <c r="R98" s="75">
        <v>0</v>
      </c>
      <c r="S98" s="75">
        <v>0</v>
      </c>
      <c r="T98" s="77">
        <v>114300</v>
      </c>
      <c r="U98" s="76">
        <v>0</v>
      </c>
      <c r="V98" s="69">
        <v>0</v>
      </c>
      <c r="W98" s="78">
        <v>542076</v>
      </c>
    </row>
    <row r="99" spans="1:23" ht="45" customHeight="1" x14ac:dyDescent="0.2">
      <c r="A99" s="72"/>
      <c r="B99" s="63" t="s">
        <v>211</v>
      </c>
      <c r="C99" s="64"/>
      <c r="D99" s="79"/>
      <c r="E99" s="65"/>
      <c r="F99" s="75"/>
      <c r="G99" s="75"/>
      <c r="H99" s="75"/>
      <c r="I99" s="75"/>
      <c r="J99" s="75"/>
      <c r="K99" s="75"/>
      <c r="L99" s="75"/>
      <c r="M99" s="67"/>
      <c r="N99" s="68"/>
      <c r="O99" s="76"/>
      <c r="P99" s="75"/>
      <c r="Q99" s="75"/>
      <c r="R99" s="75"/>
      <c r="S99" s="75"/>
      <c r="T99" s="77"/>
      <c r="U99" s="76"/>
      <c r="V99" s="69"/>
      <c r="W99" s="78"/>
    </row>
    <row r="100" spans="1:23" ht="45" customHeight="1" x14ac:dyDescent="0.2">
      <c r="A100" s="72"/>
      <c r="B100" s="86" t="s">
        <v>212</v>
      </c>
      <c r="C100" s="73"/>
      <c r="D100" s="74" t="s">
        <v>213</v>
      </c>
      <c r="E100" s="65">
        <f t="shared" ref="E100:E160" si="6">SUM(F100:M100)</f>
        <v>73539923</v>
      </c>
      <c r="F100" s="75">
        <v>0</v>
      </c>
      <c r="G100" s="75">
        <v>0</v>
      </c>
      <c r="H100" s="75">
        <v>1642491</v>
      </c>
      <c r="I100" s="75">
        <v>0</v>
      </c>
      <c r="J100" s="75">
        <v>0</v>
      </c>
      <c r="K100" s="75">
        <v>71897432</v>
      </c>
      <c r="L100" s="75">
        <v>0</v>
      </c>
      <c r="M100" s="67">
        <v>0</v>
      </c>
      <c r="N100" s="68">
        <f t="shared" si="5"/>
        <v>73539923</v>
      </c>
      <c r="O100" s="76">
        <v>0</v>
      </c>
      <c r="P100" s="75">
        <v>0</v>
      </c>
      <c r="Q100" s="75">
        <v>1642491</v>
      </c>
      <c r="R100" s="75">
        <v>0</v>
      </c>
      <c r="S100" s="75">
        <v>0</v>
      </c>
      <c r="T100" s="77">
        <v>71897432</v>
      </c>
      <c r="U100" s="76">
        <v>0</v>
      </c>
      <c r="V100" s="69">
        <v>0</v>
      </c>
      <c r="W100" s="78">
        <v>542077</v>
      </c>
    </row>
    <row r="101" spans="1:23" ht="45" customHeight="1" x14ac:dyDescent="0.2">
      <c r="A101" s="72"/>
      <c r="B101" s="86" t="s">
        <v>214</v>
      </c>
      <c r="C101" s="73"/>
      <c r="D101" s="74" t="s">
        <v>215</v>
      </c>
      <c r="E101" s="65">
        <f t="shared" si="6"/>
        <v>339042419</v>
      </c>
      <c r="F101" s="75">
        <v>0</v>
      </c>
      <c r="G101" s="75">
        <v>0</v>
      </c>
      <c r="H101" s="75">
        <v>4851146</v>
      </c>
      <c r="I101" s="75">
        <v>0</v>
      </c>
      <c r="J101" s="75">
        <v>0</v>
      </c>
      <c r="K101" s="75">
        <v>334191273</v>
      </c>
      <c r="L101" s="75">
        <v>0</v>
      </c>
      <c r="M101" s="67">
        <v>0</v>
      </c>
      <c r="N101" s="68">
        <f t="shared" si="5"/>
        <v>339042419</v>
      </c>
      <c r="O101" s="76">
        <v>0</v>
      </c>
      <c r="P101" s="75">
        <v>0</v>
      </c>
      <c r="Q101" s="75">
        <v>4851146</v>
      </c>
      <c r="R101" s="75">
        <v>0</v>
      </c>
      <c r="S101" s="75">
        <v>0</v>
      </c>
      <c r="T101" s="77">
        <v>334191273</v>
      </c>
      <c r="U101" s="76">
        <v>0</v>
      </c>
      <c r="V101" s="69">
        <v>0</v>
      </c>
      <c r="W101" s="78">
        <v>542078</v>
      </c>
    </row>
    <row r="102" spans="1:23" ht="45" customHeight="1" x14ac:dyDescent="0.2">
      <c r="A102" s="72"/>
      <c r="B102" s="86" t="s">
        <v>216</v>
      </c>
      <c r="C102" s="73"/>
      <c r="D102" s="74" t="s">
        <v>217</v>
      </c>
      <c r="E102" s="65">
        <f t="shared" si="6"/>
        <v>63290681</v>
      </c>
      <c r="F102" s="75">
        <v>0</v>
      </c>
      <c r="G102" s="75">
        <v>0</v>
      </c>
      <c r="H102" s="75">
        <v>1445895</v>
      </c>
      <c r="I102" s="75">
        <v>0</v>
      </c>
      <c r="J102" s="75">
        <v>0</v>
      </c>
      <c r="K102" s="75">
        <v>61844786</v>
      </c>
      <c r="L102" s="75">
        <v>0</v>
      </c>
      <c r="M102" s="67">
        <v>0</v>
      </c>
      <c r="N102" s="68">
        <f t="shared" si="5"/>
        <v>63290681</v>
      </c>
      <c r="O102" s="76">
        <v>0</v>
      </c>
      <c r="P102" s="75">
        <v>0</v>
      </c>
      <c r="Q102" s="75">
        <v>1445895</v>
      </c>
      <c r="R102" s="75">
        <v>0</v>
      </c>
      <c r="S102" s="75">
        <v>0</v>
      </c>
      <c r="T102" s="77">
        <v>61844786</v>
      </c>
      <c r="U102" s="76">
        <v>0</v>
      </c>
      <c r="V102" s="69">
        <v>0</v>
      </c>
      <c r="W102" s="78">
        <v>542079</v>
      </c>
    </row>
    <row r="103" spans="1:23" ht="45" customHeight="1" x14ac:dyDescent="0.2">
      <c r="A103" s="72"/>
      <c r="B103" s="86" t="s">
        <v>218</v>
      </c>
      <c r="C103" s="73"/>
      <c r="D103" s="74" t="s">
        <v>219</v>
      </c>
      <c r="E103" s="65">
        <f t="shared" si="6"/>
        <v>132857199</v>
      </c>
      <c r="F103" s="75">
        <v>0</v>
      </c>
      <c r="G103" s="75">
        <v>0</v>
      </c>
      <c r="H103" s="75">
        <v>3067812</v>
      </c>
      <c r="I103" s="75">
        <v>0</v>
      </c>
      <c r="J103" s="75">
        <v>0</v>
      </c>
      <c r="K103" s="75">
        <v>129789387</v>
      </c>
      <c r="L103" s="75">
        <v>0</v>
      </c>
      <c r="M103" s="67">
        <v>0</v>
      </c>
      <c r="N103" s="68">
        <f t="shared" si="5"/>
        <v>132857199</v>
      </c>
      <c r="O103" s="76">
        <v>0</v>
      </c>
      <c r="P103" s="75">
        <v>0</v>
      </c>
      <c r="Q103" s="75">
        <v>3067812</v>
      </c>
      <c r="R103" s="75">
        <v>0</v>
      </c>
      <c r="S103" s="75">
        <v>0</v>
      </c>
      <c r="T103" s="77">
        <v>129789387</v>
      </c>
      <c r="U103" s="76">
        <v>0</v>
      </c>
      <c r="V103" s="69">
        <v>0</v>
      </c>
      <c r="W103" s="78">
        <v>542080</v>
      </c>
    </row>
    <row r="104" spans="1:23" ht="45" customHeight="1" x14ac:dyDescent="0.2">
      <c r="A104" s="72"/>
      <c r="B104" s="86" t="s">
        <v>220</v>
      </c>
      <c r="C104" s="73"/>
      <c r="D104" s="74" t="s">
        <v>221</v>
      </c>
      <c r="E104" s="65">
        <f t="shared" si="6"/>
        <v>84439057</v>
      </c>
      <c r="F104" s="75">
        <v>0</v>
      </c>
      <c r="G104" s="75">
        <v>0</v>
      </c>
      <c r="H104" s="75">
        <v>1937385</v>
      </c>
      <c r="I104" s="75">
        <v>0</v>
      </c>
      <c r="J104" s="75">
        <v>0</v>
      </c>
      <c r="K104" s="75">
        <v>82501672</v>
      </c>
      <c r="L104" s="75">
        <v>0</v>
      </c>
      <c r="M104" s="67">
        <v>0</v>
      </c>
      <c r="N104" s="68">
        <f t="shared" si="5"/>
        <v>84439057</v>
      </c>
      <c r="O104" s="76">
        <v>0</v>
      </c>
      <c r="P104" s="75">
        <v>0</v>
      </c>
      <c r="Q104" s="75">
        <v>1937385</v>
      </c>
      <c r="R104" s="75">
        <v>0</v>
      </c>
      <c r="S104" s="75">
        <v>0</v>
      </c>
      <c r="T104" s="77">
        <v>82501672</v>
      </c>
      <c r="U104" s="76">
        <v>0</v>
      </c>
      <c r="V104" s="69">
        <v>0</v>
      </c>
      <c r="W104" s="78">
        <v>542081</v>
      </c>
    </row>
    <row r="105" spans="1:23" ht="45" customHeight="1" x14ac:dyDescent="0.2">
      <c r="A105" s="72"/>
      <c r="B105" s="63" t="s">
        <v>222</v>
      </c>
      <c r="C105" s="64"/>
      <c r="D105" s="79"/>
      <c r="E105" s="65"/>
      <c r="F105" s="75"/>
      <c r="G105" s="75"/>
      <c r="H105" s="75"/>
      <c r="I105" s="75"/>
      <c r="J105" s="75"/>
      <c r="K105" s="75"/>
      <c r="L105" s="75"/>
      <c r="M105" s="67"/>
      <c r="N105" s="68">
        <f t="shared" si="5"/>
        <v>0</v>
      </c>
      <c r="O105" s="76"/>
      <c r="P105" s="75"/>
      <c r="Q105" s="75"/>
      <c r="R105" s="75"/>
      <c r="S105" s="75"/>
      <c r="T105" s="77"/>
      <c r="U105" s="76"/>
      <c r="V105" s="69"/>
      <c r="W105" s="78"/>
    </row>
    <row r="106" spans="1:23" ht="45" customHeight="1" x14ac:dyDescent="0.2">
      <c r="A106" s="72"/>
      <c r="B106" s="86" t="s">
        <v>223</v>
      </c>
      <c r="C106" s="73"/>
      <c r="D106" s="74" t="s">
        <v>224</v>
      </c>
      <c r="E106" s="65">
        <f t="shared" si="6"/>
        <v>176233367</v>
      </c>
      <c r="F106" s="75">
        <v>0</v>
      </c>
      <c r="G106" s="75">
        <v>0</v>
      </c>
      <c r="H106" s="75">
        <v>3345180</v>
      </c>
      <c r="I106" s="75">
        <v>0</v>
      </c>
      <c r="J106" s="75">
        <v>0</v>
      </c>
      <c r="K106" s="75">
        <v>172888187</v>
      </c>
      <c r="L106" s="75">
        <v>0</v>
      </c>
      <c r="M106" s="67">
        <v>0</v>
      </c>
      <c r="N106" s="68">
        <f t="shared" si="5"/>
        <v>176233367</v>
      </c>
      <c r="O106" s="76">
        <v>0</v>
      </c>
      <c r="P106" s="75">
        <v>0</v>
      </c>
      <c r="Q106" s="75">
        <v>3345180</v>
      </c>
      <c r="R106" s="75">
        <v>0</v>
      </c>
      <c r="S106" s="75">
        <v>0</v>
      </c>
      <c r="T106" s="77">
        <v>172888187</v>
      </c>
      <c r="U106" s="76">
        <v>0</v>
      </c>
      <c r="V106" s="69">
        <v>0</v>
      </c>
      <c r="W106" s="78" t="s">
        <v>225</v>
      </c>
    </row>
    <row r="107" spans="1:23" ht="45" customHeight="1" x14ac:dyDescent="0.2">
      <c r="A107" s="72"/>
      <c r="B107" s="63" t="s">
        <v>226</v>
      </c>
      <c r="C107" s="64"/>
      <c r="D107" s="79"/>
      <c r="E107" s="65"/>
      <c r="F107" s="75"/>
      <c r="G107" s="75"/>
      <c r="H107" s="75"/>
      <c r="I107" s="75"/>
      <c r="J107" s="75"/>
      <c r="K107" s="75"/>
      <c r="L107" s="75"/>
      <c r="M107" s="67"/>
      <c r="N107" s="68"/>
      <c r="O107" s="76"/>
      <c r="P107" s="75"/>
      <c r="Q107" s="75"/>
      <c r="R107" s="75"/>
      <c r="S107" s="75"/>
      <c r="T107" s="77"/>
      <c r="U107" s="76"/>
      <c r="V107" s="69"/>
      <c r="W107" s="78"/>
    </row>
    <row r="108" spans="1:23" ht="45" customHeight="1" x14ac:dyDescent="0.2">
      <c r="A108" s="72"/>
      <c r="B108" s="86" t="s">
        <v>227</v>
      </c>
      <c r="C108" s="73"/>
      <c r="D108" s="74" t="s">
        <v>228</v>
      </c>
      <c r="E108" s="65">
        <f t="shared" si="6"/>
        <v>4700</v>
      </c>
      <c r="F108" s="75">
        <v>0</v>
      </c>
      <c r="G108" s="75">
        <v>0</v>
      </c>
      <c r="H108" s="75">
        <v>0</v>
      </c>
      <c r="I108" s="75">
        <v>0</v>
      </c>
      <c r="J108" s="75">
        <v>0</v>
      </c>
      <c r="K108" s="75">
        <v>4700</v>
      </c>
      <c r="L108" s="75">
        <v>0</v>
      </c>
      <c r="M108" s="67">
        <v>0</v>
      </c>
      <c r="N108" s="68">
        <f t="shared" si="5"/>
        <v>4700</v>
      </c>
      <c r="O108" s="76">
        <v>0</v>
      </c>
      <c r="P108" s="75">
        <v>0</v>
      </c>
      <c r="Q108" s="75">
        <v>0</v>
      </c>
      <c r="R108" s="75">
        <v>0</v>
      </c>
      <c r="S108" s="75">
        <v>0</v>
      </c>
      <c r="T108" s="77">
        <v>4700</v>
      </c>
      <c r="U108" s="76">
        <v>0</v>
      </c>
      <c r="V108" s="69">
        <v>0</v>
      </c>
      <c r="W108" s="78" t="s">
        <v>229</v>
      </c>
    </row>
    <row r="109" spans="1:23" ht="45" customHeight="1" x14ac:dyDescent="0.2">
      <c r="A109" s="72"/>
      <c r="B109" s="86" t="s">
        <v>230</v>
      </c>
      <c r="C109" s="73"/>
      <c r="D109" s="74" t="s">
        <v>231</v>
      </c>
      <c r="E109" s="65">
        <f t="shared" si="6"/>
        <v>618110</v>
      </c>
      <c r="F109" s="75">
        <v>0</v>
      </c>
      <c r="G109" s="75">
        <v>0</v>
      </c>
      <c r="H109" s="75">
        <v>613410</v>
      </c>
      <c r="I109" s="75">
        <v>0</v>
      </c>
      <c r="J109" s="75">
        <v>0</v>
      </c>
      <c r="K109" s="75">
        <v>4700</v>
      </c>
      <c r="L109" s="75">
        <v>0</v>
      </c>
      <c r="M109" s="67">
        <v>0</v>
      </c>
      <c r="N109" s="68">
        <f t="shared" si="5"/>
        <v>618110</v>
      </c>
      <c r="O109" s="76">
        <v>0</v>
      </c>
      <c r="P109" s="75">
        <v>0</v>
      </c>
      <c r="Q109" s="75">
        <v>613410</v>
      </c>
      <c r="R109" s="75">
        <v>0</v>
      </c>
      <c r="S109" s="75">
        <v>0</v>
      </c>
      <c r="T109" s="77">
        <v>4700</v>
      </c>
      <c r="U109" s="76">
        <v>0</v>
      </c>
      <c r="V109" s="69">
        <v>0</v>
      </c>
      <c r="W109" s="78" t="s">
        <v>232</v>
      </c>
    </row>
    <row r="110" spans="1:23" ht="45" customHeight="1" x14ac:dyDescent="0.2">
      <c r="A110" s="72"/>
      <c r="B110" s="63" t="s">
        <v>233</v>
      </c>
      <c r="C110" s="64"/>
      <c r="D110" s="79"/>
      <c r="E110" s="65"/>
      <c r="F110" s="75"/>
      <c r="G110" s="75"/>
      <c r="H110" s="75"/>
      <c r="I110" s="75"/>
      <c r="J110" s="75"/>
      <c r="K110" s="75"/>
      <c r="L110" s="75"/>
      <c r="M110" s="67"/>
      <c r="N110" s="68"/>
      <c r="O110" s="76"/>
      <c r="P110" s="75"/>
      <c r="Q110" s="75"/>
      <c r="R110" s="75"/>
      <c r="S110" s="75"/>
      <c r="T110" s="77"/>
      <c r="U110" s="76"/>
      <c r="V110" s="69"/>
      <c r="W110" s="78"/>
    </row>
    <row r="111" spans="1:23" ht="45" customHeight="1" x14ac:dyDescent="0.2">
      <c r="A111" s="72"/>
      <c r="B111" s="86" t="s">
        <v>234</v>
      </c>
      <c r="C111" s="73"/>
      <c r="D111" s="74" t="s">
        <v>235</v>
      </c>
      <c r="E111" s="65">
        <f t="shared" si="6"/>
        <v>1321425397</v>
      </c>
      <c r="F111" s="75">
        <v>0</v>
      </c>
      <c r="G111" s="75">
        <v>0</v>
      </c>
      <c r="H111" s="75">
        <v>278000000</v>
      </c>
      <c r="I111" s="75">
        <v>0</v>
      </c>
      <c r="J111" s="75">
        <v>0</v>
      </c>
      <c r="K111" s="75">
        <v>1043425397</v>
      </c>
      <c r="L111" s="75">
        <v>0</v>
      </c>
      <c r="M111" s="67">
        <v>0</v>
      </c>
      <c r="N111" s="68">
        <f t="shared" si="5"/>
        <v>1321425397</v>
      </c>
      <c r="O111" s="76">
        <v>0</v>
      </c>
      <c r="P111" s="75">
        <v>0</v>
      </c>
      <c r="Q111" s="75">
        <v>278000000</v>
      </c>
      <c r="R111" s="75">
        <v>0</v>
      </c>
      <c r="S111" s="75">
        <v>0</v>
      </c>
      <c r="T111" s="77">
        <v>1043425397</v>
      </c>
      <c r="U111" s="76">
        <v>0</v>
      </c>
      <c r="V111" s="69">
        <v>0</v>
      </c>
      <c r="W111" s="78">
        <v>542083</v>
      </c>
    </row>
    <row r="112" spans="1:23" ht="45" customHeight="1" x14ac:dyDescent="0.2">
      <c r="A112" s="72"/>
      <c r="B112" s="86" t="s">
        <v>236</v>
      </c>
      <c r="C112" s="73"/>
      <c r="D112" s="74" t="s">
        <v>237</v>
      </c>
      <c r="E112" s="65">
        <f t="shared" si="6"/>
        <v>134310687</v>
      </c>
      <c r="F112" s="75">
        <v>0</v>
      </c>
      <c r="G112" s="75">
        <v>0</v>
      </c>
      <c r="H112" s="75">
        <v>89230402</v>
      </c>
      <c r="I112" s="75">
        <v>0</v>
      </c>
      <c r="J112" s="75">
        <v>0</v>
      </c>
      <c r="K112" s="75">
        <v>45080285</v>
      </c>
      <c r="L112" s="75">
        <v>0</v>
      </c>
      <c r="M112" s="67">
        <v>0</v>
      </c>
      <c r="N112" s="68">
        <f t="shared" si="5"/>
        <v>134310687</v>
      </c>
      <c r="O112" s="76">
        <v>0</v>
      </c>
      <c r="P112" s="75">
        <v>0</v>
      </c>
      <c r="Q112" s="75">
        <v>89230402</v>
      </c>
      <c r="R112" s="75">
        <v>0</v>
      </c>
      <c r="S112" s="75">
        <v>0</v>
      </c>
      <c r="T112" s="77">
        <v>45080285</v>
      </c>
      <c r="U112" s="76">
        <v>0</v>
      </c>
      <c r="V112" s="69">
        <v>0</v>
      </c>
      <c r="W112" s="78">
        <v>542084</v>
      </c>
    </row>
    <row r="113" spans="1:23" ht="45" customHeight="1" x14ac:dyDescent="0.2">
      <c r="A113" s="72"/>
      <c r="B113" s="86" t="s">
        <v>238</v>
      </c>
      <c r="C113" s="73"/>
      <c r="D113" s="74" t="s">
        <v>239</v>
      </c>
      <c r="E113" s="65">
        <f t="shared" si="6"/>
        <v>3928155515</v>
      </c>
      <c r="F113" s="75">
        <v>4445000</v>
      </c>
      <c r="G113" s="75">
        <v>777880</v>
      </c>
      <c r="H113" s="75">
        <v>1447200433</v>
      </c>
      <c r="I113" s="75">
        <v>0</v>
      </c>
      <c r="J113" s="75">
        <v>0</v>
      </c>
      <c r="K113" s="75">
        <v>2474462202</v>
      </c>
      <c r="L113" s="75">
        <v>1270000</v>
      </c>
      <c r="M113" s="67">
        <v>0</v>
      </c>
      <c r="N113" s="68">
        <f t="shared" si="5"/>
        <v>3928155515</v>
      </c>
      <c r="O113" s="76">
        <v>4445000</v>
      </c>
      <c r="P113" s="75">
        <v>777880</v>
      </c>
      <c r="Q113" s="75">
        <v>1447200433</v>
      </c>
      <c r="R113" s="75">
        <v>0</v>
      </c>
      <c r="S113" s="75">
        <v>0</v>
      </c>
      <c r="T113" s="77">
        <v>2474462202</v>
      </c>
      <c r="U113" s="76">
        <v>1270000</v>
      </c>
      <c r="V113" s="69">
        <v>0</v>
      </c>
      <c r="W113" s="78">
        <v>542085</v>
      </c>
    </row>
    <row r="114" spans="1:23" ht="45" customHeight="1" x14ac:dyDescent="0.2">
      <c r="A114" s="72"/>
      <c r="B114" s="86" t="s">
        <v>240</v>
      </c>
      <c r="C114" s="73"/>
      <c r="D114" s="74" t="s">
        <v>241</v>
      </c>
      <c r="E114" s="65">
        <f t="shared" si="6"/>
        <v>6019075000</v>
      </c>
      <c r="F114" s="75">
        <v>0</v>
      </c>
      <c r="G114" s="75">
        <v>0</v>
      </c>
      <c r="H114" s="75">
        <v>0</v>
      </c>
      <c r="I114" s="75">
        <v>0</v>
      </c>
      <c r="J114" s="75">
        <v>0</v>
      </c>
      <c r="K114" s="75">
        <v>6019075000</v>
      </c>
      <c r="L114" s="75">
        <v>0</v>
      </c>
      <c r="M114" s="67">
        <v>0</v>
      </c>
      <c r="N114" s="68">
        <f t="shared" si="5"/>
        <v>6019075000</v>
      </c>
      <c r="O114" s="76">
        <v>0</v>
      </c>
      <c r="P114" s="75">
        <v>0</v>
      </c>
      <c r="Q114" s="75">
        <v>0</v>
      </c>
      <c r="R114" s="75">
        <v>0</v>
      </c>
      <c r="S114" s="75">
        <v>0</v>
      </c>
      <c r="T114" s="77">
        <v>6019075000</v>
      </c>
      <c r="U114" s="76">
        <v>0</v>
      </c>
      <c r="V114" s="69">
        <v>0</v>
      </c>
      <c r="W114" s="78">
        <v>542086</v>
      </c>
    </row>
    <row r="115" spans="1:23" ht="45" customHeight="1" x14ac:dyDescent="0.2">
      <c r="A115" s="72"/>
      <c r="B115" s="63" t="s">
        <v>242</v>
      </c>
      <c r="C115" s="64"/>
      <c r="D115" s="79"/>
      <c r="E115" s="65"/>
      <c r="F115" s="75"/>
      <c r="G115" s="75"/>
      <c r="H115" s="75"/>
      <c r="I115" s="75"/>
      <c r="J115" s="75"/>
      <c r="K115" s="75"/>
      <c r="L115" s="75"/>
      <c r="M115" s="67"/>
      <c r="N115" s="68"/>
      <c r="O115" s="76"/>
      <c r="P115" s="75"/>
      <c r="Q115" s="75"/>
      <c r="R115" s="75"/>
      <c r="S115" s="75"/>
      <c r="T115" s="77"/>
      <c r="U115" s="76"/>
      <c r="V115" s="69"/>
      <c r="W115" s="78"/>
    </row>
    <row r="116" spans="1:23" ht="45" customHeight="1" x14ac:dyDescent="0.2">
      <c r="A116" s="72"/>
      <c r="B116" s="86" t="s">
        <v>243</v>
      </c>
      <c r="C116" s="73"/>
      <c r="D116" s="74" t="s">
        <v>244</v>
      </c>
      <c r="E116" s="65">
        <f t="shared" si="6"/>
        <v>1429820075</v>
      </c>
      <c r="F116" s="75">
        <v>0</v>
      </c>
      <c r="G116" s="75">
        <v>0</v>
      </c>
      <c r="H116" s="75">
        <v>16929100</v>
      </c>
      <c r="I116" s="75">
        <v>0</v>
      </c>
      <c r="J116" s="75">
        <v>0</v>
      </c>
      <c r="K116" s="75">
        <v>1412890975</v>
      </c>
      <c r="L116" s="75">
        <v>0</v>
      </c>
      <c r="M116" s="67">
        <v>0</v>
      </c>
      <c r="N116" s="68">
        <f t="shared" si="5"/>
        <v>1429820075</v>
      </c>
      <c r="O116" s="76">
        <v>0</v>
      </c>
      <c r="P116" s="75">
        <v>0</v>
      </c>
      <c r="Q116" s="75">
        <v>16929100</v>
      </c>
      <c r="R116" s="75">
        <v>0</v>
      </c>
      <c r="S116" s="75">
        <v>0</v>
      </c>
      <c r="T116" s="77">
        <v>1412890975</v>
      </c>
      <c r="U116" s="76">
        <v>0</v>
      </c>
      <c r="V116" s="69">
        <v>0</v>
      </c>
      <c r="W116" s="78">
        <v>542087</v>
      </c>
    </row>
    <row r="117" spans="1:23" ht="45" customHeight="1" x14ac:dyDescent="0.2">
      <c r="A117" s="72"/>
      <c r="B117" s="86" t="s">
        <v>245</v>
      </c>
      <c r="C117" s="73"/>
      <c r="D117" s="74" t="s">
        <v>246</v>
      </c>
      <c r="E117" s="65">
        <f t="shared" si="6"/>
        <v>5000000</v>
      </c>
      <c r="F117" s="75">
        <v>0</v>
      </c>
      <c r="G117" s="75">
        <v>0</v>
      </c>
      <c r="H117" s="75">
        <v>0</v>
      </c>
      <c r="I117" s="75">
        <v>0</v>
      </c>
      <c r="J117" s="75">
        <v>0</v>
      </c>
      <c r="K117" s="75">
        <v>5000000</v>
      </c>
      <c r="L117" s="75">
        <v>0</v>
      </c>
      <c r="M117" s="67">
        <v>0</v>
      </c>
      <c r="N117" s="68">
        <f t="shared" si="5"/>
        <v>5000000</v>
      </c>
      <c r="O117" s="76">
        <v>0</v>
      </c>
      <c r="P117" s="75">
        <v>0</v>
      </c>
      <c r="Q117" s="75">
        <v>0</v>
      </c>
      <c r="R117" s="75">
        <v>0</v>
      </c>
      <c r="S117" s="75">
        <v>0</v>
      </c>
      <c r="T117" s="77">
        <v>5000000</v>
      </c>
      <c r="U117" s="76">
        <v>0</v>
      </c>
      <c r="V117" s="69">
        <v>0</v>
      </c>
      <c r="W117" s="78">
        <v>542136</v>
      </c>
    </row>
    <row r="118" spans="1:23" ht="45" customHeight="1" x14ac:dyDescent="0.2">
      <c r="A118" s="72"/>
      <c r="B118" s="86" t="s">
        <v>247</v>
      </c>
      <c r="C118" s="73"/>
      <c r="D118" s="74" t="s">
        <v>248</v>
      </c>
      <c r="E118" s="65">
        <f t="shared" si="6"/>
        <v>5000000</v>
      </c>
      <c r="F118" s="75">
        <v>0</v>
      </c>
      <c r="G118" s="75">
        <v>0</v>
      </c>
      <c r="H118" s="75">
        <v>0</v>
      </c>
      <c r="I118" s="75">
        <v>0</v>
      </c>
      <c r="J118" s="75">
        <v>0</v>
      </c>
      <c r="K118" s="75">
        <v>5000000</v>
      </c>
      <c r="L118" s="75">
        <v>0</v>
      </c>
      <c r="M118" s="67">
        <v>0</v>
      </c>
      <c r="N118" s="68">
        <f t="shared" si="5"/>
        <v>5000000</v>
      </c>
      <c r="O118" s="76">
        <v>0</v>
      </c>
      <c r="P118" s="75">
        <v>0</v>
      </c>
      <c r="Q118" s="75">
        <v>0</v>
      </c>
      <c r="R118" s="75">
        <v>0</v>
      </c>
      <c r="S118" s="75">
        <v>0</v>
      </c>
      <c r="T118" s="77">
        <v>5000000</v>
      </c>
      <c r="U118" s="76">
        <v>0</v>
      </c>
      <c r="V118" s="69">
        <v>0</v>
      </c>
      <c r="W118" s="78">
        <v>542137</v>
      </c>
    </row>
    <row r="119" spans="1:23" ht="45" customHeight="1" x14ac:dyDescent="0.2">
      <c r="A119" s="72"/>
      <c r="B119" s="86" t="s">
        <v>249</v>
      </c>
      <c r="C119" s="73"/>
      <c r="D119" s="74" t="s">
        <v>250</v>
      </c>
      <c r="E119" s="65">
        <f t="shared" si="6"/>
        <v>15000000</v>
      </c>
      <c r="F119" s="75">
        <v>0</v>
      </c>
      <c r="G119" s="75">
        <v>0</v>
      </c>
      <c r="H119" s="75">
        <v>0</v>
      </c>
      <c r="I119" s="75">
        <v>0</v>
      </c>
      <c r="J119" s="75">
        <v>0</v>
      </c>
      <c r="K119" s="75">
        <v>15000000</v>
      </c>
      <c r="L119" s="75">
        <v>0</v>
      </c>
      <c r="M119" s="67">
        <v>0</v>
      </c>
      <c r="N119" s="68">
        <f t="shared" si="5"/>
        <v>15000000</v>
      </c>
      <c r="O119" s="76">
        <v>0</v>
      </c>
      <c r="P119" s="75">
        <v>0</v>
      </c>
      <c r="Q119" s="75">
        <v>0</v>
      </c>
      <c r="R119" s="75">
        <v>0</v>
      </c>
      <c r="S119" s="75">
        <v>0</v>
      </c>
      <c r="T119" s="77">
        <v>15000000</v>
      </c>
      <c r="U119" s="76">
        <v>0</v>
      </c>
      <c r="V119" s="69">
        <v>0</v>
      </c>
      <c r="W119" s="78">
        <v>542138</v>
      </c>
    </row>
    <row r="120" spans="1:23" ht="45" customHeight="1" x14ac:dyDescent="0.2">
      <c r="A120" s="72"/>
      <c r="B120" s="86" t="s">
        <v>251</v>
      </c>
      <c r="C120" s="73"/>
      <c r="D120" s="74" t="s">
        <v>252</v>
      </c>
      <c r="E120" s="65">
        <f t="shared" si="6"/>
        <v>15000000</v>
      </c>
      <c r="F120" s="75">
        <v>0</v>
      </c>
      <c r="G120" s="75">
        <v>0</v>
      </c>
      <c r="H120" s="75">
        <v>0</v>
      </c>
      <c r="I120" s="75">
        <v>0</v>
      </c>
      <c r="J120" s="75">
        <v>0</v>
      </c>
      <c r="K120" s="75">
        <v>15000000</v>
      </c>
      <c r="L120" s="75">
        <v>0</v>
      </c>
      <c r="M120" s="67">
        <v>0</v>
      </c>
      <c r="N120" s="68">
        <f t="shared" si="5"/>
        <v>15000000</v>
      </c>
      <c r="O120" s="76">
        <v>0</v>
      </c>
      <c r="P120" s="75">
        <v>0</v>
      </c>
      <c r="Q120" s="75">
        <v>0</v>
      </c>
      <c r="R120" s="75">
        <v>0</v>
      </c>
      <c r="S120" s="75">
        <v>0</v>
      </c>
      <c r="T120" s="77">
        <v>15000000</v>
      </c>
      <c r="U120" s="76">
        <v>0</v>
      </c>
      <c r="V120" s="69">
        <v>0</v>
      </c>
      <c r="W120" s="78">
        <v>542139</v>
      </c>
    </row>
    <row r="121" spans="1:23" ht="45" customHeight="1" x14ac:dyDescent="0.2">
      <c r="A121" s="72"/>
      <c r="B121" s="86" t="s">
        <v>253</v>
      </c>
      <c r="C121" s="73"/>
      <c r="D121" s="74" t="s">
        <v>254</v>
      </c>
      <c r="E121" s="65">
        <f t="shared" si="6"/>
        <v>0</v>
      </c>
      <c r="F121" s="75">
        <v>0</v>
      </c>
      <c r="G121" s="75">
        <v>0</v>
      </c>
      <c r="H121" s="75">
        <v>0</v>
      </c>
      <c r="I121" s="75">
        <v>0</v>
      </c>
      <c r="J121" s="75">
        <v>0</v>
      </c>
      <c r="K121" s="75">
        <v>0</v>
      </c>
      <c r="L121" s="75">
        <v>0</v>
      </c>
      <c r="M121" s="67">
        <v>0</v>
      </c>
      <c r="N121" s="68">
        <f t="shared" si="5"/>
        <v>0</v>
      </c>
      <c r="O121" s="76">
        <v>0</v>
      </c>
      <c r="P121" s="75">
        <v>0</v>
      </c>
      <c r="Q121" s="75">
        <v>0</v>
      </c>
      <c r="R121" s="75">
        <v>0</v>
      </c>
      <c r="S121" s="75">
        <v>0</v>
      </c>
      <c r="T121" s="77">
        <v>0</v>
      </c>
      <c r="U121" s="76">
        <v>0</v>
      </c>
      <c r="V121" s="69">
        <v>0</v>
      </c>
      <c r="W121" s="78">
        <v>542140</v>
      </c>
    </row>
    <row r="122" spans="1:23" ht="45" customHeight="1" x14ac:dyDescent="0.2">
      <c r="A122" s="72"/>
      <c r="B122" s="86" t="s">
        <v>255</v>
      </c>
      <c r="C122" s="73"/>
      <c r="D122" s="74" t="s">
        <v>256</v>
      </c>
      <c r="E122" s="65">
        <f t="shared" si="6"/>
        <v>15000000</v>
      </c>
      <c r="F122" s="75">
        <v>0</v>
      </c>
      <c r="G122" s="75">
        <v>0</v>
      </c>
      <c r="H122" s="75">
        <v>0</v>
      </c>
      <c r="I122" s="75">
        <v>0</v>
      </c>
      <c r="J122" s="75">
        <v>0</v>
      </c>
      <c r="K122" s="75">
        <v>15000000</v>
      </c>
      <c r="L122" s="75">
        <v>0</v>
      </c>
      <c r="M122" s="67">
        <v>0</v>
      </c>
      <c r="N122" s="68">
        <f t="shared" si="5"/>
        <v>15000000</v>
      </c>
      <c r="O122" s="76">
        <v>0</v>
      </c>
      <c r="P122" s="75">
        <v>0</v>
      </c>
      <c r="Q122" s="75">
        <v>0</v>
      </c>
      <c r="R122" s="75">
        <v>0</v>
      </c>
      <c r="S122" s="75">
        <v>0</v>
      </c>
      <c r="T122" s="77">
        <v>15000000</v>
      </c>
      <c r="U122" s="76">
        <v>0</v>
      </c>
      <c r="V122" s="69">
        <v>0</v>
      </c>
      <c r="W122" s="78">
        <v>542141</v>
      </c>
    </row>
    <row r="123" spans="1:23" ht="45" customHeight="1" x14ac:dyDescent="0.2">
      <c r="A123" s="72"/>
      <c r="B123" s="86" t="s">
        <v>257</v>
      </c>
      <c r="C123" s="73"/>
      <c r="D123" s="74" t="s">
        <v>258</v>
      </c>
      <c r="E123" s="65">
        <f t="shared" si="6"/>
        <v>15000000</v>
      </c>
      <c r="F123" s="75">
        <v>0</v>
      </c>
      <c r="G123" s="75">
        <v>0</v>
      </c>
      <c r="H123" s="75">
        <v>0</v>
      </c>
      <c r="I123" s="75">
        <v>0</v>
      </c>
      <c r="J123" s="75">
        <v>0</v>
      </c>
      <c r="K123" s="75">
        <v>15000000</v>
      </c>
      <c r="L123" s="75">
        <v>0</v>
      </c>
      <c r="M123" s="67">
        <v>0</v>
      </c>
      <c r="N123" s="68">
        <f t="shared" si="5"/>
        <v>15000000</v>
      </c>
      <c r="O123" s="76">
        <v>0</v>
      </c>
      <c r="P123" s="75">
        <v>0</v>
      </c>
      <c r="Q123" s="75">
        <v>0</v>
      </c>
      <c r="R123" s="75">
        <v>0</v>
      </c>
      <c r="S123" s="75">
        <v>0</v>
      </c>
      <c r="T123" s="77">
        <v>15000000</v>
      </c>
      <c r="U123" s="76">
        <v>0</v>
      </c>
      <c r="V123" s="69">
        <v>0</v>
      </c>
      <c r="W123" s="78">
        <v>542142</v>
      </c>
    </row>
    <row r="124" spans="1:23" ht="45" customHeight="1" x14ac:dyDescent="0.2">
      <c r="A124" s="72"/>
      <c r="B124" s="86" t="s">
        <v>259</v>
      </c>
      <c r="C124" s="73"/>
      <c r="D124" s="74" t="s">
        <v>260</v>
      </c>
      <c r="E124" s="65">
        <f t="shared" si="6"/>
        <v>5000000</v>
      </c>
      <c r="F124" s="75">
        <v>0</v>
      </c>
      <c r="G124" s="75">
        <v>0</v>
      </c>
      <c r="H124" s="75">
        <v>0</v>
      </c>
      <c r="I124" s="75">
        <v>0</v>
      </c>
      <c r="J124" s="75">
        <v>0</v>
      </c>
      <c r="K124" s="75">
        <v>5000000</v>
      </c>
      <c r="L124" s="75">
        <v>0</v>
      </c>
      <c r="M124" s="67">
        <v>0</v>
      </c>
      <c r="N124" s="68">
        <f t="shared" si="5"/>
        <v>5000000</v>
      </c>
      <c r="O124" s="76">
        <v>0</v>
      </c>
      <c r="P124" s="75">
        <v>0</v>
      </c>
      <c r="Q124" s="75">
        <v>0</v>
      </c>
      <c r="R124" s="75">
        <v>0</v>
      </c>
      <c r="S124" s="75">
        <v>0</v>
      </c>
      <c r="T124" s="77">
        <v>5000000</v>
      </c>
      <c r="U124" s="76">
        <v>0</v>
      </c>
      <c r="V124" s="69">
        <v>0</v>
      </c>
      <c r="W124" s="78">
        <v>542143</v>
      </c>
    </row>
    <row r="125" spans="1:23" ht="45" customHeight="1" x14ac:dyDescent="0.2">
      <c r="A125" s="72"/>
      <c r="B125" s="86" t="s">
        <v>261</v>
      </c>
      <c r="C125" s="73"/>
      <c r="D125" s="74" t="s">
        <v>262</v>
      </c>
      <c r="E125" s="65">
        <v>0</v>
      </c>
      <c r="F125" s="75">
        <v>0</v>
      </c>
      <c r="G125" s="75">
        <v>0</v>
      </c>
      <c r="H125" s="75">
        <v>0</v>
      </c>
      <c r="I125" s="75">
        <v>0</v>
      </c>
      <c r="J125" s="75">
        <v>0</v>
      </c>
      <c r="K125" s="75">
        <v>0</v>
      </c>
      <c r="L125" s="75">
        <v>0</v>
      </c>
      <c r="M125" s="67">
        <v>0</v>
      </c>
      <c r="N125" s="68">
        <f t="shared" si="5"/>
        <v>0</v>
      </c>
      <c r="O125" s="76">
        <v>0</v>
      </c>
      <c r="P125" s="75">
        <v>0</v>
      </c>
      <c r="Q125" s="75">
        <v>0</v>
      </c>
      <c r="R125" s="75">
        <v>0</v>
      </c>
      <c r="S125" s="75">
        <v>0</v>
      </c>
      <c r="T125" s="77">
        <v>0</v>
      </c>
      <c r="U125" s="76">
        <v>0</v>
      </c>
      <c r="V125" s="69">
        <v>0</v>
      </c>
      <c r="W125" s="78">
        <v>542144</v>
      </c>
    </row>
    <row r="126" spans="1:23" ht="45" customHeight="1" x14ac:dyDescent="0.2">
      <c r="A126" s="72"/>
      <c r="B126" s="86" t="s">
        <v>263</v>
      </c>
      <c r="C126" s="73"/>
      <c r="D126" s="74" t="s">
        <v>264</v>
      </c>
      <c r="E126" s="65">
        <f t="shared" si="6"/>
        <v>1146545569</v>
      </c>
      <c r="F126" s="75">
        <v>0</v>
      </c>
      <c r="G126" s="75">
        <v>0</v>
      </c>
      <c r="H126" s="75">
        <v>84317754</v>
      </c>
      <c r="I126" s="75">
        <v>0</v>
      </c>
      <c r="J126" s="75">
        <v>0</v>
      </c>
      <c r="K126" s="75">
        <v>1062227815</v>
      </c>
      <c r="L126" s="75">
        <v>0</v>
      </c>
      <c r="M126" s="67">
        <v>0</v>
      </c>
      <c r="N126" s="68">
        <f t="shared" si="5"/>
        <v>1146545569</v>
      </c>
      <c r="O126" s="76">
        <v>0</v>
      </c>
      <c r="P126" s="75">
        <v>0</v>
      </c>
      <c r="Q126" s="75">
        <v>84317754</v>
      </c>
      <c r="R126" s="75">
        <v>0</v>
      </c>
      <c r="S126" s="75">
        <v>0</v>
      </c>
      <c r="T126" s="77">
        <v>1062227815</v>
      </c>
      <c r="U126" s="76">
        <v>0</v>
      </c>
      <c r="V126" s="69">
        <v>0</v>
      </c>
      <c r="W126" s="78" t="s">
        <v>265</v>
      </c>
    </row>
    <row r="127" spans="1:23" ht="45" customHeight="1" x14ac:dyDescent="0.2">
      <c r="A127" s="72"/>
      <c r="B127" s="63" t="s">
        <v>266</v>
      </c>
      <c r="C127" s="64"/>
      <c r="D127" s="79"/>
      <c r="E127" s="65"/>
      <c r="F127" s="75"/>
      <c r="G127" s="75"/>
      <c r="H127" s="75"/>
      <c r="I127" s="75"/>
      <c r="J127" s="75"/>
      <c r="K127" s="75"/>
      <c r="L127" s="75"/>
      <c r="M127" s="67"/>
      <c r="N127" s="68"/>
      <c r="O127" s="76"/>
      <c r="P127" s="75"/>
      <c r="Q127" s="75"/>
      <c r="R127" s="75"/>
      <c r="S127" s="75"/>
      <c r="T127" s="77"/>
      <c r="U127" s="76"/>
      <c r="V127" s="69"/>
      <c r="W127" s="78"/>
    </row>
    <row r="128" spans="1:23" ht="45" customHeight="1" x14ac:dyDescent="0.2">
      <c r="A128" s="72"/>
      <c r="B128" s="86" t="s">
        <v>267</v>
      </c>
      <c r="C128" s="73"/>
      <c r="D128" s="74" t="s">
        <v>268</v>
      </c>
      <c r="E128" s="65">
        <f t="shared" si="6"/>
        <v>1779322192</v>
      </c>
      <c r="F128" s="75">
        <v>0</v>
      </c>
      <c r="G128" s="75">
        <v>0</v>
      </c>
      <c r="H128" s="75">
        <v>4632960</v>
      </c>
      <c r="I128" s="75">
        <v>0</v>
      </c>
      <c r="J128" s="75">
        <v>0</v>
      </c>
      <c r="K128" s="75">
        <v>1772282179</v>
      </c>
      <c r="L128" s="75">
        <v>0</v>
      </c>
      <c r="M128" s="67">
        <v>2407053</v>
      </c>
      <c r="N128" s="68">
        <f t="shared" si="5"/>
        <v>1779322192</v>
      </c>
      <c r="O128" s="76">
        <v>0</v>
      </c>
      <c r="P128" s="75">
        <v>0</v>
      </c>
      <c r="Q128" s="75">
        <v>4632960</v>
      </c>
      <c r="R128" s="75">
        <v>0</v>
      </c>
      <c r="S128" s="75">
        <v>0</v>
      </c>
      <c r="T128" s="77">
        <v>1772282179</v>
      </c>
      <c r="U128" s="76">
        <v>0</v>
      </c>
      <c r="V128" s="69">
        <v>2407053</v>
      </c>
      <c r="W128" s="78">
        <v>542089</v>
      </c>
    </row>
    <row r="129" spans="1:23" ht="45" customHeight="1" x14ac:dyDescent="0.2">
      <c r="A129" s="72"/>
      <c r="B129" s="86" t="s">
        <v>269</v>
      </c>
      <c r="C129" s="73"/>
      <c r="D129" s="74" t="s">
        <v>270</v>
      </c>
      <c r="E129" s="65">
        <f t="shared" si="6"/>
        <v>1779763367</v>
      </c>
      <c r="F129" s="75">
        <v>0</v>
      </c>
      <c r="G129" s="75">
        <v>0</v>
      </c>
      <c r="H129" s="75">
        <v>4634230</v>
      </c>
      <c r="I129" s="75">
        <v>0</v>
      </c>
      <c r="J129" s="75">
        <v>0</v>
      </c>
      <c r="K129" s="75">
        <v>1772468157</v>
      </c>
      <c r="L129" s="75">
        <v>0</v>
      </c>
      <c r="M129" s="67">
        <v>2660980</v>
      </c>
      <c r="N129" s="68">
        <f t="shared" si="5"/>
        <v>1779763367</v>
      </c>
      <c r="O129" s="76">
        <v>0</v>
      </c>
      <c r="P129" s="75">
        <v>0</v>
      </c>
      <c r="Q129" s="75">
        <v>4634230</v>
      </c>
      <c r="R129" s="75">
        <v>0</v>
      </c>
      <c r="S129" s="75">
        <v>0</v>
      </c>
      <c r="T129" s="77">
        <v>1772468157</v>
      </c>
      <c r="U129" s="76">
        <v>0</v>
      </c>
      <c r="V129" s="69">
        <v>2660980</v>
      </c>
      <c r="W129" s="89">
        <v>542090</v>
      </c>
    </row>
    <row r="130" spans="1:23" ht="45" customHeight="1" x14ac:dyDescent="0.2">
      <c r="A130" s="72"/>
      <c r="B130" s="86" t="s">
        <v>271</v>
      </c>
      <c r="C130" s="73"/>
      <c r="D130" s="74" t="s">
        <v>272</v>
      </c>
      <c r="E130" s="65">
        <f t="shared" si="6"/>
        <v>520000000</v>
      </c>
      <c r="F130" s="75">
        <v>0</v>
      </c>
      <c r="G130" s="75">
        <v>0</v>
      </c>
      <c r="H130" s="75">
        <v>0</v>
      </c>
      <c r="I130" s="75">
        <v>0</v>
      </c>
      <c r="J130" s="75">
        <v>0</v>
      </c>
      <c r="K130" s="75">
        <v>520000000</v>
      </c>
      <c r="L130" s="75">
        <v>0</v>
      </c>
      <c r="M130" s="67">
        <v>0</v>
      </c>
      <c r="N130" s="68">
        <f t="shared" si="5"/>
        <v>520000000</v>
      </c>
      <c r="O130" s="76">
        <v>0</v>
      </c>
      <c r="P130" s="75">
        <v>0</v>
      </c>
      <c r="Q130" s="75">
        <v>0</v>
      </c>
      <c r="R130" s="75">
        <v>0</v>
      </c>
      <c r="S130" s="75">
        <v>0</v>
      </c>
      <c r="T130" s="77">
        <v>520000000</v>
      </c>
      <c r="U130" s="76">
        <v>0</v>
      </c>
      <c r="V130" s="69">
        <v>0</v>
      </c>
      <c r="W130" s="78">
        <v>542152</v>
      </c>
    </row>
    <row r="131" spans="1:23" ht="45" customHeight="1" x14ac:dyDescent="0.2">
      <c r="A131" s="72"/>
      <c r="B131" s="86" t="s">
        <v>273</v>
      </c>
      <c r="C131" s="73"/>
      <c r="D131" s="74" t="s">
        <v>274</v>
      </c>
      <c r="E131" s="65">
        <f t="shared" si="6"/>
        <v>3200000</v>
      </c>
      <c r="F131" s="75">
        <v>0</v>
      </c>
      <c r="G131" s="75">
        <v>0</v>
      </c>
      <c r="H131" s="75">
        <v>0</v>
      </c>
      <c r="I131" s="75">
        <v>0</v>
      </c>
      <c r="J131" s="75">
        <v>0</v>
      </c>
      <c r="K131" s="75">
        <v>3200000</v>
      </c>
      <c r="L131" s="75">
        <v>0</v>
      </c>
      <c r="M131" s="67">
        <v>0</v>
      </c>
      <c r="N131" s="68">
        <f t="shared" si="5"/>
        <v>3200000</v>
      </c>
      <c r="O131" s="76">
        <v>0</v>
      </c>
      <c r="P131" s="75">
        <v>0</v>
      </c>
      <c r="Q131" s="75">
        <v>0</v>
      </c>
      <c r="R131" s="75">
        <v>0</v>
      </c>
      <c r="S131" s="75">
        <v>0</v>
      </c>
      <c r="T131" s="77">
        <v>3200000</v>
      </c>
      <c r="U131" s="76">
        <v>0</v>
      </c>
      <c r="V131" s="69">
        <v>0</v>
      </c>
      <c r="W131" s="78">
        <v>542092</v>
      </c>
    </row>
    <row r="132" spans="1:23" ht="18" x14ac:dyDescent="0.2">
      <c r="A132" s="72"/>
      <c r="B132" s="86" t="s">
        <v>275</v>
      </c>
      <c r="C132" s="73"/>
      <c r="D132" s="74" t="s">
        <v>276</v>
      </c>
      <c r="E132" s="65">
        <f t="shared" si="6"/>
        <v>20000000</v>
      </c>
      <c r="F132" s="75">
        <v>0</v>
      </c>
      <c r="G132" s="75">
        <v>0</v>
      </c>
      <c r="H132" s="75">
        <v>0</v>
      </c>
      <c r="I132" s="75">
        <v>0</v>
      </c>
      <c r="J132" s="75">
        <v>0</v>
      </c>
      <c r="K132" s="75">
        <v>20000000</v>
      </c>
      <c r="L132" s="75">
        <v>0</v>
      </c>
      <c r="M132" s="67">
        <v>0</v>
      </c>
      <c r="N132" s="68">
        <f t="shared" si="5"/>
        <v>20000000</v>
      </c>
      <c r="O132" s="76">
        <v>0</v>
      </c>
      <c r="P132" s="75">
        <v>0</v>
      </c>
      <c r="Q132" s="75">
        <v>0</v>
      </c>
      <c r="R132" s="75">
        <v>0</v>
      </c>
      <c r="S132" s="75">
        <v>0</v>
      </c>
      <c r="T132" s="77">
        <v>20000000</v>
      </c>
      <c r="U132" s="76">
        <v>0</v>
      </c>
      <c r="V132" s="69">
        <v>0</v>
      </c>
      <c r="W132" s="78">
        <v>542094</v>
      </c>
    </row>
    <row r="133" spans="1:23" ht="45" customHeight="1" x14ac:dyDescent="0.2">
      <c r="A133" s="72"/>
      <c r="B133" s="63" t="s">
        <v>277</v>
      </c>
      <c r="C133" s="64"/>
      <c r="D133" s="79"/>
      <c r="E133" s="65"/>
      <c r="F133" s="75"/>
      <c r="G133" s="75"/>
      <c r="H133" s="75"/>
      <c r="I133" s="75"/>
      <c r="J133" s="75"/>
      <c r="K133" s="75"/>
      <c r="L133" s="75"/>
      <c r="M133" s="67"/>
      <c r="N133" s="68"/>
      <c r="O133" s="76"/>
      <c r="P133" s="75"/>
      <c r="Q133" s="75"/>
      <c r="R133" s="75"/>
      <c r="S133" s="75"/>
      <c r="T133" s="77"/>
      <c r="U133" s="76"/>
      <c r="V133" s="69"/>
      <c r="W133" s="78"/>
    </row>
    <row r="134" spans="1:23" ht="30" x14ac:dyDescent="0.2">
      <c r="A134" s="72"/>
      <c r="B134" s="86" t="s">
        <v>278</v>
      </c>
      <c r="C134" s="73"/>
      <c r="D134" s="74" t="s">
        <v>279</v>
      </c>
      <c r="E134" s="65">
        <f t="shared" si="6"/>
        <v>40000000</v>
      </c>
      <c r="F134" s="75">
        <v>0</v>
      </c>
      <c r="G134" s="75">
        <v>0</v>
      </c>
      <c r="H134" s="75">
        <v>0</v>
      </c>
      <c r="I134" s="75">
        <v>0</v>
      </c>
      <c r="J134" s="75">
        <v>0</v>
      </c>
      <c r="K134" s="75">
        <v>40000000</v>
      </c>
      <c r="L134" s="75">
        <v>0</v>
      </c>
      <c r="M134" s="67">
        <v>0</v>
      </c>
      <c r="N134" s="68">
        <f t="shared" si="5"/>
        <v>40000000</v>
      </c>
      <c r="O134" s="76">
        <v>0</v>
      </c>
      <c r="P134" s="75">
        <v>0</v>
      </c>
      <c r="Q134" s="75">
        <v>0</v>
      </c>
      <c r="R134" s="75">
        <v>0</v>
      </c>
      <c r="S134" s="75">
        <v>0</v>
      </c>
      <c r="T134" s="77">
        <v>40000000</v>
      </c>
      <c r="U134" s="76">
        <v>0</v>
      </c>
      <c r="V134" s="69">
        <v>0</v>
      </c>
      <c r="W134" s="78">
        <v>542095</v>
      </c>
    </row>
    <row r="135" spans="1:23" ht="45" customHeight="1" x14ac:dyDescent="0.2">
      <c r="A135" s="72"/>
      <c r="B135" s="86" t="s">
        <v>280</v>
      </c>
      <c r="C135" s="73"/>
      <c r="D135" s="74" t="s">
        <v>281</v>
      </c>
      <c r="E135" s="65">
        <f t="shared" si="6"/>
        <v>504003051</v>
      </c>
      <c r="F135" s="75">
        <v>0</v>
      </c>
      <c r="G135" s="75">
        <v>0</v>
      </c>
      <c r="H135" s="75">
        <v>1233160</v>
      </c>
      <c r="I135" s="75">
        <v>0</v>
      </c>
      <c r="J135" s="75">
        <v>0</v>
      </c>
      <c r="K135" s="75">
        <v>502769891</v>
      </c>
      <c r="L135" s="75">
        <v>0</v>
      </c>
      <c r="M135" s="67">
        <v>0</v>
      </c>
      <c r="N135" s="68">
        <f t="shared" si="5"/>
        <v>1278003051</v>
      </c>
      <c r="O135" s="76">
        <v>0</v>
      </c>
      <c r="P135" s="75">
        <v>0</v>
      </c>
      <c r="Q135" s="75">
        <v>1233160</v>
      </c>
      <c r="R135" s="75">
        <v>0</v>
      </c>
      <c r="S135" s="75">
        <v>0</v>
      </c>
      <c r="T135" s="77">
        <f>502769891+780000000-6000000</f>
        <v>1276769891</v>
      </c>
      <c r="U135" s="76">
        <v>0</v>
      </c>
      <c r="V135" s="69">
        <v>0</v>
      </c>
      <c r="W135" s="78">
        <v>542096</v>
      </c>
    </row>
    <row r="136" spans="1:23" ht="45" customHeight="1" x14ac:dyDescent="0.2">
      <c r="A136" s="72"/>
      <c r="B136" s="86" t="s">
        <v>282</v>
      </c>
      <c r="C136" s="73"/>
      <c r="D136" s="74" t="s">
        <v>283</v>
      </c>
      <c r="E136" s="65">
        <f t="shared" si="6"/>
        <v>76141327</v>
      </c>
      <c r="F136" s="75">
        <v>0</v>
      </c>
      <c r="G136" s="75">
        <v>0</v>
      </c>
      <c r="H136" s="75">
        <v>51091643</v>
      </c>
      <c r="I136" s="75">
        <v>0</v>
      </c>
      <c r="J136" s="75">
        <v>0</v>
      </c>
      <c r="K136" s="75">
        <v>25049684</v>
      </c>
      <c r="L136" s="75">
        <v>0</v>
      </c>
      <c r="M136" s="67">
        <v>0</v>
      </c>
      <c r="N136" s="68">
        <f t="shared" si="5"/>
        <v>76141327</v>
      </c>
      <c r="O136" s="76">
        <v>0</v>
      </c>
      <c r="P136" s="75">
        <v>0</v>
      </c>
      <c r="Q136" s="75">
        <v>51091643</v>
      </c>
      <c r="R136" s="75">
        <v>0</v>
      </c>
      <c r="S136" s="75">
        <v>0</v>
      </c>
      <c r="T136" s="77">
        <v>25049684</v>
      </c>
      <c r="U136" s="76">
        <v>0</v>
      </c>
      <c r="V136" s="69">
        <v>0</v>
      </c>
      <c r="W136" s="78">
        <v>542097</v>
      </c>
    </row>
    <row r="137" spans="1:23" ht="45" customHeight="1" x14ac:dyDescent="0.2">
      <c r="A137" s="72"/>
      <c r="B137" s="86" t="s">
        <v>284</v>
      </c>
      <c r="C137" s="73"/>
      <c r="D137" s="74" t="s">
        <v>285</v>
      </c>
      <c r="E137" s="65">
        <f t="shared" si="6"/>
        <v>160860614</v>
      </c>
      <c r="F137" s="75">
        <v>0</v>
      </c>
      <c r="G137" s="75">
        <v>0</v>
      </c>
      <c r="H137" s="75">
        <v>45849384</v>
      </c>
      <c r="I137" s="75">
        <v>0</v>
      </c>
      <c r="J137" s="75">
        <v>0</v>
      </c>
      <c r="K137" s="75">
        <v>114439730</v>
      </c>
      <c r="L137" s="75">
        <v>571500</v>
      </c>
      <c r="M137" s="67">
        <v>0</v>
      </c>
      <c r="N137" s="68">
        <f t="shared" si="5"/>
        <v>160860614</v>
      </c>
      <c r="O137" s="76">
        <v>0</v>
      </c>
      <c r="P137" s="75">
        <v>0</v>
      </c>
      <c r="Q137" s="75">
        <v>45849384</v>
      </c>
      <c r="R137" s="75">
        <v>0</v>
      </c>
      <c r="S137" s="75">
        <v>0</v>
      </c>
      <c r="T137" s="77">
        <v>114439730</v>
      </c>
      <c r="U137" s="76">
        <v>571500</v>
      </c>
      <c r="V137" s="69">
        <v>0</v>
      </c>
      <c r="W137" s="78">
        <v>542098</v>
      </c>
    </row>
    <row r="138" spans="1:23" ht="18" x14ac:dyDescent="0.2">
      <c r="A138" s="72"/>
      <c r="B138" s="86" t="s">
        <v>286</v>
      </c>
      <c r="C138" s="73"/>
      <c r="D138" s="74" t="s">
        <v>287</v>
      </c>
      <c r="E138" s="65">
        <f t="shared" si="6"/>
        <v>93814731</v>
      </c>
      <c r="F138" s="75">
        <v>0</v>
      </c>
      <c r="G138" s="75">
        <v>0</v>
      </c>
      <c r="H138" s="75">
        <v>2697996</v>
      </c>
      <c r="I138" s="75">
        <v>0</v>
      </c>
      <c r="J138" s="75">
        <v>0</v>
      </c>
      <c r="K138" s="75">
        <v>0</v>
      </c>
      <c r="L138" s="75">
        <v>91116735</v>
      </c>
      <c r="M138" s="67">
        <v>0</v>
      </c>
      <c r="N138" s="68">
        <f t="shared" si="5"/>
        <v>93814731</v>
      </c>
      <c r="O138" s="76">
        <v>0</v>
      </c>
      <c r="P138" s="75">
        <v>0</v>
      </c>
      <c r="Q138" s="75">
        <v>2697996</v>
      </c>
      <c r="R138" s="75">
        <v>0</v>
      </c>
      <c r="S138" s="75">
        <v>0</v>
      </c>
      <c r="T138" s="77">
        <v>0</v>
      </c>
      <c r="U138" s="76">
        <v>91116735</v>
      </c>
      <c r="V138" s="69">
        <v>0</v>
      </c>
      <c r="W138" s="78">
        <v>542099</v>
      </c>
    </row>
    <row r="139" spans="1:23" ht="45" customHeight="1" x14ac:dyDescent="0.2">
      <c r="A139" s="72"/>
      <c r="B139" s="86" t="s">
        <v>288</v>
      </c>
      <c r="C139" s="73"/>
      <c r="D139" s="74" t="s">
        <v>289</v>
      </c>
      <c r="E139" s="65">
        <f t="shared" si="6"/>
        <v>9015781</v>
      </c>
      <c r="F139" s="75">
        <v>0</v>
      </c>
      <c r="G139" s="75">
        <v>0</v>
      </c>
      <c r="H139" s="75">
        <v>0</v>
      </c>
      <c r="I139" s="75">
        <v>0</v>
      </c>
      <c r="J139" s="75">
        <v>0</v>
      </c>
      <c r="K139" s="75">
        <v>9015781</v>
      </c>
      <c r="L139" s="75">
        <v>0</v>
      </c>
      <c r="M139" s="67">
        <v>0</v>
      </c>
      <c r="N139" s="68">
        <f t="shared" si="5"/>
        <v>9015781</v>
      </c>
      <c r="O139" s="76">
        <v>0</v>
      </c>
      <c r="P139" s="75">
        <v>0</v>
      </c>
      <c r="Q139" s="75">
        <v>0</v>
      </c>
      <c r="R139" s="75">
        <v>0</v>
      </c>
      <c r="S139" s="75">
        <v>0</v>
      </c>
      <c r="T139" s="77">
        <v>9015781</v>
      </c>
      <c r="U139" s="76">
        <v>0</v>
      </c>
      <c r="V139" s="69">
        <v>0</v>
      </c>
      <c r="W139" s="78">
        <v>542100</v>
      </c>
    </row>
    <row r="140" spans="1:23" ht="18" x14ac:dyDescent="0.2">
      <c r="A140" s="72"/>
      <c r="B140" s="86" t="s">
        <v>290</v>
      </c>
      <c r="C140" s="73"/>
      <c r="D140" s="74" t="s">
        <v>291</v>
      </c>
      <c r="E140" s="65">
        <f t="shared" si="6"/>
        <v>31301670</v>
      </c>
      <c r="F140" s="75">
        <v>0</v>
      </c>
      <c r="G140" s="75">
        <v>0</v>
      </c>
      <c r="H140" s="75">
        <v>30000000</v>
      </c>
      <c r="I140" s="75">
        <v>0</v>
      </c>
      <c r="J140" s="75">
        <v>0</v>
      </c>
      <c r="K140" s="75">
        <v>1301670</v>
      </c>
      <c r="L140" s="75">
        <v>0</v>
      </c>
      <c r="M140" s="67">
        <v>0</v>
      </c>
      <c r="N140" s="68">
        <f t="shared" si="5"/>
        <v>31301670</v>
      </c>
      <c r="O140" s="76">
        <v>0</v>
      </c>
      <c r="P140" s="75">
        <v>0</v>
      </c>
      <c r="Q140" s="75">
        <v>30000000</v>
      </c>
      <c r="R140" s="75">
        <v>0</v>
      </c>
      <c r="S140" s="75">
        <v>0</v>
      </c>
      <c r="T140" s="77">
        <v>1301670</v>
      </c>
      <c r="U140" s="76">
        <v>0</v>
      </c>
      <c r="V140" s="69">
        <v>0</v>
      </c>
      <c r="W140" s="78">
        <v>542101</v>
      </c>
    </row>
    <row r="141" spans="1:23" ht="45" customHeight="1" x14ac:dyDescent="0.2">
      <c r="A141" s="72"/>
      <c r="B141" s="86" t="s">
        <v>292</v>
      </c>
      <c r="C141" s="73"/>
      <c r="D141" s="74" t="s">
        <v>293</v>
      </c>
      <c r="E141" s="65">
        <f t="shared" si="6"/>
        <v>107764217</v>
      </c>
      <c r="F141" s="75">
        <v>0</v>
      </c>
      <c r="G141" s="75">
        <v>0</v>
      </c>
      <c r="H141" s="75">
        <v>0</v>
      </c>
      <c r="I141" s="75">
        <v>0</v>
      </c>
      <c r="J141" s="75">
        <v>0</v>
      </c>
      <c r="K141" s="75">
        <v>103008376</v>
      </c>
      <c r="L141" s="75">
        <v>0</v>
      </c>
      <c r="M141" s="67">
        <v>4755841</v>
      </c>
      <c r="N141" s="68">
        <f t="shared" si="5"/>
        <v>107764217</v>
      </c>
      <c r="O141" s="76">
        <v>0</v>
      </c>
      <c r="P141" s="75">
        <v>0</v>
      </c>
      <c r="Q141" s="75">
        <v>0</v>
      </c>
      <c r="R141" s="75">
        <v>0</v>
      </c>
      <c r="S141" s="75">
        <v>0</v>
      </c>
      <c r="T141" s="77">
        <v>103008376</v>
      </c>
      <c r="U141" s="76">
        <v>0</v>
      </c>
      <c r="V141" s="69">
        <v>4755841</v>
      </c>
      <c r="W141" s="78">
        <v>542102</v>
      </c>
    </row>
    <row r="142" spans="1:23" ht="18" x14ac:dyDescent="0.2">
      <c r="A142" s="72"/>
      <c r="B142" s="86" t="s">
        <v>294</v>
      </c>
      <c r="C142" s="73"/>
      <c r="D142" s="74" t="s">
        <v>295</v>
      </c>
      <c r="E142" s="65">
        <f t="shared" si="6"/>
        <v>22539273</v>
      </c>
      <c r="F142" s="75">
        <v>0</v>
      </c>
      <c r="G142" s="75">
        <v>0</v>
      </c>
      <c r="H142" s="75">
        <v>12539273</v>
      </c>
      <c r="I142" s="75">
        <v>0</v>
      </c>
      <c r="J142" s="75">
        <v>0</v>
      </c>
      <c r="K142" s="75">
        <v>10000000</v>
      </c>
      <c r="L142" s="75">
        <v>0</v>
      </c>
      <c r="M142" s="67">
        <v>0</v>
      </c>
      <c r="N142" s="68">
        <f t="shared" ref="N142:N163" si="7">SUM(O142:V142)</f>
        <v>22539273</v>
      </c>
      <c r="O142" s="76">
        <v>0</v>
      </c>
      <c r="P142" s="75">
        <v>0</v>
      </c>
      <c r="Q142" s="75">
        <v>12539273</v>
      </c>
      <c r="R142" s="75">
        <v>0</v>
      </c>
      <c r="S142" s="75">
        <v>0</v>
      </c>
      <c r="T142" s="77">
        <v>10000000</v>
      </c>
      <c r="U142" s="76">
        <v>0</v>
      </c>
      <c r="V142" s="69">
        <v>0</v>
      </c>
      <c r="W142" s="78">
        <v>542103</v>
      </c>
    </row>
    <row r="143" spans="1:23" ht="45" customHeight="1" x14ac:dyDescent="0.2">
      <c r="A143" s="72"/>
      <c r="B143" s="86" t="s">
        <v>296</v>
      </c>
      <c r="C143" s="73"/>
      <c r="D143" s="74" t="s">
        <v>297</v>
      </c>
      <c r="E143" s="65">
        <f t="shared" si="6"/>
        <v>2387600</v>
      </c>
      <c r="F143" s="75">
        <v>0</v>
      </c>
      <c r="G143" s="75">
        <v>0</v>
      </c>
      <c r="H143" s="75">
        <v>0</v>
      </c>
      <c r="I143" s="75">
        <v>0</v>
      </c>
      <c r="J143" s="75">
        <v>0</v>
      </c>
      <c r="K143" s="75">
        <v>0</v>
      </c>
      <c r="L143" s="75">
        <v>2387600</v>
      </c>
      <c r="M143" s="67">
        <v>0</v>
      </c>
      <c r="N143" s="68">
        <f t="shared" si="7"/>
        <v>2387600</v>
      </c>
      <c r="O143" s="76">
        <v>0</v>
      </c>
      <c r="P143" s="75">
        <v>0</v>
      </c>
      <c r="Q143" s="75">
        <v>0</v>
      </c>
      <c r="R143" s="75">
        <v>0</v>
      </c>
      <c r="S143" s="75">
        <v>0</v>
      </c>
      <c r="T143" s="77">
        <v>0</v>
      </c>
      <c r="U143" s="76">
        <v>2387600</v>
      </c>
      <c r="V143" s="69">
        <v>0</v>
      </c>
      <c r="W143" s="78">
        <v>542105</v>
      </c>
    </row>
    <row r="144" spans="1:23" ht="45" customHeight="1" x14ac:dyDescent="0.2">
      <c r="A144" s="72"/>
      <c r="B144" s="86" t="s">
        <v>298</v>
      </c>
      <c r="C144" s="73"/>
      <c r="D144" s="90" t="s">
        <v>299</v>
      </c>
      <c r="E144" s="65">
        <f t="shared" si="6"/>
        <v>3365500</v>
      </c>
      <c r="F144" s="75">
        <v>0</v>
      </c>
      <c r="G144" s="75">
        <v>0</v>
      </c>
      <c r="H144" s="75">
        <v>0</v>
      </c>
      <c r="I144" s="75">
        <v>0</v>
      </c>
      <c r="J144" s="75">
        <v>0</v>
      </c>
      <c r="K144" s="75">
        <v>0</v>
      </c>
      <c r="L144" s="75">
        <v>3365500</v>
      </c>
      <c r="M144" s="67">
        <v>0</v>
      </c>
      <c r="N144" s="68">
        <f t="shared" si="7"/>
        <v>3365500</v>
      </c>
      <c r="O144" s="76">
        <v>0</v>
      </c>
      <c r="P144" s="75">
        <v>0</v>
      </c>
      <c r="Q144" s="75">
        <v>0</v>
      </c>
      <c r="R144" s="75">
        <v>0</v>
      </c>
      <c r="S144" s="75">
        <v>0</v>
      </c>
      <c r="T144" s="77">
        <v>0</v>
      </c>
      <c r="U144" s="76">
        <v>3365500</v>
      </c>
      <c r="V144" s="69">
        <v>0</v>
      </c>
      <c r="W144" s="78">
        <v>542108</v>
      </c>
    </row>
    <row r="145" spans="1:23" ht="18" x14ac:dyDescent="0.2">
      <c r="A145" s="72"/>
      <c r="B145" s="86" t="s">
        <v>300</v>
      </c>
      <c r="C145" s="73"/>
      <c r="D145" s="74" t="s">
        <v>301</v>
      </c>
      <c r="E145" s="65">
        <f t="shared" si="6"/>
        <v>7494204</v>
      </c>
      <c r="F145" s="75">
        <v>0</v>
      </c>
      <c r="G145" s="75">
        <v>0</v>
      </c>
      <c r="H145" s="75">
        <v>7494204</v>
      </c>
      <c r="I145" s="75">
        <v>0</v>
      </c>
      <c r="J145" s="75">
        <v>0</v>
      </c>
      <c r="K145" s="75">
        <v>0</v>
      </c>
      <c r="L145" s="75">
        <v>0</v>
      </c>
      <c r="M145" s="67">
        <v>0</v>
      </c>
      <c r="N145" s="68">
        <f t="shared" si="7"/>
        <v>7494204</v>
      </c>
      <c r="O145" s="76">
        <v>0</v>
      </c>
      <c r="P145" s="75">
        <v>0</v>
      </c>
      <c r="Q145" s="75">
        <v>7494204</v>
      </c>
      <c r="R145" s="75">
        <v>0</v>
      </c>
      <c r="S145" s="75">
        <v>0</v>
      </c>
      <c r="T145" s="77">
        <v>0</v>
      </c>
      <c r="U145" s="76">
        <v>0</v>
      </c>
      <c r="V145" s="69">
        <v>0</v>
      </c>
      <c r="W145" s="78">
        <v>542111</v>
      </c>
    </row>
    <row r="146" spans="1:23" ht="45" customHeight="1" x14ac:dyDescent="0.2">
      <c r="A146" s="72"/>
      <c r="B146" s="86" t="s">
        <v>302</v>
      </c>
      <c r="C146" s="73"/>
      <c r="D146" s="74" t="s">
        <v>303</v>
      </c>
      <c r="E146" s="65">
        <f t="shared" si="6"/>
        <v>8364361</v>
      </c>
      <c r="F146" s="75">
        <v>0</v>
      </c>
      <c r="G146" s="75">
        <v>0</v>
      </c>
      <c r="H146" s="75">
        <v>8364361</v>
      </c>
      <c r="I146" s="75">
        <v>0</v>
      </c>
      <c r="J146" s="75">
        <v>0</v>
      </c>
      <c r="K146" s="75">
        <v>0</v>
      </c>
      <c r="L146" s="75">
        <v>0</v>
      </c>
      <c r="M146" s="67">
        <v>0</v>
      </c>
      <c r="N146" s="68">
        <f t="shared" si="7"/>
        <v>8364361</v>
      </c>
      <c r="O146" s="76">
        <v>0</v>
      </c>
      <c r="P146" s="75">
        <v>0</v>
      </c>
      <c r="Q146" s="75">
        <v>8364361</v>
      </c>
      <c r="R146" s="75">
        <v>0</v>
      </c>
      <c r="S146" s="75">
        <v>0</v>
      </c>
      <c r="T146" s="77">
        <v>0</v>
      </c>
      <c r="U146" s="76">
        <v>0</v>
      </c>
      <c r="V146" s="69">
        <v>0</v>
      </c>
      <c r="W146" s="78">
        <v>542112</v>
      </c>
    </row>
    <row r="147" spans="1:23" ht="45" customHeight="1" x14ac:dyDescent="0.2">
      <c r="A147" s="72"/>
      <c r="B147" s="86" t="s">
        <v>304</v>
      </c>
      <c r="C147" s="73"/>
      <c r="D147" s="74" t="s">
        <v>305</v>
      </c>
      <c r="E147" s="65">
        <f t="shared" si="6"/>
        <v>8000000</v>
      </c>
      <c r="F147" s="75">
        <v>0</v>
      </c>
      <c r="G147" s="75">
        <v>0</v>
      </c>
      <c r="H147" s="75">
        <v>0</v>
      </c>
      <c r="I147" s="75">
        <v>0</v>
      </c>
      <c r="J147" s="75">
        <v>0</v>
      </c>
      <c r="K147" s="75">
        <v>8000000</v>
      </c>
      <c r="L147" s="75">
        <v>0</v>
      </c>
      <c r="M147" s="67">
        <v>0</v>
      </c>
      <c r="N147" s="68">
        <f t="shared" si="7"/>
        <v>8000000</v>
      </c>
      <c r="O147" s="76">
        <v>0</v>
      </c>
      <c r="P147" s="75">
        <v>0</v>
      </c>
      <c r="Q147" s="75">
        <v>0</v>
      </c>
      <c r="R147" s="75">
        <v>0</v>
      </c>
      <c r="S147" s="75">
        <v>0</v>
      </c>
      <c r="T147" s="77">
        <v>8000000</v>
      </c>
      <c r="U147" s="76">
        <v>0</v>
      </c>
      <c r="V147" s="69">
        <v>0</v>
      </c>
      <c r="W147" s="78">
        <v>542114</v>
      </c>
    </row>
    <row r="148" spans="1:23" ht="18" x14ac:dyDescent="0.2">
      <c r="A148" s="72"/>
      <c r="B148" s="86" t="s">
        <v>306</v>
      </c>
      <c r="C148" s="73"/>
      <c r="D148" s="74" t="s">
        <v>307</v>
      </c>
      <c r="E148" s="65">
        <f t="shared" si="6"/>
        <v>13000000</v>
      </c>
      <c r="F148" s="75">
        <v>0</v>
      </c>
      <c r="G148" s="75">
        <v>0</v>
      </c>
      <c r="H148" s="75">
        <v>0</v>
      </c>
      <c r="I148" s="75">
        <v>0</v>
      </c>
      <c r="J148" s="75">
        <v>0</v>
      </c>
      <c r="K148" s="75">
        <v>13000000</v>
      </c>
      <c r="L148" s="75">
        <v>0</v>
      </c>
      <c r="M148" s="67">
        <v>0</v>
      </c>
      <c r="N148" s="68">
        <f t="shared" si="7"/>
        <v>13000000</v>
      </c>
      <c r="O148" s="76">
        <v>0</v>
      </c>
      <c r="P148" s="75">
        <v>0</v>
      </c>
      <c r="Q148" s="75">
        <v>0</v>
      </c>
      <c r="R148" s="75">
        <v>0</v>
      </c>
      <c r="S148" s="75">
        <v>0</v>
      </c>
      <c r="T148" s="77">
        <v>13000000</v>
      </c>
      <c r="U148" s="76">
        <v>0</v>
      </c>
      <c r="V148" s="69">
        <v>0</v>
      </c>
      <c r="W148" s="78">
        <v>542115</v>
      </c>
    </row>
    <row r="149" spans="1:23" ht="18" x14ac:dyDescent="0.2">
      <c r="A149" s="72"/>
      <c r="B149" s="86" t="s">
        <v>308</v>
      </c>
      <c r="C149" s="73"/>
      <c r="D149" s="74" t="s">
        <v>309</v>
      </c>
      <c r="E149" s="65">
        <f t="shared" si="6"/>
        <v>52828299</v>
      </c>
      <c r="F149" s="75">
        <v>0</v>
      </c>
      <c r="G149" s="75">
        <v>0</v>
      </c>
      <c r="H149" s="75">
        <v>0</v>
      </c>
      <c r="I149" s="75">
        <v>0</v>
      </c>
      <c r="J149" s="75">
        <v>0</v>
      </c>
      <c r="K149" s="75">
        <v>6000000</v>
      </c>
      <c r="L149" s="75">
        <v>46828299</v>
      </c>
      <c r="M149" s="77">
        <v>0</v>
      </c>
      <c r="N149" s="68">
        <f t="shared" si="7"/>
        <v>52828299</v>
      </c>
      <c r="O149" s="76">
        <v>0</v>
      </c>
      <c r="P149" s="75">
        <v>0</v>
      </c>
      <c r="Q149" s="75">
        <v>0</v>
      </c>
      <c r="R149" s="75">
        <v>0</v>
      </c>
      <c r="S149" s="75">
        <v>0</v>
      </c>
      <c r="T149" s="77">
        <v>6000000</v>
      </c>
      <c r="U149" s="76">
        <v>46828299</v>
      </c>
      <c r="V149" s="76">
        <v>0</v>
      </c>
      <c r="W149" s="78">
        <v>542117</v>
      </c>
    </row>
    <row r="150" spans="1:23" ht="45" customHeight="1" x14ac:dyDescent="0.2">
      <c r="A150" s="72"/>
      <c r="B150" s="86" t="s">
        <v>310</v>
      </c>
      <c r="C150" s="73"/>
      <c r="D150" s="74" t="s">
        <v>311</v>
      </c>
      <c r="E150" s="65">
        <f t="shared" si="6"/>
        <v>595906</v>
      </c>
      <c r="F150" s="75">
        <v>0</v>
      </c>
      <c r="G150" s="75">
        <v>0</v>
      </c>
      <c r="H150" s="75">
        <v>595906</v>
      </c>
      <c r="I150" s="75">
        <v>0</v>
      </c>
      <c r="J150" s="75">
        <v>0</v>
      </c>
      <c r="K150" s="75">
        <v>0</v>
      </c>
      <c r="L150" s="75">
        <v>0</v>
      </c>
      <c r="M150" s="77">
        <v>0</v>
      </c>
      <c r="N150" s="68">
        <f t="shared" si="7"/>
        <v>595906</v>
      </c>
      <c r="O150" s="76">
        <v>0</v>
      </c>
      <c r="P150" s="75">
        <v>0</v>
      </c>
      <c r="Q150" s="75">
        <v>595906</v>
      </c>
      <c r="R150" s="75">
        <v>0</v>
      </c>
      <c r="S150" s="75">
        <v>0</v>
      </c>
      <c r="T150" s="77">
        <v>0</v>
      </c>
      <c r="U150" s="76">
        <v>0</v>
      </c>
      <c r="V150" s="76">
        <v>0</v>
      </c>
      <c r="W150" s="78" t="s">
        <v>312</v>
      </c>
    </row>
    <row r="151" spans="1:23" ht="18" x14ac:dyDescent="0.2">
      <c r="A151" s="72"/>
      <c r="B151" s="86" t="s">
        <v>313</v>
      </c>
      <c r="C151" s="73"/>
      <c r="D151" s="74" t="s">
        <v>314</v>
      </c>
      <c r="E151" s="65">
        <f t="shared" si="6"/>
        <v>21123696</v>
      </c>
      <c r="F151" s="75">
        <v>0</v>
      </c>
      <c r="G151" s="75">
        <v>0</v>
      </c>
      <c r="H151" s="75">
        <v>755650</v>
      </c>
      <c r="I151" s="75">
        <v>0</v>
      </c>
      <c r="J151" s="75">
        <v>0</v>
      </c>
      <c r="K151" s="75">
        <v>20368046</v>
      </c>
      <c r="L151" s="75">
        <v>0</v>
      </c>
      <c r="M151" s="77">
        <v>0</v>
      </c>
      <c r="N151" s="68">
        <f t="shared" si="7"/>
        <v>21123696</v>
      </c>
      <c r="O151" s="76">
        <v>0</v>
      </c>
      <c r="P151" s="75">
        <v>0</v>
      </c>
      <c r="Q151" s="75">
        <v>755650</v>
      </c>
      <c r="R151" s="75">
        <v>0</v>
      </c>
      <c r="S151" s="75">
        <v>0</v>
      </c>
      <c r="T151" s="77">
        <v>20368046</v>
      </c>
      <c r="U151" s="76">
        <v>0</v>
      </c>
      <c r="V151" s="76">
        <v>0</v>
      </c>
      <c r="W151" s="78" t="s">
        <v>315</v>
      </c>
    </row>
    <row r="152" spans="1:23" ht="18" x14ac:dyDescent="0.2">
      <c r="A152" s="72"/>
      <c r="B152" s="86" t="s">
        <v>316</v>
      </c>
      <c r="C152" s="73"/>
      <c r="D152" s="74" t="s">
        <v>317</v>
      </c>
      <c r="E152" s="65">
        <f t="shared" si="6"/>
        <v>35000000</v>
      </c>
      <c r="F152" s="75">
        <v>0</v>
      </c>
      <c r="G152" s="75">
        <v>0</v>
      </c>
      <c r="H152" s="75">
        <v>0</v>
      </c>
      <c r="I152" s="75">
        <v>0</v>
      </c>
      <c r="J152" s="75">
        <v>0</v>
      </c>
      <c r="K152" s="75">
        <v>35000000</v>
      </c>
      <c r="L152" s="75">
        <v>0</v>
      </c>
      <c r="M152" s="77">
        <v>0</v>
      </c>
      <c r="N152" s="68">
        <f t="shared" si="7"/>
        <v>35000000</v>
      </c>
      <c r="O152" s="76">
        <v>0</v>
      </c>
      <c r="P152" s="75">
        <v>0</v>
      </c>
      <c r="Q152" s="75">
        <v>0</v>
      </c>
      <c r="R152" s="75">
        <v>0</v>
      </c>
      <c r="S152" s="75">
        <v>0</v>
      </c>
      <c r="T152" s="77">
        <v>35000000</v>
      </c>
      <c r="U152" s="76">
        <v>0</v>
      </c>
      <c r="V152" s="76">
        <v>0</v>
      </c>
      <c r="W152" s="78" t="s">
        <v>318</v>
      </c>
    </row>
    <row r="153" spans="1:23" ht="45" customHeight="1" x14ac:dyDescent="0.2">
      <c r="A153" s="72"/>
      <c r="B153" s="86" t="s">
        <v>319</v>
      </c>
      <c r="C153" s="73"/>
      <c r="D153" s="74" t="s">
        <v>320</v>
      </c>
      <c r="E153" s="65">
        <f t="shared" si="6"/>
        <v>39400412023</v>
      </c>
      <c r="F153" s="75">
        <v>0</v>
      </c>
      <c r="G153" s="75">
        <v>0</v>
      </c>
      <c r="H153" s="91">
        <v>13561514083</v>
      </c>
      <c r="I153" s="75">
        <v>0</v>
      </c>
      <c r="J153" s="75">
        <v>0</v>
      </c>
      <c r="K153" s="75">
        <v>25838897940</v>
      </c>
      <c r="L153" s="75">
        <v>0</v>
      </c>
      <c r="M153" s="77">
        <v>0</v>
      </c>
      <c r="N153" s="68">
        <f t="shared" si="7"/>
        <v>39400412023</v>
      </c>
      <c r="O153" s="76">
        <v>0</v>
      </c>
      <c r="P153" s="75">
        <v>0</v>
      </c>
      <c r="Q153" s="91">
        <v>13561514083</v>
      </c>
      <c r="R153" s="75">
        <v>0</v>
      </c>
      <c r="S153" s="75">
        <v>0</v>
      </c>
      <c r="T153" s="77">
        <v>25838897940</v>
      </c>
      <c r="U153" s="76">
        <v>0</v>
      </c>
      <c r="V153" s="76">
        <v>0</v>
      </c>
      <c r="W153" s="78" t="s">
        <v>321</v>
      </c>
    </row>
    <row r="154" spans="1:23" ht="45" customHeight="1" x14ac:dyDescent="0.2">
      <c r="A154" s="72"/>
      <c r="B154" s="86" t="s">
        <v>322</v>
      </c>
      <c r="C154" s="73"/>
      <c r="D154" s="90" t="s">
        <v>323</v>
      </c>
      <c r="E154" s="65">
        <f t="shared" si="6"/>
        <v>1500000</v>
      </c>
      <c r="F154" s="75">
        <v>0</v>
      </c>
      <c r="G154" s="75">
        <v>0</v>
      </c>
      <c r="H154" s="75">
        <v>0</v>
      </c>
      <c r="I154" s="75">
        <v>0</v>
      </c>
      <c r="J154" s="75">
        <v>0</v>
      </c>
      <c r="K154" s="75">
        <v>1500000</v>
      </c>
      <c r="L154" s="75">
        <v>0</v>
      </c>
      <c r="M154" s="77">
        <v>0</v>
      </c>
      <c r="N154" s="68">
        <f t="shared" si="7"/>
        <v>1500000</v>
      </c>
      <c r="O154" s="76">
        <v>0</v>
      </c>
      <c r="P154" s="75">
        <v>0</v>
      </c>
      <c r="Q154" s="75">
        <v>0</v>
      </c>
      <c r="R154" s="75">
        <v>0</v>
      </c>
      <c r="S154" s="75">
        <v>0</v>
      </c>
      <c r="T154" s="77">
        <v>1500000</v>
      </c>
      <c r="U154" s="76">
        <v>0</v>
      </c>
      <c r="V154" s="76">
        <v>0</v>
      </c>
      <c r="W154" s="78" t="s">
        <v>324</v>
      </c>
    </row>
    <row r="155" spans="1:23" ht="45" customHeight="1" x14ac:dyDescent="0.2">
      <c r="A155" s="72"/>
      <c r="B155" s="86" t="s">
        <v>325</v>
      </c>
      <c r="C155" s="73"/>
      <c r="D155" s="90" t="s">
        <v>326</v>
      </c>
      <c r="E155" s="65">
        <f t="shared" si="6"/>
        <v>4000000</v>
      </c>
      <c r="F155" s="75">
        <v>0</v>
      </c>
      <c r="G155" s="75">
        <v>0</v>
      </c>
      <c r="H155" s="75">
        <v>0</v>
      </c>
      <c r="I155" s="75">
        <v>0</v>
      </c>
      <c r="J155" s="75">
        <v>0</v>
      </c>
      <c r="K155" s="75">
        <v>0</v>
      </c>
      <c r="L155" s="75">
        <v>4000000</v>
      </c>
      <c r="M155" s="77">
        <v>0</v>
      </c>
      <c r="N155" s="68">
        <f t="shared" si="7"/>
        <v>4000000</v>
      </c>
      <c r="O155" s="76">
        <v>0</v>
      </c>
      <c r="P155" s="75">
        <v>0</v>
      </c>
      <c r="Q155" s="75">
        <v>0</v>
      </c>
      <c r="R155" s="75">
        <v>0</v>
      </c>
      <c r="S155" s="75">
        <v>0</v>
      </c>
      <c r="T155" s="77">
        <v>0</v>
      </c>
      <c r="U155" s="76">
        <v>4000000</v>
      </c>
      <c r="V155" s="76">
        <v>0</v>
      </c>
      <c r="W155" s="78">
        <v>542145</v>
      </c>
    </row>
    <row r="156" spans="1:23" ht="45" customHeight="1" x14ac:dyDescent="0.2">
      <c r="A156" s="72"/>
      <c r="B156" s="86" t="s">
        <v>327</v>
      </c>
      <c r="C156" s="73"/>
      <c r="D156" s="90" t="s">
        <v>328</v>
      </c>
      <c r="E156" s="65">
        <f t="shared" si="6"/>
        <v>40000000</v>
      </c>
      <c r="F156" s="75">
        <v>0</v>
      </c>
      <c r="G156" s="75">
        <v>0</v>
      </c>
      <c r="H156" s="75">
        <v>0</v>
      </c>
      <c r="I156" s="75">
        <v>0</v>
      </c>
      <c r="J156" s="75">
        <v>0</v>
      </c>
      <c r="K156" s="75">
        <v>0</v>
      </c>
      <c r="L156" s="75">
        <v>40000000</v>
      </c>
      <c r="M156" s="77">
        <v>0</v>
      </c>
      <c r="N156" s="68">
        <f t="shared" si="7"/>
        <v>40000000</v>
      </c>
      <c r="O156" s="76">
        <v>0</v>
      </c>
      <c r="P156" s="75">
        <v>0</v>
      </c>
      <c r="Q156" s="75">
        <v>0</v>
      </c>
      <c r="R156" s="75">
        <v>0</v>
      </c>
      <c r="S156" s="75">
        <v>0</v>
      </c>
      <c r="T156" s="77">
        <v>0</v>
      </c>
      <c r="U156" s="76">
        <v>40000000</v>
      </c>
      <c r="V156" s="76">
        <v>0</v>
      </c>
      <c r="W156" s="78">
        <v>542146</v>
      </c>
    </row>
    <row r="157" spans="1:23" ht="45" customHeight="1" x14ac:dyDescent="0.2">
      <c r="A157" s="72"/>
      <c r="B157" s="86" t="s">
        <v>329</v>
      </c>
      <c r="C157" s="73"/>
      <c r="D157" s="90" t="s">
        <v>330</v>
      </c>
      <c r="E157" s="65">
        <f t="shared" si="6"/>
        <v>35000000</v>
      </c>
      <c r="F157" s="75">
        <v>0</v>
      </c>
      <c r="G157" s="75">
        <v>0</v>
      </c>
      <c r="H157" s="75">
        <v>0</v>
      </c>
      <c r="I157" s="75">
        <v>0</v>
      </c>
      <c r="J157" s="75">
        <v>0</v>
      </c>
      <c r="K157" s="75">
        <v>35000000</v>
      </c>
      <c r="L157" s="75">
        <v>0</v>
      </c>
      <c r="M157" s="77">
        <v>0</v>
      </c>
      <c r="N157" s="68">
        <f t="shared" si="7"/>
        <v>35000000</v>
      </c>
      <c r="O157" s="76">
        <v>0</v>
      </c>
      <c r="P157" s="75">
        <v>0</v>
      </c>
      <c r="Q157" s="75">
        <v>0</v>
      </c>
      <c r="R157" s="75">
        <v>0</v>
      </c>
      <c r="S157" s="75">
        <v>0</v>
      </c>
      <c r="T157" s="77">
        <v>35000000</v>
      </c>
      <c r="U157" s="76">
        <v>0</v>
      </c>
      <c r="V157" s="76">
        <v>0</v>
      </c>
      <c r="W157" s="78">
        <v>542147</v>
      </c>
    </row>
    <row r="158" spans="1:23" ht="45" customHeight="1" x14ac:dyDescent="0.2">
      <c r="A158" s="72"/>
      <c r="B158" s="86" t="s">
        <v>331</v>
      </c>
      <c r="C158" s="73"/>
      <c r="D158" s="90" t="s">
        <v>332</v>
      </c>
      <c r="E158" s="65">
        <f t="shared" si="6"/>
        <v>99500000</v>
      </c>
      <c r="F158" s="75">
        <v>0</v>
      </c>
      <c r="G158" s="75">
        <v>0</v>
      </c>
      <c r="H158" s="75">
        <v>0</v>
      </c>
      <c r="I158" s="75">
        <v>0</v>
      </c>
      <c r="J158" s="75">
        <v>0</v>
      </c>
      <c r="K158" s="75">
        <v>99500000</v>
      </c>
      <c r="L158" s="75">
        <v>0</v>
      </c>
      <c r="M158" s="77">
        <v>0</v>
      </c>
      <c r="N158" s="68">
        <f t="shared" si="7"/>
        <v>99500000</v>
      </c>
      <c r="O158" s="76">
        <v>0</v>
      </c>
      <c r="P158" s="75">
        <v>0</v>
      </c>
      <c r="Q158" s="75">
        <v>0</v>
      </c>
      <c r="R158" s="75">
        <v>0</v>
      </c>
      <c r="S158" s="75">
        <v>0</v>
      </c>
      <c r="T158" s="77">
        <v>99500000</v>
      </c>
      <c r="U158" s="76">
        <v>0</v>
      </c>
      <c r="V158" s="76">
        <v>0</v>
      </c>
      <c r="W158" s="78">
        <v>542148</v>
      </c>
    </row>
    <row r="159" spans="1:23" ht="45" customHeight="1" x14ac:dyDescent="0.2">
      <c r="A159" s="72"/>
      <c r="B159" s="86" t="s">
        <v>333</v>
      </c>
      <c r="C159" s="73"/>
      <c r="D159" s="90" t="s">
        <v>334</v>
      </c>
      <c r="E159" s="65">
        <f t="shared" si="6"/>
        <v>25000000</v>
      </c>
      <c r="F159" s="75">
        <v>0</v>
      </c>
      <c r="G159" s="75">
        <v>0</v>
      </c>
      <c r="H159" s="75">
        <v>0</v>
      </c>
      <c r="I159" s="75">
        <v>0</v>
      </c>
      <c r="J159" s="75">
        <v>0</v>
      </c>
      <c r="K159" s="75">
        <v>25000000</v>
      </c>
      <c r="L159" s="75">
        <v>0</v>
      </c>
      <c r="M159" s="77">
        <v>0</v>
      </c>
      <c r="N159" s="68">
        <f t="shared" si="7"/>
        <v>25000000</v>
      </c>
      <c r="O159" s="76">
        <v>0</v>
      </c>
      <c r="P159" s="75">
        <v>0</v>
      </c>
      <c r="Q159" s="75">
        <v>0</v>
      </c>
      <c r="R159" s="75">
        <v>0</v>
      </c>
      <c r="S159" s="75">
        <v>0</v>
      </c>
      <c r="T159" s="77">
        <v>25000000</v>
      </c>
      <c r="U159" s="76">
        <v>0</v>
      </c>
      <c r="V159" s="76">
        <v>0</v>
      </c>
      <c r="W159" s="78">
        <v>542149</v>
      </c>
    </row>
    <row r="160" spans="1:23" ht="45" customHeight="1" x14ac:dyDescent="0.2">
      <c r="A160" s="72"/>
      <c r="B160" s="86" t="s">
        <v>335</v>
      </c>
      <c r="C160" s="73"/>
      <c r="D160" s="90" t="s">
        <v>336</v>
      </c>
      <c r="E160" s="65">
        <f t="shared" si="6"/>
        <v>5000000</v>
      </c>
      <c r="F160" s="75">
        <v>0</v>
      </c>
      <c r="G160" s="75">
        <v>0</v>
      </c>
      <c r="H160" s="75">
        <v>0</v>
      </c>
      <c r="I160" s="75">
        <v>0</v>
      </c>
      <c r="J160" s="75">
        <v>0</v>
      </c>
      <c r="K160" s="75">
        <v>5000000</v>
      </c>
      <c r="L160" s="75">
        <v>0</v>
      </c>
      <c r="M160" s="77">
        <v>0</v>
      </c>
      <c r="N160" s="68">
        <f t="shared" si="7"/>
        <v>5000000</v>
      </c>
      <c r="O160" s="76">
        <v>0</v>
      </c>
      <c r="P160" s="75">
        <v>0</v>
      </c>
      <c r="Q160" s="75">
        <v>0</v>
      </c>
      <c r="R160" s="75">
        <v>0</v>
      </c>
      <c r="S160" s="75">
        <v>0</v>
      </c>
      <c r="T160" s="77">
        <v>5000000</v>
      </c>
      <c r="U160" s="76">
        <v>0</v>
      </c>
      <c r="V160" s="76">
        <v>0</v>
      </c>
      <c r="W160" s="78">
        <v>542150</v>
      </c>
    </row>
    <row r="161" spans="1:23" ht="45" customHeight="1" x14ac:dyDescent="0.2">
      <c r="A161" s="72"/>
      <c r="B161" s="86" t="s">
        <v>337</v>
      </c>
      <c r="C161" s="73"/>
      <c r="D161" s="90" t="s">
        <v>338</v>
      </c>
      <c r="E161" s="65">
        <f>SUM(F161:M161)</f>
        <v>20000000</v>
      </c>
      <c r="F161" s="75">
        <v>0</v>
      </c>
      <c r="G161" s="75">
        <v>0</v>
      </c>
      <c r="H161" s="75">
        <v>0</v>
      </c>
      <c r="I161" s="75">
        <v>0</v>
      </c>
      <c r="J161" s="75">
        <v>0</v>
      </c>
      <c r="K161" s="75">
        <v>20000000</v>
      </c>
      <c r="L161" s="75">
        <v>0</v>
      </c>
      <c r="M161" s="77">
        <v>0</v>
      </c>
      <c r="N161" s="68">
        <f t="shared" si="7"/>
        <v>20000000</v>
      </c>
      <c r="O161" s="76">
        <v>0</v>
      </c>
      <c r="P161" s="75">
        <v>0</v>
      </c>
      <c r="Q161" s="75">
        <v>0</v>
      </c>
      <c r="R161" s="75">
        <v>0</v>
      </c>
      <c r="S161" s="75">
        <v>0</v>
      </c>
      <c r="T161" s="77">
        <v>20000000</v>
      </c>
      <c r="U161" s="76">
        <v>0</v>
      </c>
      <c r="V161" s="76">
        <v>0</v>
      </c>
      <c r="W161" s="78">
        <v>542151</v>
      </c>
    </row>
    <row r="162" spans="1:23" ht="45" customHeight="1" x14ac:dyDescent="0.2">
      <c r="A162" s="72"/>
      <c r="B162" s="86" t="s">
        <v>339</v>
      </c>
      <c r="C162" s="73"/>
      <c r="D162" s="90" t="s">
        <v>340</v>
      </c>
      <c r="E162" s="65">
        <f>SUM(F162:M162)</f>
        <v>0</v>
      </c>
      <c r="F162" s="75">
        <v>0</v>
      </c>
      <c r="G162" s="75">
        <v>0</v>
      </c>
      <c r="H162" s="75">
        <v>0</v>
      </c>
      <c r="I162" s="75">
        <v>0</v>
      </c>
      <c r="J162" s="75">
        <v>0</v>
      </c>
      <c r="K162" s="75">
        <v>0</v>
      </c>
      <c r="L162" s="75">
        <v>0</v>
      </c>
      <c r="M162" s="77">
        <v>0</v>
      </c>
      <c r="N162" s="68">
        <f t="shared" si="7"/>
        <v>0</v>
      </c>
      <c r="O162" s="76">
        <v>0</v>
      </c>
      <c r="P162" s="75">
        <v>0</v>
      </c>
      <c r="Q162" s="75">
        <v>0</v>
      </c>
      <c r="R162" s="75">
        <v>0</v>
      </c>
      <c r="S162" s="75">
        <v>0</v>
      </c>
      <c r="T162" s="77">
        <v>0</v>
      </c>
      <c r="U162" s="76">
        <v>0</v>
      </c>
      <c r="V162" s="76">
        <v>0</v>
      </c>
      <c r="W162" s="78">
        <v>542135</v>
      </c>
    </row>
    <row r="163" spans="1:23" ht="18" x14ac:dyDescent="0.2">
      <c r="A163" s="50" t="s">
        <v>341</v>
      </c>
      <c r="B163" s="92"/>
      <c r="C163" s="92"/>
      <c r="D163" s="93" t="s">
        <v>342</v>
      </c>
      <c r="E163" s="65">
        <f>SUM(F163:M163)</f>
        <v>0</v>
      </c>
      <c r="F163" s="94">
        <v>0</v>
      </c>
      <c r="G163" s="94">
        <v>0</v>
      </c>
      <c r="H163" s="94">
        <v>0</v>
      </c>
      <c r="I163" s="94">
        <v>0</v>
      </c>
      <c r="J163" s="94">
        <v>0</v>
      </c>
      <c r="K163" s="94">
        <v>0</v>
      </c>
      <c r="L163" s="95">
        <v>0</v>
      </c>
      <c r="M163" s="96">
        <v>0</v>
      </c>
      <c r="N163" s="97">
        <v>0</v>
      </c>
      <c r="O163" s="97">
        <v>0</v>
      </c>
      <c r="P163" s="96">
        <v>0</v>
      </c>
      <c r="Q163" s="96">
        <v>0</v>
      </c>
      <c r="R163" s="96">
        <v>0</v>
      </c>
      <c r="S163" s="96">
        <v>0</v>
      </c>
      <c r="T163" s="96">
        <v>0</v>
      </c>
      <c r="U163" s="97">
        <v>0</v>
      </c>
      <c r="V163" s="98">
        <v>0</v>
      </c>
      <c r="W163" s="99"/>
    </row>
    <row r="164" spans="1:23" ht="18" x14ac:dyDescent="0.2">
      <c r="A164" s="100" t="s">
        <v>343</v>
      </c>
      <c r="B164" s="101"/>
      <c r="C164" s="101"/>
      <c r="D164" s="101"/>
      <c r="E164" s="58">
        <f>SUM(F164:M164)</f>
        <v>78252295064</v>
      </c>
      <c r="F164" s="59">
        <f t="shared" ref="F164:V164" si="8">F163+F12+F11</f>
        <v>4445000</v>
      </c>
      <c r="G164" s="59">
        <f t="shared" si="8"/>
        <v>777880</v>
      </c>
      <c r="H164" s="59">
        <f t="shared" si="8"/>
        <v>16364576699</v>
      </c>
      <c r="I164" s="59">
        <f t="shared" si="8"/>
        <v>0</v>
      </c>
      <c r="J164" s="59">
        <f t="shared" si="8"/>
        <v>1177506</v>
      </c>
      <c r="K164" s="59">
        <f t="shared" si="8"/>
        <v>57412971124</v>
      </c>
      <c r="L164" s="59">
        <f t="shared" si="8"/>
        <v>4458522981</v>
      </c>
      <c r="M164" s="61">
        <f t="shared" si="8"/>
        <v>9823874</v>
      </c>
      <c r="N164" s="61">
        <f t="shared" si="8"/>
        <v>79026295064</v>
      </c>
      <c r="O164" s="61">
        <f t="shared" si="8"/>
        <v>4445000</v>
      </c>
      <c r="P164" s="61">
        <f t="shared" si="8"/>
        <v>777880</v>
      </c>
      <c r="Q164" s="61">
        <f t="shared" si="8"/>
        <v>16364576699</v>
      </c>
      <c r="R164" s="61">
        <f t="shared" si="8"/>
        <v>0</v>
      </c>
      <c r="S164" s="61">
        <f t="shared" si="8"/>
        <v>1177506</v>
      </c>
      <c r="T164" s="61">
        <f t="shared" si="8"/>
        <v>58186971124</v>
      </c>
      <c r="U164" s="61">
        <f t="shared" si="8"/>
        <v>4458522981</v>
      </c>
      <c r="V164" s="68">
        <f t="shared" si="8"/>
        <v>9823874</v>
      </c>
      <c r="W164" s="99"/>
    </row>
    <row r="165" spans="1:23" x14ac:dyDescent="0.2">
      <c r="W165" s="99"/>
    </row>
    <row r="166" spans="1:23" x14ac:dyDescent="0.2">
      <c r="W166" s="99"/>
    </row>
    <row r="167" spans="1:23" x14ac:dyDescent="0.2">
      <c r="W167" s="99"/>
    </row>
    <row r="168" spans="1:23" x14ac:dyDescent="0.2">
      <c r="W168" s="99"/>
    </row>
    <row r="169" spans="1:23" x14ac:dyDescent="0.2">
      <c r="W169" s="99"/>
    </row>
    <row r="170" spans="1:23" x14ac:dyDescent="0.2">
      <c r="W170" s="99"/>
    </row>
    <row r="171" spans="1:23" x14ac:dyDescent="0.2">
      <c r="W171" s="99"/>
    </row>
    <row r="172" spans="1:23" x14ac:dyDescent="0.2">
      <c r="W172" s="99"/>
    </row>
    <row r="173" spans="1:23" x14ac:dyDescent="0.2">
      <c r="W173" s="99"/>
    </row>
    <row r="174" spans="1:23" x14ac:dyDescent="0.2">
      <c r="W174" s="99"/>
    </row>
    <row r="175" spans="1:23" x14ac:dyDescent="0.2">
      <c r="W175" s="99"/>
    </row>
    <row r="176" spans="1:23" x14ac:dyDescent="0.2">
      <c r="W176" s="99"/>
    </row>
    <row r="177" spans="23:23" x14ac:dyDescent="0.2">
      <c r="W177" s="99"/>
    </row>
    <row r="178" spans="23:23" x14ac:dyDescent="0.2">
      <c r="W178" s="99"/>
    </row>
    <row r="179" spans="23:23" x14ac:dyDescent="0.2">
      <c r="W179" s="99"/>
    </row>
    <row r="180" spans="23:23" x14ac:dyDescent="0.2">
      <c r="W180" s="99"/>
    </row>
    <row r="181" spans="23:23" x14ac:dyDescent="0.2">
      <c r="W181" s="99"/>
    </row>
    <row r="182" spans="23:23" x14ac:dyDescent="0.2">
      <c r="W182" s="99"/>
    </row>
    <row r="183" spans="23:23" x14ac:dyDescent="0.2">
      <c r="W183" s="99"/>
    </row>
    <row r="184" spans="23:23" x14ac:dyDescent="0.2">
      <c r="W184" s="99"/>
    </row>
    <row r="185" spans="23:23" x14ac:dyDescent="0.2">
      <c r="W185" s="99"/>
    </row>
  </sheetData>
  <sheetProtection selectLockedCells="1" selectUnlockedCells="1"/>
  <mergeCells count="42">
    <mergeCell ref="B107:D107"/>
    <mergeCell ref="B110:D110"/>
    <mergeCell ref="B115:D115"/>
    <mergeCell ref="B127:D127"/>
    <mergeCell ref="B133:D133"/>
    <mergeCell ref="A164:D164"/>
    <mergeCell ref="B77:D77"/>
    <mergeCell ref="B89:D89"/>
    <mergeCell ref="B93:D93"/>
    <mergeCell ref="B97:D97"/>
    <mergeCell ref="B99:D99"/>
    <mergeCell ref="B105:D105"/>
    <mergeCell ref="B41:D41"/>
    <mergeCell ref="B46:D46"/>
    <mergeCell ref="B53:D53"/>
    <mergeCell ref="B59:D59"/>
    <mergeCell ref="B63:D63"/>
    <mergeCell ref="B65:D65"/>
    <mergeCell ref="B13:D13"/>
    <mergeCell ref="B15:D15"/>
    <mergeCell ref="B17:D17"/>
    <mergeCell ref="B19:D19"/>
    <mergeCell ref="B25:D25"/>
    <mergeCell ref="B35:D35"/>
    <mergeCell ref="F8:M8"/>
    <mergeCell ref="N8:N10"/>
    <mergeCell ref="O8:V8"/>
    <mergeCell ref="W8:W12"/>
    <mergeCell ref="F9:J9"/>
    <mergeCell ref="K9:M9"/>
    <mergeCell ref="O9:S9"/>
    <mergeCell ref="T9:V9"/>
    <mergeCell ref="A1:W1"/>
    <mergeCell ref="A2:W2"/>
    <mergeCell ref="B3:M3"/>
    <mergeCell ref="A4:W4"/>
    <mergeCell ref="A5:W5"/>
    <mergeCell ref="A8:A10"/>
    <mergeCell ref="B8:B10"/>
    <mergeCell ref="C8:C10"/>
    <mergeCell ref="D8:D10"/>
    <mergeCell ref="E8:E10"/>
  </mergeCells>
  <printOptions horizontalCentered="1"/>
  <pageMargins left="0.43307086614173229" right="0.43307086614173229" top="0.55118110236220474" bottom="0.55118110236220474" header="0.51181102362204722" footer="0.51181102362204722"/>
  <pageSetup paperSize="9" scale="3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5.4. Beruházás</vt:lpstr>
      <vt:lpstr>'5.4. Beruházás'!Nyomtatási_cím</vt:lpstr>
      <vt:lpstr>'5.4. Beruházás'!Nyomtatási_terület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2020-09-01T07:54:18Z</dcterms:created>
  <dcterms:modified xsi:type="dcterms:W3CDTF">2020-09-01T07:54:33Z</dcterms:modified>
</cp:coreProperties>
</file>