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[3]kd!$Q$2:$Q$3152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[3]kd!$F$2:$I$3368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[3]kd!$F$2:$F$3176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46" i="1"/>
  <c r="C46"/>
  <c r="B46"/>
  <c r="D40"/>
  <c r="C40"/>
  <c r="B40"/>
  <c r="C27"/>
  <c r="C52" s="1"/>
  <c r="B27"/>
  <c r="B52" s="1"/>
  <c r="D16"/>
  <c r="D27" s="1"/>
  <c r="D52" s="1"/>
</calcChain>
</file>

<file path=xl/sharedStrings.xml><?xml version="1.0" encoding="utf-8"?>
<sst xmlns="http://schemas.openxmlformats.org/spreadsheetml/2006/main" count="47" uniqueCount="47">
  <si>
    <t>FELHALMOZÁSI KIADÁSOK</t>
  </si>
  <si>
    <t>adatok forintban</t>
  </si>
  <si>
    <t>2016. évi</t>
  </si>
  <si>
    <t>Feladat megnevezése</t>
  </si>
  <si>
    <t>eredeti előirányzat</t>
  </si>
  <si>
    <t>módosított előirányzat</t>
  </si>
  <si>
    <t>teljesítés</t>
  </si>
  <si>
    <t>előirányzat</t>
  </si>
  <si>
    <t>Beruházások</t>
  </si>
  <si>
    <t>Vízkárelhárítási terv</t>
  </si>
  <si>
    <t>Főtér kertépítészeti terv</t>
  </si>
  <si>
    <t>Lakóépület vásárlás</t>
  </si>
  <si>
    <t>Lakótelek vásárlás</t>
  </si>
  <si>
    <t>Kólterületi út vásárlás</t>
  </si>
  <si>
    <t>Patak u. vízelvezelvezető árok</t>
  </si>
  <si>
    <t>Eszköz- gép- berendezés beszerzés</t>
  </si>
  <si>
    <t>Ebből:  - Akkus fúrógép</t>
  </si>
  <si>
    <t xml:space="preserve">    - Sarokcsiszoló</t>
  </si>
  <si>
    <t xml:space="preserve">    - fafaragó kés</t>
  </si>
  <si>
    <t xml:space="preserve">    - szalagfüggöny polgármesteri irodába</t>
  </si>
  <si>
    <t xml:space="preserve">    - betonkeverő</t>
  </si>
  <si>
    <t xml:space="preserve">    - kultúra: reflektor, mikrofon, hangszórók</t>
  </si>
  <si>
    <t xml:space="preserve">    - szőnyeg </t>
  </si>
  <si>
    <t xml:space="preserve">    - levélfúvó</t>
  </si>
  <si>
    <t xml:space="preserve">    - sarokcsiszoló</t>
  </si>
  <si>
    <t xml:space="preserve">    - porszívó</t>
  </si>
  <si>
    <t xml:space="preserve">     Beruházás összesen:</t>
  </si>
  <si>
    <t>ÓVODA</t>
  </si>
  <si>
    <t>Eszközbeszerzés</t>
  </si>
  <si>
    <t>Felújítások</t>
  </si>
  <si>
    <t>Központi buszmegálló környékének felújítása - temetővel sz.felj.</t>
  </si>
  <si>
    <t>Fűtésszerelés orvosi lakásnál</t>
  </si>
  <si>
    <t>Emlékmű és környéke felújítása</t>
  </si>
  <si>
    <t>Focipálya öltöző felújítása</t>
  </si>
  <si>
    <t>Tájház pince  - mosdó</t>
  </si>
  <si>
    <t>Kultúrház - irodák belső szigetelése</t>
  </si>
  <si>
    <t>Kossuth u. 77. villanyszerelés</t>
  </si>
  <si>
    <t xml:space="preserve">     Felújítás összesen:</t>
  </si>
  <si>
    <t>Egyéb felhalmozási célú támogatás</t>
  </si>
  <si>
    <t>Győr-Szol-nak társulási önrész</t>
  </si>
  <si>
    <t>Kistérségnek felhalm.célú támogatás</t>
  </si>
  <si>
    <t>Lakossági közműfejl.hozzájárulá</t>
  </si>
  <si>
    <t xml:space="preserve">     Egyéb felhalmozási célú támogatás összesen:</t>
  </si>
  <si>
    <t>Csatorna-hitel törlesztés</t>
  </si>
  <si>
    <t>Fejlesztési tartalék</t>
  </si>
  <si>
    <t>Felhalmozási kiadás mindösszesen:</t>
  </si>
  <si>
    <t>15.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</si>
</sst>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b/>
      <sz val="10"/>
      <name val="Times New Roman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9" fillId="2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2" fillId="5" borderId="0" applyNumberFormat="0" applyBorder="0" applyAlignment="0" applyProtection="0"/>
    <xf numFmtId="0" fontId="13" fillId="25" borderId="3" applyNumberFormat="0" applyAlignment="0" applyProtection="0"/>
    <xf numFmtId="0" fontId="14" fillId="26" borderId="4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3" applyNumberFormat="0" applyAlignment="0" applyProtection="0"/>
    <xf numFmtId="0" fontId="22" fillId="0" borderId="8" applyNumberFormat="0" applyFill="0" applyAlignment="0" applyProtection="0"/>
    <xf numFmtId="0" fontId="23" fillId="27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25" fillId="0" borderId="0"/>
    <xf numFmtId="0" fontId="26" fillId="0" borderId="0"/>
    <xf numFmtId="0" fontId="26" fillId="0" borderId="0"/>
    <xf numFmtId="0" fontId="1" fillId="0" borderId="0"/>
    <xf numFmtId="0" fontId="15" fillId="0" borderId="0"/>
    <xf numFmtId="0" fontId="10" fillId="28" borderId="9" applyNumberFormat="0" applyFont="0" applyAlignment="0" applyProtection="0"/>
    <xf numFmtId="0" fontId="28" fillId="25" borderId="10" applyNumberFormat="0" applyAlignment="0" applyProtection="0"/>
    <xf numFmtId="164" fontId="15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7" fillId="0" borderId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/>
    </xf>
    <xf numFmtId="3" fontId="3" fillId="0" borderId="0" xfId="1" applyNumberFormat="1" applyFont="1"/>
    <xf numFmtId="0" fontId="4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/>
    </xf>
    <xf numFmtId="3" fontId="6" fillId="0" borderId="1" xfId="1" applyNumberFormat="1" applyFont="1" applyBorder="1" applyAlignment="1">
      <alignment horizontal="right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left" vertical="center"/>
    </xf>
    <xf numFmtId="3" fontId="7" fillId="0" borderId="2" xfId="1" applyNumberFormat="1" applyFont="1" applyBorder="1" applyAlignment="1">
      <alignment vertical="center"/>
    </xf>
    <xf numFmtId="3" fontId="7" fillId="0" borderId="2" xfId="1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4" fillId="0" borderId="2" xfId="1" applyNumberFormat="1" applyFont="1" applyFill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2" xfId="1" applyNumberFormat="1" applyFont="1" applyBorder="1" applyAlignment="1"/>
    <xf numFmtId="3" fontId="4" fillId="0" borderId="2" xfId="1" applyNumberFormat="1" applyFont="1" applyFill="1" applyBorder="1"/>
    <xf numFmtId="3" fontId="4" fillId="0" borderId="0" xfId="1" applyNumberFormat="1" applyFont="1"/>
    <xf numFmtId="3" fontId="7" fillId="0" borderId="0" xfId="1" applyNumberFormat="1" applyFont="1"/>
  </cellXfs>
  <cellStyles count="65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 2 2 2" xfId="48"/>
    <cellStyle name="Normál 2 3" xfId="49"/>
    <cellStyle name="Normál 2_Esztertáblák" xfId="50"/>
    <cellStyle name="Normál 3" xfId="51"/>
    <cellStyle name="Normál 4" xfId="52"/>
    <cellStyle name="Normál_Felhalmozási tábla Zsuzsának" xfId="1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E53"/>
  <sheetViews>
    <sheetView tabSelected="1" workbookViewId="0">
      <selection activeCell="F7" sqref="F7"/>
    </sheetView>
  </sheetViews>
  <sheetFormatPr defaultRowHeight="11.25"/>
  <cols>
    <col min="1" max="1" width="47.140625" style="3" customWidth="1"/>
    <col min="2" max="2" width="10.7109375" style="3" customWidth="1"/>
    <col min="3" max="3" width="10.42578125" style="3" customWidth="1"/>
    <col min="4" max="4" width="10.140625" style="3" customWidth="1"/>
    <col min="5" max="16384" width="9.140625" style="3"/>
  </cols>
  <sheetData>
    <row r="1" spans="1:5" ht="27" customHeight="1">
      <c r="A1" s="1" t="s">
        <v>46</v>
      </c>
      <c r="B1" s="1"/>
      <c r="C1" s="1"/>
      <c r="D1" s="1"/>
      <c r="E1" s="2"/>
    </row>
    <row r="2" spans="1:5" ht="18.75" customHeight="1">
      <c r="A2" s="4" t="s">
        <v>0</v>
      </c>
      <c r="B2" s="4"/>
      <c r="C2" s="4"/>
      <c r="D2" s="4"/>
    </row>
    <row r="3" spans="1:5" ht="12.75">
      <c r="A3" s="5"/>
      <c r="B3" s="5"/>
      <c r="C3" s="5"/>
      <c r="D3" s="5"/>
    </row>
    <row r="4" spans="1:5">
      <c r="A4" s="6" t="s">
        <v>1</v>
      </c>
      <c r="B4" s="6"/>
      <c r="C4" s="6"/>
      <c r="D4" s="6"/>
    </row>
    <row r="5" spans="1:5" s="9" customFormat="1" ht="21.75" customHeight="1">
      <c r="A5" s="7"/>
      <c r="B5" s="8" t="s">
        <v>2</v>
      </c>
      <c r="C5" s="8"/>
      <c r="D5" s="8"/>
    </row>
    <row r="6" spans="1:5" s="9" customFormat="1" ht="33.75" customHeight="1">
      <c r="A6" s="7" t="s">
        <v>3</v>
      </c>
      <c r="B6" s="10" t="s">
        <v>4</v>
      </c>
      <c r="C6" s="10" t="s">
        <v>5</v>
      </c>
      <c r="D6" s="10" t="s">
        <v>6</v>
      </c>
    </row>
    <row r="7" spans="1:5" s="9" customFormat="1" ht="23.1" customHeight="1">
      <c r="A7" s="7"/>
      <c r="B7" s="11"/>
      <c r="C7" s="11" t="s">
        <v>7</v>
      </c>
      <c r="D7" s="11"/>
    </row>
    <row r="8" spans="1:5" s="9" customFormat="1" ht="23.1" customHeight="1">
      <c r="A8" s="12" t="s">
        <v>8</v>
      </c>
      <c r="B8" s="11"/>
      <c r="C8" s="11"/>
      <c r="D8" s="11"/>
    </row>
    <row r="9" spans="1:5" s="15" customFormat="1" ht="12.75">
      <c r="A9" s="13" t="s">
        <v>9</v>
      </c>
      <c r="B9" s="14">
        <v>130000</v>
      </c>
      <c r="C9" s="14">
        <v>130000</v>
      </c>
      <c r="D9" s="14">
        <v>130000</v>
      </c>
    </row>
    <row r="10" spans="1:5" s="15" customFormat="1" ht="12.75">
      <c r="A10" s="13" t="s">
        <v>10</v>
      </c>
      <c r="B10" s="14"/>
      <c r="C10" s="14">
        <v>180000</v>
      </c>
      <c r="D10" s="14">
        <v>180000</v>
      </c>
    </row>
    <row r="11" spans="1:5" s="15" customFormat="1" ht="12.75">
      <c r="A11" s="13" t="s">
        <v>11</v>
      </c>
      <c r="B11" s="14">
        <v>750000</v>
      </c>
      <c r="C11" s="14">
        <v>425000</v>
      </c>
      <c r="D11" s="14">
        <v>0</v>
      </c>
    </row>
    <row r="12" spans="1:5" s="15" customFormat="1" ht="12.75">
      <c r="A12" s="13" t="s">
        <v>12</v>
      </c>
      <c r="B12" s="14">
        <v>0</v>
      </c>
      <c r="C12" s="14">
        <v>325000</v>
      </c>
      <c r="D12" s="14">
        <v>325000</v>
      </c>
    </row>
    <row r="13" spans="1:5" s="15" customFormat="1" ht="12.75">
      <c r="A13" s="13" t="s">
        <v>13</v>
      </c>
      <c r="B13" s="14">
        <v>500000</v>
      </c>
      <c r="C13" s="14">
        <v>500000</v>
      </c>
      <c r="D13" s="14">
        <v>520000</v>
      </c>
    </row>
    <row r="14" spans="1:5" s="15" customFormat="1" ht="12.75">
      <c r="A14" s="13" t="s">
        <v>14</v>
      </c>
      <c r="B14" s="14">
        <v>1020000</v>
      </c>
      <c r="C14" s="14">
        <v>1020000</v>
      </c>
      <c r="D14" s="14">
        <v>409500</v>
      </c>
    </row>
    <row r="15" spans="1:5" s="15" customFormat="1" ht="12.75">
      <c r="A15" s="13"/>
      <c r="B15" s="14"/>
      <c r="C15" s="14"/>
      <c r="D15" s="14"/>
    </row>
    <row r="16" spans="1:5" s="15" customFormat="1" ht="12.75">
      <c r="A16" s="13" t="s">
        <v>15</v>
      </c>
      <c r="B16" s="14">
        <v>3370000</v>
      </c>
      <c r="C16" s="14">
        <v>3746800</v>
      </c>
      <c r="D16" s="14">
        <f>SUM(D17:D26)</f>
        <v>738698</v>
      </c>
    </row>
    <row r="17" spans="1:4" s="15" customFormat="1" ht="12.75">
      <c r="A17" s="13" t="s">
        <v>16</v>
      </c>
      <c r="B17" s="14"/>
      <c r="C17" s="14"/>
      <c r="D17" s="14">
        <v>21990</v>
      </c>
    </row>
    <row r="18" spans="1:4" s="15" customFormat="1" ht="12.75">
      <c r="A18" s="13" t="s">
        <v>17</v>
      </c>
      <c r="B18" s="14"/>
      <c r="C18" s="14"/>
      <c r="D18" s="14">
        <v>13990</v>
      </c>
    </row>
    <row r="19" spans="1:4" s="15" customFormat="1" ht="12.75">
      <c r="A19" s="13" t="s">
        <v>18</v>
      </c>
      <c r="B19" s="14"/>
      <c r="C19" s="14"/>
      <c r="D19" s="14">
        <v>14000</v>
      </c>
    </row>
    <row r="20" spans="1:4" s="15" customFormat="1" ht="12.75">
      <c r="A20" s="13" t="s">
        <v>19</v>
      </c>
      <c r="B20" s="14"/>
      <c r="C20" s="14"/>
      <c r="D20" s="14">
        <v>79999</v>
      </c>
    </row>
    <row r="21" spans="1:4" s="15" customFormat="1" ht="12.75">
      <c r="A21" s="13" t="s">
        <v>20</v>
      </c>
      <c r="B21" s="14"/>
      <c r="C21" s="14"/>
      <c r="D21" s="14">
        <v>65990</v>
      </c>
    </row>
    <row r="22" spans="1:4" s="15" customFormat="1" ht="12.75">
      <c r="A22" s="13" t="s">
        <v>21</v>
      </c>
      <c r="B22" s="14"/>
      <c r="C22" s="14"/>
      <c r="D22" s="14">
        <v>376800</v>
      </c>
    </row>
    <row r="23" spans="1:4" s="15" customFormat="1" ht="12.75">
      <c r="A23" s="13" t="s">
        <v>22</v>
      </c>
      <c r="B23" s="14"/>
      <c r="C23" s="14"/>
      <c r="D23" s="14">
        <v>18680</v>
      </c>
    </row>
    <row r="24" spans="1:4" s="15" customFormat="1" ht="12.75">
      <c r="A24" s="13" t="s">
        <v>23</v>
      </c>
      <c r="B24" s="14"/>
      <c r="C24" s="14"/>
      <c r="D24" s="14">
        <v>99899</v>
      </c>
    </row>
    <row r="25" spans="1:4" s="15" customFormat="1" ht="12.75">
      <c r="A25" s="13" t="s">
        <v>24</v>
      </c>
      <c r="B25" s="14"/>
      <c r="C25" s="14"/>
      <c r="D25" s="14">
        <v>27360</v>
      </c>
    </row>
    <row r="26" spans="1:4" s="15" customFormat="1" ht="12.75">
      <c r="A26" s="13" t="s">
        <v>25</v>
      </c>
      <c r="B26" s="14"/>
      <c r="C26" s="14"/>
      <c r="D26" s="14">
        <v>19990</v>
      </c>
    </row>
    <row r="27" spans="1:4" s="15" customFormat="1" ht="13.5">
      <c r="A27" s="16" t="s">
        <v>26</v>
      </c>
      <c r="B27" s="17">
        <f>B9+B10+B11+B12+B13+B14+B15+B16</f>
        <v>5770000</v>
      </c>
      <c r="C27" s="17">
        <f>C9+C10+C11+C12+C13+C14+C15+C16</f>
        <v>6326800</v>
      </c>
      <c r="D27" s="17">
        <f>D9+D10+D11+D12+D13+D14+D15+D16</f>
        <v>2303198</v>
      </c>
    </row>
    <row r="28" spans="1:4" s="15" customFormat="1" ht="12.75">
      <c r="A28" s="13"/>
      <c r="B28" s="14"/>
      <c r="C28" s="14"/>
      <c r="D28" s="14"/>
    </row>
    <row r="29" spans="1:4" s="15" customFormat="1" ht="12.75">
      <c r="A29" s="18" t="s">
        <v>27</v>
      </c>
      <c r="B29" s="14"/>
      <c r="C29" s="14"/>
      <c r="D29" s="14"/>
    </row>
    <row r="30" spans="1:4" s="15" customFormat="1" ht="12.75">
      <c r="A30" s="13" t="s">
        <v>28</v>
      </c>
      <c r="B30" s="17">
        <v>1000000</v>
      </c>
      <c r="C30" s="17">
        <v>2168180</v>
      </c>
      <c r="D30" s="17">
        <v>2168180</v>
      </c>
    </row>
    <row r="31" spans="1:4" s="15" customFormat="1" ht="12.75">
      <c r="A31" s="13"/>
      <c r="B31" s="14"/>
      <c r="C31" s="14"/>
      <c r="D31" s="14"/>
    </row>
    <row r="32" spans="1:4" s="15" customFormat="1" ht="12.75">
      <c r="A32" s="18" t="s">
        <v>29</v>
      </c>
      <c r="B32" s="14"/>
      <c r="C32" s="14"/>
      <c r="D32" s="14"/>
    </row>
    <row r="33" spans="1:4" s="15" customFormat="1" ht="12.75">
      <c r="A33" s="13" t="s">
        <v>30</v>
      </c>
      <c r="B33" s="14">
        <v>0</v>
      </c>
      <c r="C33" s="14">
        <v>821515</v>
      </c>
      <c r="D33" s="14">
        <v>808387</v>
      </c>
    </row>
    <row r="34" spans="1:4" s="15" customFormat="1" ht="12.75">
      <c r="A34" s="13" t="s">
        <v>31</v>
      </c>
      <c r="B34" s="14">
        <v>0</v>
      </c>
      <c r="C34" s="14">
        <v>400875</v>
      </c>
      <c r="D34" s="14">
        <v>400875</v>
      </c>
    </row>
    <row r="35" spans="1:4" s="15" customFormat="1" ht="12.75">
      <c r="A35" s="13" t="s">
        <v>32</v>
      </c>
      <c r="B35" s="14">
        <v>0</v>
      </c>
      <c r="C35" s="14">
        <v>939090</v>
      </c>
      <c r="D35" s="14">
        <v>939090</v>
      </c>
    </row>
    <row r="36" spans="1:4" s="15" customFormat="1" ht="12.75">
      <c r="A36" s="13" t="s">
        <v>33</v>
      </c>
      <c r="B36" s="14">
        <v>150000</v>
      </c>
      <c r="C36" s="14">
        <v>0</v>
      </c>
      <c r="D36" s="14">
        <v>0</v>
      </c>
    </row>
    <row r="37" spans="1:4" s="15" customFormat="1" ht="12.75">
      <c r="A37" s="13" t="s">
        <v>34</v>
      </c>
      <c r="B37" s="14">
        <v>200000</v>
      </c>
      <c r="C37" s="14">
        <v>119172</v>
      </c>
      <c r="D37" s="14">
        <v>119172</v>
      </c>
    </row>
    <row r="38" spans="1:4" s="15" customFormat="1" ht="12.75">
      <c r="A38" s="13" t="s">
        <v>35</v>
      </c>
      <c r="B38" s="14">
        <v>350000</v>
      </c>
      <c r="C38" s="14">
        <v>518162</v>
      </c>
      <c r="D38" s="14">
        <v>518162</v>
      </c>
    </row>
    <row r="39" spans="1:4" s="15" customFormat="1" ht="12.75">
      <c r="A39" s="13" t="s">
        <v>36</v>
      </c>
      <c r="B39" s="14">
        <v>0</v>
      </c>
      <c r="C39" s="14">
        <v>150000</v>
      </c>
      <c r="D39" s="14">
        <v>150000</v>
      </c>
    </row>
    <row r="40" spans="1:4" s="15" customFormat="1" ht="13.5">
      <c r="A40" s="16" t="s">
        <v>37</v>
      </c>
      <c r="B40" s="17">
        <f>SUM(B33:B39)</f>
        <v>700000</v>
      </c>
      <c r="C40" s="17">
        <f>SUM(C33:C39)</f>
        <v>2948814</v>
      </c>
      <c r="D40" s="17">
        <f>SUM(D33:D39)</f>
        <v>2935686</v>
      </c>
    </row>
    <row r="41" spans="1:4" s="15" customFormat="1" ht="12.75">
      <c r="A41" s="13"/>
      <c r="B41" s="14"/>
      <c r="C41" s="14"/>
      <c r="D41" s="14"/>
    </row>
    <row r="42" spans="1:4" s="15" customFormat="1" ht="12.75">
      <c r="A42" s="18" t="s">
        <v>38</v>
      </c>
      <c r="B42" s="14"/>
      <c r="C42" s="14"/>
      <c r="D42" s="14"/>
    </row>
    <row r="43" spans="1:4" s="15" customFormat="1" ht="12.75">
      <c r="A43" s="13" t="s">
        <v>39</v>
      </c>
      <c r="B43" s="14">
        <v>496000</v>
      </c>
      <c r="C43" s="14">
        <v>496000</v>
      </c>
      <c r="D43" s="14">
        <v>247819</v>
      </c>
    </row>
    <row r="44" spans="1:4" s="15" customFormat="1" ht="12.75">
      <c r="A44" s="13" t="s">
        <v>40</v>
      </c>
      <c r="B44" s="14">
        <v>20000</v>
      </c>
      <c r="C44" s="14">
        <v>20000</v>
      </c>
      <c r="D44" s="14">
        <v>7830</v>
      </c>
    </row>
    <row r="45" spans="1:4" s="15" customFormat="1" ht="12.75">
      <c r="A45" s="13" t="s">
        <v>41</v>
      </c>
      <c r="B45" s="13">
        <v>0</v>
      </c>
      <c r="C45" s="13">
        <v>14665</v>
      </c>
      <c r="D45" s="13">
        <v>14665</v>
      </c>
    </row>
    <row r="46" spans="1:4" s="15" customFormat="1" ht="13.5">
      <c r="A46" s="16" t="s">
        <v>42</v>
      </c>
      <c r="B46" s="13">
        <f>SUM(B43:B45)</f>
        <v>516000</v>
      </c>
      <c r="C46" s="13">
        <f>SUM(C43:C45)</f>
        <v>530665</v>
      </c>
      <c r="D46" s="13">
        <f>SUM(D43:D45)</f>
        <v>270314</v>
      </c>
    </row>
    <row r="47" spans="1:4" s="15" customFormat="1" ht="12.75">
      <c r="A47" s="13"/>
      <c r="B47" s="13"/>
      <c r="C47" s="13"/>
      <c r="D47" s="13"/>
    </row>
    <row r="48" spans="1:4" s="15" customFormat="1" ht="12.75">
      <c r="A48" s="13" t="s">
        <v>43</v>
      </c>
      <c r="B48" s="14">
        <v>1536213</v>
      </c>
      <c r="C48" s="14">
        <v>1539442</v>
      </c>
      <c r="D48" s="14">
        <v>1539442</v>
      </c>
    </row>
    <row r="49" spans="1:4" s="15" customFormat="1" ht="12.75">
      <c r="A49" s="13"/>
      <c r="B49" s="14"/>
      <c r="C49" s="14"/>
      <c r="D49" s="14"/>
    </row>
    <row r="50" spans="1:4" s="15" customFormat="1" ht="12.75">
      <c r="A50" s="13" t="s">
        <v>44</v>
      </c>
      <c r="B50" s="14">
        <v>2880000</v>
      </c>
      <c r="C50" s="14">
        <v>2880000</v>
      </c>
      <c r="D50" s="14"/>
    </row>
    <row r="51" spans="1:4" s="15" customFormat="1" ht="12.75">
      <c r="A51" s="13"/>
      <c r="B51" s="14"/>
      <c r="C51" s="14"/>
      <c r="D51" s="14"/>
    </row>
    <row r="52" spans="1:4" s="21" customFormat="1" ht="12.75">
      <c r="A52" s="19" t="s">
        <v>45</v>
      </c>
      <c r="B52" s="20">
        <f>B27+B30+B40+B46+B48+B50</f>
        <v>12402213</v>
      </c>
      <c r="C52" s="20">
        <f>C27+C30+C40+C46+C48+C50</f>
        <v>16393901</v>
      </c>
      <c r="D52" s="20">
        <f>D27+D30+D40+D46+D48+D50</f>
        <v>9216820</v>
      </c>
    </row>
    <row r="53" spans="1:4" s="22" customFormat="1" ht="12.75"/>
  </sheetData>
  <mergeCells count="4">
    <mergeCell ref="A1:D1"/>
    <mergeCell ref="A2:D2"/>
    <mergeCell ref="A4:D4"/>
    <mergeCell ref="B5:D5"/>
  </mergeCells>
  <printOptions horizontalCentered="1"/>
  <pageMargins left="1.1811023622047245" right="0.39370078740157483" top="0.98425196850393704" bottom="0.78740157480314965" header="0.59055118110236227" footer="0.5905511811023622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2017-06-01T07:42:05Z</dcterms:created>
  <dcterms:modified xsi:type="dcterms:W3CDTF">2017-06-01T07:42:17Z</dcterms:modified>
</cp:coreProperties>
</file>