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önkorm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5" i="5"/>
  <c r="H85"/>
  <c r="G85"/>
  <c r="I36" l="1"/>
  <c r="H36"/>
  <c r="I54" l="1"/>
  <c r="H101"/>
  <c r="I101"/>
  <c r="G101"/>
  <c r="H54"/>
  <c r="H8"/>
  <c r="I8"/>
  <c r="G8"/>
  <c r="I23"/>
  <c r="H20"/>
  <c r="H23"/>
  <c r="H18" s="1"/>
  <c r="H74"/>
  <c r="G20"/>
  <c r="I22"/>
  <c r="I20" s="1"/>
  <c r="G23"/>
  <c r="G18" s="1"/>
  <c r="G36"/>
  <c r="I48"/>
  <c r="G54"/>
  <c r="G74"/>
  <c r="I74"/>
  <c r="I18" l="1"/>
  <c r="I7" s="1"/>
  <c r="I47" s="1"/>
  <c r="G7"/>
  <c r="G47" s="1"/>
  <c r="G58" s="1"/>
  <c r="H97"/>
  <c r="H103" s="1"/>
  <c r="G97"/>
  <c r="G103" s="1"/>
  <c r="I97"/>
  <c r="I103" s="1"/>
  <c r="I108"/>
  <c r="I107" l="1"/>
  <c r="H7"/>
  <c r="H47" s="1"/>
  <c r="H58" s="1"/>
  <c r="I58" l="1"/>
  <c r="I105" s="1"/>
</calcChain>
</file>

<file path=xl/sharedStrings.xml><?xml version="1.0" encoding="utf-8"?>
<sst xmlns="http://schemas.openxmlformats.org/spreadsheetml/2006/main" count="83" uniqueCount="77">
  <si>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</si>
  <si>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</si>
  <si>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</si>
  <si>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</si>
  <si>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</si>
  <si>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</si>
  <si>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</si>
  <si>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</si>
  <si>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</si>
  <si>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</si>
  <si>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</si>
  <si>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</si>
  <si>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</si>
  <si>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</si>
  <si>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</si>
  <si>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</si>
  <si>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</si>
  <si>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</si>
  <si>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</si>
  <si>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</si>
  <si>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</si>
  <si>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</si>
  <si>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</si>
  <si>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</si>
  <si>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</si>
  <si>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</si>
  <si>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</si>
  <si>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</si>
  <si>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</si>
  <si>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</si>
  <si>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</si>
  <si>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</si>
  <si>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</si>
  <si>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</si>
  <si>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</si>
  <si>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</si>
  <si>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</si>
  <si>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</si>
  <si>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</si>
  <si>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</si>
  <si>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</si>
  <si>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</si>
  <si>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</si>
  <si>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</si>
  <si>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</si>
  <si>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</si>
  <si>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</si>
  <si>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</si>
  <si>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</si>
  <si>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</si>
  <si>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</si>
  <si>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</si>
  <si>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</si>
  <si>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</si>
  <si>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</si>
  <si>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</si>
  <si>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</si>
  <si>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</si>
  <si>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</si>
  <si>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</si>
  <si>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</si>
  <si>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</si>
  <si>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</si>
  <si>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</si>
  <si>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</si>
  <si>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</si>
  <si>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</si>
  <si>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</si>
  <si>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</si>
  <si>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8. Tartalékok</t>
  </si>
  <si>
    <t>Finanszírozási kiadások</t>
  </si>
  <si>
    <t>egyéb működési bevételek</t>
  </si>
  <si>
    <t>2019. évi költségvetési bevételei előirányzatának teljesülése</t>
  </si>
  <si>
    <t>2019. évi költségvetési kiadásai előirányzatának teljesülése</t>
  </si>
  <si>
    <t xml:space="preserve">   - ebből háztatások</t>
  </si>
  <si>
    <t>A 7/2020. (VI. 24.) önkormányzati rendelet 1. melléklete</t>
  </si>
  <si>
    <t>A 7/2020. (VI.24.) önkormányzati rendelet 2. melléklete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</si>
</sst>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7"/>
  <sheetViews>
    <sheetView tabSelected="1" topLeftCell="A49" workbookViewId="0">
      <selection activeCell="M79" sqref="M7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75</v>
      </c>
    </row>
    <row r="2" spans="1:9">
      <c r="A2" t="s">
        <v>61</v>
      </c>
    </row>
    <row r="3" spans="1:9">
      <c r="A3" t="s">
        <v>72</v>
      </c>
    </row>
    <row r="4" spans="1:9">
      <c r="I4" s="7" t="s">
        <v>21</v>
      </c>
    </row>
    <row r="5" spans="1:9">
      <c r="I5" s="6">
        <v>43830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45931</v>
      </c>
      <c r="H7" s="2">
        <f>SUM(H8+H14+H15+H16+H18+H31+H30)</f>
        <v>47511</v>
      </c>
      <c r="I7" s="2">
        <f>SUM(I8+I14+I15+I16+I18+I31+I30)</f>
        <v>44144</v>
      </c>
    </row>
    <row r="8" spans="1:9">
      <c r="A8" s="2"/>
      <c r="B8" s="2" t="s">
        <v>30</v>
      </c>
      <c r="C8" s="2"/>
      <c r="D8" s="2"/>
      <c r="E8" s="2"/>
      <c r="F8" s="2"/>
      <c r="G8" s="2">
        <f>SUM(G9:G13)</f>
        <v>420</v>
      </c>
      <c r="H8" s="2">
        <f t="shared" ref="H8:I8" si="0">SUM(H9:H13)</f>
        <v>420</v>
      </c>
      <c r="I8" s="2">
        <f t="shared" si="0"/>
        <v>825</v>
      </c>
    </row>
    <row r="9" spans="1:9">
      <c r="A9" s="2"/>
      <c r="B9" s="2"/>
      <c r="C9" s="2"/>
      <c r="D9" s="2" t="s">
        <v>57</v>
      </c>
      <c r="E9" s="2"/>
      <c r="F9" s="2"/>
      <c r="G9" s="2">
        <v>400</v>
      </c>
      <c r="H9" s="2">
        <v>400</v>
      </c>
      <c r="I9" s="2">
        <v>709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40</v>
      </c>
      <c r="E11" s="2"/>
      <c r="F11" s="2"/>
      <c r="G11" s="2">
        <v>20</v>
      </c>
      <c r="H11" s="2">
        <v>20</v>
      </c>
      <c r="I11" s="2">
        <v>11</v>
      </c>
    </row>
    <row r="12" spans="1:9">
      <c r="A12" s="2"/>
      <c r="B12" s="2"/>
      <c r="C12" s="2"/>
      <c r="D12" s="2" t="s">
        <v>66</v>
      </c>
      <c r="E12" s="2"/>
      <c r="F12" s="2"/>
      <c r="G12" s="2"/>
      <c r="H12" s="2">
        <v>0</v>
      </c>
      <c r="I12" s="2">
        <v>67</v>
      </c>
    </row>
    <row r="13" spans="1:9">
      <c r="A13" s="2"/>
      <c r="B13" s="2"/>
      <c r="C13" s="2"/>
      <c r="D13" s="2" t="s">
        <v>71</v>
      </c>
      <c r="E13" s="2"/>
      <c r="F13" s="2"/>
      <c r="G13" s="2">
        <v>0</v>
      </c>
      <c r="H13" s="2">
        <v>0</v>
      </c>
      <c r="I13" s="2">
        <v>38</v>
      </c>
    </row>
    <row r="14" spans="1:9">
      <c r="A14" s="2"/>
      <c r="B14" s="2" t="s">
        <v>31</v>
      </c>
      <c r="C14" s="2"/>
      <c r="D14" s="2"/>
      <c r="E14" s="2"/>
      <c r="F14" s="2"/>
      <c r="G14" s="2">
        <v>21646</v>
      </c>
      <c r="H14" s="2">
        <v>23241</v>
      </c>
      <c r="I14" s="2">
        <v>23241</v>
      </c>
    </row>
    <row r="15" spans="1:9">
      <c r="A15" s="2"/>
      <c r="B15" s="2" t="s">
        <v>32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41</v>
      </c>
      <c r="C16" s="2"/>
      <c r="D16" s="2"/>
      <c r="E16" s="2"/>
      <c r="F16" s="2"/>
      <c r="G16" s="2">
        <v>18385</v>
      </c>
      <c r="H16" s="2">
        <v>18370</v>
      </c>
      <c r="I16" s="2">
        <v>13769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42</v>
      </c>
      <c r="C18" s="2"/>
      <c r="D18" s="2"/>
      <c r="E18" s="2"/>
      <c r="F18" s="2"/>
      <c r="G18" s="2">
        <f>SUM(G19,G20,G23,G28)</f>
        <v>5430</v>
      </c>
      <c r="H18" s="2">
        <f t="shared" ref="H18:I18" si="1">SUM(H19,H20,H23,H28)</f>
        <v>5430</v>
      </c>
      <c r="I18" s="2">
        <f t="shared" si="1"/>
        <v>6030</v>
      </c>
    </row>
    <row r="19" spans="1:9">
      <c r="A19" s="2"/>
      <c r="B19" s="2" t="s">
        <v>43</v>
      </c>
      <c r="C19" s="2"/>
      <c r="D19" s="2"/>
      <c r="E19" s="2"/>
      <c r="F19" s="2"/>
      <c r="G19" s="2">
        <v>30</v>
      </c>
      <c r="H19" s="2">
        <v>30</v>
      </c>
      <c r="I19" s="2">
        <v>33</v>
      </c>
    </row>
    <row r="20" spans="1:9">
      <c r="A20" s="2"/>
      <c r="B20" s="2" t="s">
        <v>44</v>
      </c>
      <c r="C20" s="2"/>
      <c r="D20" s="2"/>
      <c r="E20" s="2"/>
      <c r="F20" s="2"/>
      <c r="G20" s="2">
        <f>SUM(G22+G21)</f>
        <v>1100</v>
      </c>
      <c r="H20" s="2">
        <f>SUM(H22+H21)</f>
        <v>1100</v>
      </c>
      <c r="I20" s="2">
        <f>SUM(I22+I21)</f>
        <v>1343</v>
      </c>
    </row>
    <row r="21" spans="1:9">
      <c r="A21" s="2"/>
      <c r="B21" s="2"/>
      <c r="C21" s="2"/>
      <c r="D21" s="2" t="s">
        <v>33</v>
      </c>
      <c r="E21" s="2"/>
      <c r="F21" s="2"/>
      <c r="G21" s="2">
        <v>1100</v>
      </c>
      <c r="H21" s="2">
        <v>1100</v>
      </c>
      <c r="I21" s="2">
        <v>1343</v>
      </c>
    </row>
    <row r="22" spans="1:9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>
      <c r="A23" s="2"/>
      <c r="B23" s="2" t="s">
        <v>45</v>
      </c>
      <c r="C23" s="2"/>
      <c r="D23" s="2"/>
      <c r="E23" s="2"/>
      <c r="F23" s="2"/>
      <c r="G23" s="2">
        <f>SUM(G24:G27)</f>
        <v>4300</v>
      </c>
      <c r="H23" s="2">
        <f>SUM(H24:H27)</f>
        <v>4300</v>
      </c>
      <c r="I23" s="2">
        <f>SUM(I24:I27)</f>
        <v>4603</v>
      </c>
    </row>
    <row r="24" spans="1:9">
      <c r="A24" s="2"/>
      <c r="B24" s="2"/>
      <c r="C24" s="2"/>
      <c r="D24" s="2" t="s">
        <v>35</v>
      </c>
      <c r="E24" s="2"/>
      <c r="F24" s="2"/>
      <c r="G24" s="2">
        <v>700</v>
      </c>
      <c r="H24" s="2">
        <v>700</v>
      </c>
      <c r="I24" s="2">
        <v>865</v>
      </c>
    </row>
    <row r="25" spans="1:9">
      <c r="A25" s="2"/>
      <c r="B25" s="2"/>
      <c r="C25" s="2"/>
      <c r="D25" s="2" t="s">
        <v>36</v>
      </c>
      <c r="E25" s="2"/>
      <c r="F25" s="2"/>
      <c r="G25" s="2">
        <v>600</v>
      </c>
      <c r="H25" s="2">
        <v>600</v>
      </c>
      <c r="I25" s="2">
        <v>622</v>
      </c>
    </row>
    <row r="26" spans="1:9">
      <c r="A26" s="2"/>
      <c r="B26" s="2"/>
      <c r="C26" s="2"/>
      <c r="D26" s="2" t="s">
        <v>37</v>
      </c>
      <c r="E26" s="2"/>
      <c r="F26" s="2"/>
      <c r="G26" s="2">
        <v>3000</v>
      </c>
      <c r="H26" s="2">
        <v>3000</v>
      </c>
      <c r="I26" s="2">
        <v>3116</v>
      </c>
    </row>
    <row r="27" spans="1:9">
      <c r="A27" s="2"/>
      <c r="B27" s="2"/>
      <c r="C27" s="2"/>
      <c r="D27" s="2" t="s">
        <v>38</v>
      </c>
      <c r="E27" s="2"/>
      <c r="F27" s="2"/>
      <c r="G27" s="2"/>
      <c r="H27" s="2">
        <v>0</v>
      </c>
      <c r="I27" s="2"/>
    </row>
    <row r="28" spans="1:9">
      <c r="A28" s="2"/>
      <c r="B28" s="2" t="s">
        <v>46</v>
      </c>
      <c r="C28" s="2"/>
      <c r="D28" s="2"/>
      <c r="E28" s="2"/>
      <c r="F28" s="2"/>
      <c r="G28" s="2">
        <v>0</v>
      </c>
      <c r="H28" s="2">
        <v>0</v>
      </c>
      <c r="I28" s="2">
        <v>51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47</v>
      </c>
      <c r="C30" s="2"/>
      <c r="D30" s="2"/>
      <c r="E30" s="2"/>
      <c r="F30" s="2"/>
      <c r="G30" s="2">
        <v>0</v>
      </c>
      <c r="H30" s="2">
        <v>0</v>
      </c>
      <c r="I30" s="2">
        <v>223</v>
      </c>
    </row>
    <row r="31" spans="1:9">
      <c r="A31" s="2"/>
      <c r="B31" s="2" t="s">
        <v>63</v>
      </c>
      <c r="C31" s="2"/>
      <c r="D31" s="2"/>
      <c r="E31" s="2"/>
      <c r="F31" s="2"/>
      <c r="G31" s="2">
        <v>50</v>
      </c>
      <c r="H31" s="2">
        <v>50</v>
      </c>
      <c r="I31" s="2">
        <v>56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11493</v>
      </c>
      <c r="H36" s="2">
        <f>SUM(H37:H45)</f>
        <v>46407</v>
      </c>
      <c r="I36" s="2">
        <f>SUM(I37:I45)</f>
        <v>47855</v>
      </c>
    </row>
    <row r="37" spans="1:9">
      <c r="A37" s="2"/>
      <c r="B37" s="2" t="s">
        <v>64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65</v>
      </c>
      <c r="C38" s="2"/>
      <c r="D38" s="2"/>
      <c r="E38" s="2"/>
      <c r="F38" s="2"/>
      <c r="G38" s="2">
        <v>11493</v>
      </c>
      <c r="H38" s="2">
        <v>46407</v>
      </c>
      <c r="I38" s="2">
        <v>47855</v>
      </c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22</v>
      </c>
      <c r="C47" s="2"/>
      <c r="D47" s="2"/>
      <c r="E47" s="2"/>
      <c r="F47" s="2"/>
      <c r="G47" s="2">
        <f>SUM(G7+G36)</f>
        <v>57424</v>
      </c>
      <c r="H47" s="2">
        <f>SUM(H7+H36)</f>
        <v>93918</v>
      </c>
      <c r="I47" s="2">
        <f>SUM(I7+I36)</f>
        <v>91999</v>
      </c>
    </row>
    <row r="48" spans="1:9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>
      <c r="A49" s="2"/>
      <c r="B49" s="2" t="s">
        <v>50</v>
      </c>
      <c r="C49" s="2"/>
      <c r="D49" s="2"/>
      <c r="E49" s="2"/>
      <c r="F49" s="2"/>
      <c r="G49" s="2">
        <v>8598</v>
      </c>
      <c r="H49" s="2">
        <v>8598</v>
      </c>
      <c r="I49" s="2">
        <v>8598</v>
      </c>
    </row>
    <row r="50" spans="1:9">
      <c r="A50" s="2"/>
      <c r="B50" s="2" t="s">
        <v>49</v>
      </c>
      <c r="C50" s="2"/>
      <c r="D50" s="2"/>
      <c r="E50" s="2"/>
      <c r="F50" s="2"/>
      <c r="G50" s="2">
        <v>21908</v>
      </c>
      <c r="H50" s="2">
        <v>21908</v>
      </c>
      <c r="I50" s="2">
        <v>21909</v>
      </c>
    </row>
    <row r="51" spans="1:9">
      <c r="A51" s="2"/>
      <c r="B51" s="2" t="s">
        <v>67</v>
      </c>
      <c r="C51" s="2"/>
      <c r="D51" s="2"/>
      <c r="E51" s="2"/>
      <c r="F51" s="2"/>
      <c r="G51" s="2"/>
      <c r="H51" s="2"/>
      <c r="I51" s="2"/>
    </row>
    <row r="52" spans="1:9">
      <c r="A52" s="2"/>
      <c r="B52" s="2" t="s">
        <v>68</v>
      </c>
      <c r="C52" s="2"/>
      <c r="D52" s="2"/>
      <c r="E52" s="2"/>
      <c r="F52" s="2"/>
      <c r="G52" s="2"/>
      <c r="H52" s="2"/>
      <c r="I52" s="2">
        <v>924</v>
      </c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3" t="s">
        <v>51</v>
      </c>
      <c r="C54" s="2"/>
      <c r="D54" s="2"/>
      <c r="E54" s="2"/>
      <c r="F54" s="2"/>
      <c r="G54" s="2">
        <f>SUM(G49:G51)</f>
        <v>30506</v>
      </c>
      <c r="H54" s="2">
        <f>SUM(H49:H53)</f>
        <v>30506</v>
      </c>
      <c r="I54" s="2">
        <f>SUM(I49:I53)</f>
        <v>31431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3" t="s">
        <v>25</v>
      </c>
      <c r="C58" s="2"/>
      <c r="D58" s="2"/>
      <c r="E58" s="2"/>
      <c r="F58" s="2"/>
      <c r="G58" s="2">
        <f>SUM(G54+G47+G55)</f>
        <v>87930</v>
      </c>
      <c r="H58" s="2">
        <f>SUM(H54+H47)</f>
        <v>124424</v>
      </c>
      <c r="I58" s="2">
        <f>SUM(I54+I47)</f>
        <v>123430</v>
      </c>
    </row>
    <row r="59" spans="1:9">
      <c r="A59" s="2"/>
      <c r="B59" s="3"/>
      <c r="C59" s="2"/>
      <c r="D59" s="2"/>
      <c r="E59" s="2"/>
      <c r="F59" s="2"/>
      <c r="G59" s="2"/>
      <c r="H59" s="2"/>
      <c r="I59" s="2"/>
    </row>
    <row r="60" spans="1:9" ht="13.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E62" t="s">
        <v>76</v>
      </c>
      <c r="G62" s="5"/>
      <c r="H62" s="5"/>
    </row>
    <row r="63" spans="1:9">
      <c r="G63" s="5"/>
      <c r="H63" s="5"/>
    </row>
    <row r="64" spans="1:9">
      <c r="A64" t="s">
        <v>61</v>
      </c>
    </row>
    <row r="65" spans="1:9" hidden="1">
      <c r="A65" t="s">
        <v>60</v>
      </c>
    </row>
    <row r="66" spans="1:9" hidden="1"/>
    <row r="67" spans="1:9" hidden="1"/>
    <row r="68" spans="1:9" hidden="1"/>
    <row r="69" spans="1:9" hidden="1"/>
    <row r="70" spans="1:9">
      <c r="A70" t="s">
        <v>73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>
      <c r="A71" s="5"/>
      <c r="B71" s="5"/>
      <c r="C71" s="5"/>
      <c r="D71" s="5"/>
      <c r="E71" s="5"/>
      <c r="F71" s="5"/>
      <c r="G71" s="5"/>
      <c r="H71" s="5"/>
      <c r="I71" s="6">
        <v>43830</v>
      </c>
    </row>
    <row r="72" spans="1:9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53663</v>
      </c>
      <c r="H74" s="2">
        <f>SUM(H75:H83)</f>
        <v>55978</v>
      </c>
      <c r="I74" s="2">
        <f>SUM(I75:I83)</f>
        <v>44512</v>
      </c>
    </row>
    <row r="75" spans="1:9">
      <c r="A75" s="2"/>
      <c r="B75" s="2" t="s">
        <v>10</v>
      </c>
      <c r="C75" s="2"/>
      <c r="D75" s="2"/>
      <c r="E75" s="2"/>
      <c r="F75" s="2"/>
      <c r="G75" s="2">
        <v>14235</v>
      </c>
      <c r="H75" s="2">
        <v>14632</v>
      </c>
      <c r="I75" s="2">
        <v>14624</v>
      </c>
    </row>
    <row r="76" spans="1:9">
      <c r="A76" s="2"/>
      <c r="B76" s="2" t="s">
        <v>11</v>
      </c>
      <c r="C76" s="2"/>
      <c r="D76" s="2"/>
      <c r="E76" s="2"/>
      <c r="F76" s="2"/>
      <c r="G76" s="2">
        <v>2428</v>
      </c>
      <c r="H76" s="2">
        <v>2920</v>
      </c>
      <c r="I76" s="2">
        <v>2920</v>
      </c>
    </row>
    <row r="77" spans="1:9">
      <c r="A77" s="2"/>
      <c r="B77" s="2" t="s">
        <v>12</v>
      </c>
      <c r="C77" s="2"/>
      <c r="D77" s="2"/>
      <c r="E77" s="2"/>
      <c r="F77" s="2"/>
      <c r="G77" s="2">
        <v>33017</v>
      </c>
      <c r="H77" s="2">
        <v>33566</v>
      </c>
      <c r="I77" s="2">
        <v>23542</v>
      </c>
    </row>
    <row r="78" spans="1:9">
      <c r="A78" s="2"/>
      <c r="B78" s="2" t="s">
        <v>13</v>
      </c>
      <c r="C78" s="2"/>
      <c r="D78" s="2"/>
      <c r="E78" s="2"/>
      <c r="F78" s="2"/>
      <c r="G78" s="2">
        <v>2376</v>
      </c>
      <c r="H78" s="2">
        <v>2414</v>
      </c>
      <c r="I78" s="2">
        <v>1159</v>
      </c>
    </row>
    <row r="79" spans="1:9">
      <c r="A79" s="2"/>
      <c r="B79" s="2" t="s">
        <v>14</v>
      </c>
      <c r="C79" s="2"/>
      <c r="D79" s="2"/>
      <c r="E79" s="2"/>
      <c r="F79" s="2"/>
      <c r="G79" s="2">
        <v>240</v>
      </c>
      <c r="H79" s="2">
        <v>240</v>
      </c>
      <c r="I79" s="2">
        <v>233</v>
      </c>
    </row>
    <row r="80" spans="1:9">
      <c r="A80" s="2"/>
      <c r="B80" s="2" t="s">
        <v>15</v>
      </c>
      <c r="C80" s="2"/>
      <c r="D80" s="2"/>
      <c r="E80" s="2"/>
      <c r="F80" s="2"/>
      <c r="G80" s="2">
        <v>600</v>
      </c>
      <c r="H80" s="2">
        <v>2035</v>
      </c>
      <c r="I80" s="2">
        <v>2034</v>
      </c>
    </row>
    <row r="81" spans="1:12">
      <c r="A81" s="2"/>
      <c r="B81" s="2" t="s">
        <v>53</v>
      </c>
      <c r="C81" s="2"/>
      <c r="D81" s="2"/>
      <c r="E81" s="2"/>
      <c r="F81" s="2"/>
      <c r="G81" s="2">
        <v>120</v>
      </c>
      <c r="H81" s="2">
        <v>120</v>
      </c>
      <c r="I81" s="2">
        <v>0</v>
      </c>
    </row>
    <row r="82" spans="1:12">
      <c r="A82" s="2"/>
      <c r="B82" s="2" t="s">
        <v>69</v>
      </c>
      <c r="C82" s="2"/>
      <c r="D82" s="2"/>
      <c r="E82" s="2"/>
      <c r="F82" s="2"/>
      <c r="G82" s="2">
        <v>647</v>
      </c>
      <c r="H82" s="2">
        <v>51</v>
      </c>
      <c r="I82" s="2">
        <v>0</v>
      </c>
    </row>
    <row r="83" spans="1:12">
      <c r="A83" s="2"/>
      <c r="B83" s="2"/>
      <c r="C83" s="2"/>
      <c r="D83" s="2"/>
      <c r="E83" s="2"/>
      <c r="F83" s="2"/>
      <c r="G83" s="2"/>
      <c r="H83" s="2"/>
      <c r="I83" s="2"/>
    </row>
    <row r="84" spans="1:12">
      <c r="A84" s="2"/>
      <c r="B84" s="2"/>
      <c r="C84" s="2"/>
      <c r="D84" s="2"/>
      <c r="E84" s="2"/>
      <c r="F84" s="2"/>
      <c r="G84" s="2"/>
      <c r="H84" s="2"/>
      <c r="I84" s="2"/>
    </row>
    <row r="85" spans="1:12">
      <c r="A85" s="2" t="s">
        <v>16</v>
      </c>
      <c r="B85" s="3" t="s">
        <v>18</v>
      </c>
      <c r="C85" s="2"/>
      <c r="D85" s="2"/>
      <c r="E85" s="2"/>
      <c r="F85" s="2"/>
      <c r="G85" s="2">
        <f>SUM(G87:G90)</f>
        <v>33401</v>
      </c>
      <c r="H85" s="2">
        <f t="shared" ref="H85:I85" si="2">SUM(H87:H90)</f>
        <v>67580</v>
      </c>
      <c r="I85" s="2">
        <f t="shared" si="2"/>
        <v>36341</v>
      </c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L86" s="2"/>
    </row>
    <row r="87" spans="1:12">
      <c r="A87" s="2"/>
      <c r="B87" s="2" t="s">
        <v>52</v>
      </c>
      <c r="C87" s="2"/>
      <c r="D87" s="2"/>
      <c r="E87" s="2"/>
      <c r="F87" s="2"/>
      <c r="G87" s="2">
        <v>28145</v>
      </c>
      <c r="H87" s="2">
        <v>57406</v>
      </c>
      <c r="I87" s="2">
        <v>33120</v>
      </c>
    </row>
    <row r="88" spans="1:12">
      <c r="A88" s="2"/>
      <c r="B88" s="2" t="s">
        <v>29</v>
      </c>
      <c r="C88" s="2"/>
      <c r="D88" s="2"/>
      <c r="E88" s="2"/>
      <c r="F88" s="2"/>
      <c r="G88" s="2">
        <v>4856</v>
      </c>
      <c r="H88" s="2">
        <v>9584</v>
      </c>
      <c r="I88" s="2">
        <v>2831</v>
      </c>
    </row>
    <row r="89" spans="1:12">
      <c r="A89" s="2"/>
      <c r="B89" s="4" t="s">
        <v>19</v>
      </c>
      <c r="C89" s="2"/>
      <c r="D89" s="2"/>
      <c r="E89" s="2"/>
      <c r="F89" s="2"/>
      <c r="G89" s="2"/>
      <c r="H89" s="2">
        <v>190</v>
      </c>
      <c r="I89" s="2">
        <v>190</v>
      </c>
    </row>
    <row r="90" spans="1:12">
      <c r="A90" s="2"/>
      <c r="B90" s="2" t="s">
        <v>58</v>
      </c>
      <c r="C90" s="2"/>
      <c r="D90" s="2"/>
      <c r="E90" s="2"/>
      <c r="F90" s="2"/>
      <c r="G90" s="2">
        <v>400</v>
      </c>
      <c r="H90" s="2">
        <v>400</v>
      </c>
      <c r="I90" s="2">
        <v>200</v>
      </c>
    </row>
    <row r="91" spans="1:12">
      <c r="A91" s="2"/>
      <c r="B91" s="2" t="s">
        <v>74</v>
      </c>
      <c r="C91" s="2"/>
      <c r="D91" s="2"/>
      <c r="E91" s="2"/>
      <c r="F91" s="2"/>
      <c r="G91" s="2"/>
      <c r="H91" s="2"/>
      <c r="I91" s="2">
        <v>200</v>
      </c>
    </row>
    <row r="92" spans="1:12">
      <c r="A92" s="2"/>
      <c r="B92" s="3"/>
      <c r="C92" s="2"/>
      <c r="D92" s="2"/>
      <c r="E92" s="2"/>
      <c r="F92" s="2"/>
      <c r="G92" s="2"/>
      <c r="H92" s="2"/>
      <c r="I92" s="2"/>
    </row>
    <row r="93" spans="1:12">
      <c r="A93" s="2"/>
      <c r="B93" s="2"/>
      <c r="C93" s="2"/>
      <c r="D93" s="2"/>
      <c r="E93" s="2"/>
      <c r="F93" s="2"/>
      <c r="G93" s="2"/>
      <c r="H93" s="2"/>
      <c r="I93" s="2"/>
    </row>
    <row r="94" spans="1:12">
      <c r="A94" s="2"/>
      <c r="B94" s="2"/>
      <c r="C94" s="2"/>
      <c r="D94" s="2"/>
      <c r="E94" s="2"/>
      <c r="F94" s="2"/>
      <c r="G94" s="2"/>
      <c r="H94" s="2"/>
      <c r="I94" s="2"/>
    </row>
    <row r="95" spans="1:12">
      <c r="A95" s="2"/>
      <c r="B95" s="2"/>
      <c r="C95" s="2"/>
      <c r="D95" s="2"/>
      <c r="E95" s="2"/>
      <c r="F95" s="2"/>
      <c r="G95" s="2"/>
      <c r="H95" s="2"/>
      <c r="I95" s="2"/>
    </row>
    <row r="96" spans="1:12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23</v>
      </c>
      <c r="C97" s="2"/>
      <c r="D97" s="2"/>
      <c r="E97" s="2"/>
      <c r="F97" s="2"/>
      <c r="G97" s="2">
        <f>SUM(G74+G85+G93)</f>
        <v>87064</v>
      </c>
      <c r="H97" s="2">
        <f>SUM(H74+H85+H93)</f>
        <v>123558</v>
      </c>
      <c r="I97" s="2">
        <f>SUM(I74+I85+I93)</f>
        <v>80853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68</v>
      </c>
      <c r="C100" s="2"/>
      <c r="D100" s="2"/>
      <c r="E100" s="2"/>
      <c r="F100" s="2"/>
      <c r="G100" s="2">
        <v>866</v>
      </c>
      <c r="H100" s="2">
        <v>866</v>
      </c>
      <c r="I100" s="2">
        <v>866</v>
      </c>
    </row>
    <row r="101" spans="1:9">
      <c r="A101" s="2"/>
      <c r="B101" s="3" t="s">
        <v>70</v>
      </c>
      <c r="C101" s="2"/>
      <c r="D101" s="2"/>
      <c r="E101" s="2"/>
      <c r="F101" s="2"/>
      <c r="G101" s="2">
        <f>SUM(G99:G100)</f>
        <v>866</v>
      </c>
      <c r="H101" s="2">
        <f t="shared" ref="H101:I101" si="3">SUM(H99:H100)</f>
        <v>866</v>
      </c>
      <c r="I101" s="2">
        <f t="shared" si="3"/>
        <v>866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3" t="s">
        <v>24</v>
      </c>
      <c r="C103" s="2"/>
      <c r="D103" s="2"/>
      <c r="E103" s="2"/>
      <c r="F103" s="2"/>
      <c r="G103" s="2">
        <f>SUM(G97+G101)</f>
        <v>87930</v>
      </c>
      <c r="H103" s="2">
        <f>SUM(H97+H101)</f>
        <v>124424</v>
      </c>
      <c r="I103" s="2">
        <f>SUM(I97+I101)</f>
        <v>81719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41711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SUM(I7+I49+I55-I74-I100+I52)</f>
        <v>8288</v>
      </c>
    </row>
    <row r="108" spans="1:9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33423</v>
      </c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  <row r="116" spans="1:8">
      <c r="A116" s="5"/>
      <c r="B116" s="5"/>
      <c r="C116" s="5"/>
      <c r="D116" s="5"/>
      <c r="E116" s="5"/>
      <c r="F116" s="5"/>
      <c r="G116" s="5"/>
      <c r="H116" s="5"/>
    </row>
    <row r="117" spans="1:8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2020-06-26T11:37:23Z</cp:lastPrinted>
  <dcterms:created xsi:type="dcterms:W3CDTF">1997-01-17T14:02:09Z</dcterms:created>
  <dcterms:modified xsi:type="dcterms:W3CDTF">2020-06-26T11:37:32Z</dcterms:modified>
</cp:coreProperties>
</file>