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önk. kiad." sheetId="20" r:id="rId1"/>
  </sheets>
  <calcPr calcId="125725"/>
</workbook>
</file>

<file path=xl/calcChain.xml><?xml version="1.0" encoding="utf-8"?>
<calcChain xmlns="http://schemas.openxmlformats.org/spreadsheetml/2006/main">
  <c r="J39" i="20"/>
  <c r="J36"/>
  <c r="J35"/>
  <c r="J34"/>
  <c r="J33"/>
  <c r="J32"/>
  <c r="J31"/>
  <c r="J30"/>
  <c r="J29"/>
  <c r="J28"/>
  <c r="J21"/>
  <c r="J19"/>
  <c r="J15"/>
  <c r="J14"/>
  <c r="J13"/>
  <c r="J12"/>
  <c r="J11"/>
  <c r="I24"/>
  <c r="J24" s="1"/>
  <c r="I16"/>
  <c r="I10"/>
  <c r="H24"/>
  <c r="H23"/>
  <c r="G24"/>
  <c r="G23"/>
  <c r="G16"/>
  <c r="G10"/>
  <c r="G9" s="1"/>
  <c r="G41" s="1"/>
  <c r="H16"/>
  <c r="H10"/>
  <c r="H9" s="1"/>
  <c r="H41" s="1"/>
  <c r="J16" l="1"/>
  <c r="J10"/>
  <c r="I23"/>
  <c r="J23" s="1"/>
  <c r="I9"/>
  <c r="I41" s="1"/>
  <c r="J9" l="1"/>
  <c r="J41"/>
</calcChain>
</file>

<file path=xl/sharedStrings.xml><?xml version="1.0" encoding="utf-8"?>
<sst xmlns="http://schemas.openxmlformats.org/spreadsheetml/2006/main" count="41" uniqueCount="34">
  <si>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</si>
  <si>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</si>
  <si>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</si>
  <si>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</si>
  <si>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</si>
  <si>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Egyéb működéi célú támogatások</t>
  </si>
  <si>
    <t>Kamatfizetések előirányzatai</t>
  </si>
  <si>
    <t>FELHALMOZÁSI KIADÁSOK</t>
  </si>
  <si>
    <t>KÖLCSÖNÖK</t>
  </si>
  <si>
    <t>Adatok ezer forintban!</t>
  </si>
  <si>
    <t>MINDÖSSZESEN</t>
  </si>
  <si>
    <t>ÁLTALÁNOS TARTALÉK</t>
  </si>
  <si>
    <t>Kötelező feladat</t>
  </si>
  <si>
    <t>Önként vállalt feladat</t>
  </si>
  <si>
    <t>FS460 lengőkasza Belvíz Közmunkaprogram</t>
  </si>
  <si>
    <t>Benzines aszfaltvágó</t>
  </si>
  <si>
    <t>Benzines áramfejlesztő</t>
  </si>
  <si>
    <t>Felhalmozási célú tartalék</t>
  </si>
  <si>
    <t>Eredeti előirányzat</t>
  </si>
  <si>
    <t>Módosított előirányzat</t>
  </si>
  <si>
    <t>Gyógyszertári lakás nyílászáró csere</t>
  </si>
  <si>
    <t>Buszváró Berzsenyi u. 57.</t>
  </si>
  <si>
    <t>MTZ traktor</t>
  </si>
  <si>
    <t>Sportegyesület felhalm.célú pénzeszköz átadás</t>
  </si>
  <si>
    <t>Pékség eladás ÁFA befizetés</t>
  </si>
  <si>
    <t>Önrész közvilágítás korszerűsítés</t>
  </si>
  <si>
    <t>Önkormányzat és költségvetési szervei kiadási előirányzatai</t>
  </si>
  <si>
    <t>Notebook</t>
  </si>
  <si>
    <t>Notebook közös hivatal</t>
  </si>
  <si>
    <t>FÜGGŐ KIADÁS</t>
  </si>
  <si>
    <t>Tény 2013.12.31.</t>
  </si>
  <si>
    <t>Teljesítés     %</t>
  </si>
  <si>
    <t>2. számú melléklet</t>
  </si>
  <si>
    <t>az 5/2014.(IV.17.) önkormányzati rendelethez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</si>
</sst>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2" fillId="0" borderId="9" xfId="0" applyNumberFormat="1" applyFont="1" applyBorder="1" applyAlignment="1">
      <alignment wrapText="1"/>
    </xf>
    <xf numFmtId="3" fontId="2" fillId="0" borderId="13" xfId="0" applyNumberFormat="1" applyFont="1" applyBorder="1" applyAlignment="1">
      <alignment wrapText="1"/>
    </xf>
    <xf numFmtId="0" fontId="0" fillId="0" borderId="14" xfId="0" applyBorder="1" applyAlignment="1">
      <alignment wrapText="1"/>
    </xf>
    <xf numFmtId="3" fontId="0" fillId="0" borderId="17" xfId="0" applyNumberFormat="1" applyBorder="1" applyAlignment="1">
      <alignment wrapText="1"/>
    </xf>
    <xf numFmtId="3" fontId="0" fillId="0" borderId="18" xfId="0" applyNumberFormat="1" applyBorder="1" applyAlignment="1">
      <alignment wrapText="1"/>
    </xf>
    <xf numFmtId="3" fontId="2" fillId="0" borderId="18" xfId="0" applyNumberFormat="1" applyFont="1" applyBorder="1" applyAlignment="1">
      <alignment wrapText="1"/>
    </xf>
    <xf numFmtId="3" fontId="0" fillId="0" borderId="13" xfId="0" applyNumberFormat="1" applyBorder="1" applyAlignment="1">
      <alignment wrapText="1"/>
    </xf>
    <xf numFmtId="0" fontId="2" fillId="0" borderId="14" xfId="0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3" fontId="4" fillId="0" borderId="24" xfId="0" applyNumberFormat="1" applyFont="1" applyBorder="1" applyAlignment="1">
      <alignment wrapText="1"/>
    </xf>
    <xf numFmtId="0" fontId="0" fillId="0" borderId="0" xfId="0" applyAlignment="1">
      <alignment wrapText="1"/>
    </xf>
    <xf numFmtId="164" fontId="2" fillId="0" borderId="9" xfId="0" applyNumberFormat="1" applyFont="1" applyBorder="1"/>
    <xf numFmtId="164" fontId="2" fillId="0" borderId="13" xfId="0" applyNumberFormat="1" applyFont="1" applyBorder="1"/>
    <xf numFmtId="164" fontId="0" fillId="0" borderId="17" xfId="0" applyNumberFormat="1" applyBorder="1"/>
    <xf numFmtId="164" fontId="2" fillId="0" borderId="17" xfId="0" applyNumberFormat="1" applyFont="1" applyBorder="1"/>
    <xf numFmtId="164" fontId="0" fillId="0" borderId="23" xfId="0" applyNumberFormat="1" applyBorder="1"/>
    <xf numFmtId="164" fontId="2" fillId="0" borderId="26" xfId="0" applyNumberFormat="1" applyFont="1" applyBorder="1"/>
    <xf numFmtId="164" fontId="2" fillId="0" borderId="23" xfId="0" applyNumberFormat="1" applyFont="1" applyBorder="1"/>
    <xf numFmtId="164" fontId="4" fillId="0" borderId="24" xfId="0" applyNumberFormat="1" applyFont="1" applyBorder="1"/>
    <xf numFmtId="3" fontId="2" fillId="2" borderId="24" xfId="0" applyNumberFormat="1" applyFont="1" applyFill="1" applyBorder="1" applyAlignment="1">
      <alignment wrapText="1"/>
    </xf>
    <xf numFmtId="3" fontId="0" fillId="0" borderId="17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5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6" xfId="3" applyNumberFormat="1" applyFont="1" applyFill="1" applyBorder="1" applyAlignment="1" applyProtection="1">
      <alignment horizontal="left" wrapText="1"/>
    </xf>
    <xf numFmtId="0" fontId="2" fillId="0" borderId="7" xfId="3" applyNumberFormat="1" applyFont="1" applyFill="1" applyBorder="1" applyAlignment="1" applyProtection="1">
      <alignment horizontal="left" wrapText="1"/>
    </xf>
    <xf numFmtId="0" fontId="2" fillId="0" borderId="8" xfId="3" applyNumberFormat="1" applyFont="1" applyFill="1" applyBorder="1" applyAlignment="1" applyProtection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selection activeCell="O17" sqref="O17"/>
    </sheetView>
  </sheetViews>
  <sheetFormatPr defaultRowHeight="12.75"/>
  <cols>
    <col min="1" max="1" width="5.28515625" style="18" customWidth="1"/>
    <col min="2" max="4" width="9.140625" style="18"/>
    <col min="5" max="6" width="4.7109375" style="18" customWidth="1"/>
    <col min="7" max="8" width="11.7109375" style="18" customWidth="1"/>
    <col min="9" max="9" width="11.7109375" customWidth="1"/>
    <col min="10" max="10" width="9.140625" customWidth="1"/>
  </cols>
  <sheetData>
    <row r="1" spans="1:11" ht="12.75" customHeight="1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</row>
    <row r="2" spans="1:11">
      <c r="A2" s="6"/>
      <c r="B2" s="6"/>
      <c r="C2" s="6"/>
      <c r="D2" s="6"/>
      <c r="E2" s="6"/>
      <c r="F2" s="6"/>
      <c r="G2" s="6"/>
      <c r="H2" s="6"/>
    </row>
    <row r="3" spans="1:11" ht="12.75" customHeight="1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ht="12.7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12.75" customHeight="1">
      <c r="A5" s="30" t="s">
        <v>26</v>
      </c>
      <c r="B5" s="30"/>
      <c r="C5" s="30"/>
      <c r="D5" s="30"/>
      <c r="E5" s="30"/>
      <c r="F5" s="30"/>
      <c r="G5" s="30"/>
      <c r="H5" s="30"/>
      <c r="I5" s="30"/>
      <c r="J5" s="30"/>
    </row>
    <row r="6" spans="1:11" ht="12.75" customHeight="1">
      <c r="A6" s="3"/>
      <c r="B6" s="3"/>
      <c r="C6" s="3"/>
      <c r="D6" s="3"/>
      <c r="E6" s="3"/>
      <c r="F6" s="3"/>
      <c r="G6" s="3"/>
      <c r="H6" s="3"/>
    </row>
    <row r="7" spans="1:11" ht="12.75" customHeight="1" thickBot="1">
      <c r="A7" s="3"/>
      <c r="B7" s="3"/>
      <c r="C7" s="3"/>
      <c r="D7" s="3"/>
      <c r="E7" s="3"/>
      <c r="F7" s="3"/>
      <c r="G7" s="38" t="s">
        <v>9</v>
      </c>
      <c r="H7" s="38"/>
      <c r="I7" s="38"/>
    </row>
    <row r="8" spans="1:11" s="1" customFormat="1" ht="29.25" customHeight="1" thickTop="1" thickBot="1">
      <c r="A8" s="39"/>
      <c r="B8" s="40"/>
      <c r="C8" s="40"/>
      <c r="D8" s="40"/>
      <c r="E8" s="40"/>
      <c r="F8" s="41"/>
      <c r="G8" s="5" t="s">
        <v>18</v>
      </c>
      <c r="H8" s="5" t="s">
        <v>19</v>
      </c>
      <c r="I8" s="5" t="s">
        <v>30</v>
      </c>
      <c r="J8" s="5" t="s">
        <v>31</v>
      </c>
    </row>
    <row r="9" spans="1:11" ht="14.25" thickTop="1" thickBot="1">
      <c r="A9" s="53" t="s">
        <v>0</v>
      </c>
      <c r="B9" s="54"/>
      <c r="C9" s="54"/>
      <c r="D9" s="54"/>
      <c r="E9" s="54"/>
      <c r="F9" s="55"/>
      <c r="G9" s="7">
        <f>G10+G16</f>
        <v>248853</v>
      </c>
      <c r="H9" s="7">
        <f>H10+H16</f>
        <v>248657</v>
      </c>
      <c r="I9" s="7">
        <f>I10+I16</f>
        <v>240111</v>
      </c>
      <c r="J9" s="19">
        <f>I9/H9</f>
        <v>0.96563137172892777</v>
      </c>
    </row>
    <row r="10" spans="1:11" ht="13.5" thickTop="1">
      <c r="A10" s="44" t="s">
        <v>12</v>
      </c>
      <c r="B10" s="45"/>
      <c r="C10" s="45"/>
      <c r="D10" s="45"/>
      <c r="E10" s="45"/>
      <c r="F10" s="46"/>
      <c r="G10" s="8">
        <f>SUM(G11:G15)</f>
        <v>236322</v>
      </c>
      <c r="H10" s="8">
        <f>SUM(H11:H15)</f>
        <v>242161</v>
      </c>
      <c r="I10" s="8">
        <f>SUM(I11:I15)</f>
        <v>233647</v>
      </c>
      <c r="J10" s="20">
        <f t="shared" ref="J10:J41" si="0">I10/H10</f>
        <v>0.96484157234236723</v>
      </c>
    </row>
    <row r="11" spans="1:11">
      <c r="A11" s="9"/>
      <c r="B11" s="33" t="s">
        <v>1</v>
      </c>
      <c r="C11" s="33"/>
      <c r="D11" s="33"/>
      <c r="E11" s="33"/>
      <c r="F11" s="34"/>
      <c r="G11" s="10">
        <v>95267</v>
      </c>
      <c r="H11" s="10">
        <v>71529</v>
      </c>
      <c r="I11" s="10">
        <v>71198</v>
      </c>
      <c r="J11" s="21">
        <f t="shared" si="0"/>
        <v>0.99537250625620377</v>
      </c>
    </row>
    <row r="12" spans="1:11">
      <c r="A12" s="9"/>
      <c r="B12" s="33" t="s">
        <v>2</v>
      </c>
      <c r="C12" s="33"/>
      <c r="D12" s="33"/>
      <c r="E12" s="33"/>
      <c r="F12" s="34"/>
      <c r="G12" s="10">
        <v>23321</v>
      </c>
      <c r="H12" s="10">
        <v>15939</v>
      </c>
      <c r="I12" s="10">
        <v>15084</v>
      </c>
      <c r="J12" s="21">
        <f t="shared" si="0"/>
        <v>0.94635798983625075</v>
      </c>
    </row>
    <row r="13" spans="1:11">
      <c r="A13" s="9"/>
      <c r="B13" s="33" t="s">
        <v>3</v>
      </c>
      <c r="C13" s="33"/>
      <c r="D13" s="33"/>
      <c r="E13" s="33"/>
      <c r="F13" s="34"/>
      <c r="G13" s="10">
        <v>84689</v>
      </c>
      <c r="H13" s="10">
        <v>59669</v>
      </c>
      <c r="I13" s="10">
        <v>56427</v>
      </c>
      <c r="J13" s="21">
        <f t="shared" si="0"/>
        <v>0.94566692922623141</v>
      </c>
    </row>
    <row r="14" spans="1:11">
      <c r="A14" s="9"/>
      <c r="B14" s="33" t="s">
        <v>4</v>
      </c>
      <c r="C14" s="33"/>
      <c r="D14" s="33"/>
      <c r="E14" s="33"/>
      <c r="F14" s="34"/>
      <c r="G14" s="10">
        <v>25088</v>
      </c>
      <c r="H14" s="10">
        <v>20079</v>
      </c>
      <c r="I14" s="10">
        <v>16256</v>
      </c>
      <c r="J14" s="21">
        <f t="shared" si="0"/>
        <v>0.80960207181632549</v>
      </c>
    </row>
    <row r="15" spans="1:11">
      <c r="A15" s="9"/>
      <c r="B15" s="33" t="s">
        <v>5</v>
      </c>
      <c r="C15" s="33"/>
      <c r="D15" s="33"/>
      <c r="E15" s="33"/>
      <c r="F15" s="34"/>
      <c r="G15" s="10">
        <v>7957</v>
      </c>
      <c r="H15" s="10">
        <v>74945</v>
      </c>
      <c r="I15" s="10">
        <v>74682</v>
      </c>
      <c r="J15" s="21">
        <f t="shared" si="0"/>
        <v>0.99649075989058644</v>
      </c>
    </row>
    <row r="16" spans="1:11">
      <c r="A16" s="47" t="s">
        <v>13</v>
      </c>
      <c r="B16" s="48"/>
      <c r="C16" s="48"/>
      <c r="D16" s="48"/>
      <c r="E16" s="48"/>
      <c r="F16" s="49"/>
      <c r="G16" s="12">
        <f>SUM(G17:G22)</f>
        <v>12531</v>
      </c>
      <c r="H16" s="12">
        <f>SUM(H17:H22)</f>
        <v>6496</v>
      </c>
      <c r="I16" s="12">
        <f>SUM(I17:I22)</f>
        <v>6464</v>
      </c>
      <c r="J16" s="22">
        <f t="shared" si="0"/>
        <v>0.99507389162561577</v>
      </c>
    </row>
    <row r="17" spans="1:10">
      <c r="A17" s="9"/>
      <c r="B17" s="33" t="s">
        <v>1</v>
      </c>
      <c r="C17" s="33"/>
      <c r="D17" s="33"/>
      <c r="E17" s="33"/>
      <c r="F17" s="34"/>
      <c r="G17" s="10">
        <v>2007</v>
      </c>
      <c r="H17" s="10"/>
      <c r="I17" s="10"/>
      <c r="J17" s="21"/>
    </row>
    <row r="18" spans="1:10">
      <c r="A18" s="9"/>
      <c r="B18" s="33" t="s">
        <v>2</v>
      </c>
      <c r="C18" s="33"/>
      <c r="D18" s="33"/>
      <c r="E18" s="33"/>
      <c r="F18" s="34"/>
      <c r="G18" s="10">
        <v>518</v>
      </c>
      <c r="H18" s="10"/>
      <c r="I18" s="10"/>
      <c r="J18" s="21"/>
    </row>
    <row r="19" spans="1:10">
      <c r="A19" s="9"/>
      <c r="B19" s="33" t="s">
        <v>3</v>
      </c>
      <c r="C19" s="33"/>
      <c r="D19" s="33"/>
      <c r="E19" s="33"/>
      <c r="F19" s="34"/>
      <c r="G19" s="10">
        <v>6336</v>
      </c>
      <c r="H19" s="10">
        <v>1346</v>
      </c>
      <c r="I19" s="10">
        <v>1343</v>
      </c>
      <c r="J19" s="21">
        <f t="shared" si="0"/>
        <v>0.99777117384843983</v>
      </c>
    </row>
    <row r="20" spans="1:10">
      <c r="A20" s="9"/>
      <c r="B20" s="33" t="s">
        <v>4</v>
      </c>
      <c r="C20" s="33"/>
      <c r="D20" s="33"/>
      <c r="E20" s="33"/>
      <c r="F20" s="34"/>
      <c r="G20" s="10"/>
      <c r="H20" s="10"/>
      <c r="I20" s="10"/>
      <c r="J20" s="21"/>
    </row>
    <row r="21" spans="1:10">
      <c r="A21" s="9"/>
      <c r="B21" s="33" t="s">
        <v>5</v>
      </c>
      <c r="C21" s="33"/>
      <c r="D21" s="33"/>
      <c r="E21" s="33"/>
      <c r="F21" s="34"/>
      <c r="G21" s="10">
        <v>3670</v>
      </c>
      <c r="H21" s="10">
        <v>5150</v>
      </c>
      <c r="I21" s="10">
        <v>5121</v>
      </c>
      <c r="J21" s="21">
        <f t="shared" si="0"/>
        <v>0.99436893203883492</v>
      </c>
    </row>
    <row r="22" spans="1:10" ht="13.5" thickBot="1">
      <c r="A22" s="9"/>
      <c r="B22" s="33" t="s">
        <v>6</v>
      </c>
      <c r="C22" s="33"/>
      <c r="D22" s="33"/>
      <c r="E22" s="33"/>
      <c r="F22" s="34"/>
      <c r="G22" s="13"/>
      <c r="H22" s="13"/>
      <c r="I22" s="13"/>
      <c r="J22" s="23"/>
    </row>
    <row r="23" spans="1:10" ht="14.25" thickTop="1" thickBot="1">
      <c r="A23" s="35" t="s">
        <v>7</v>
      </c>
      <c r="B23" s="36"/>
      <c r="C23" s="36"/>
      <c r="D23" s="36"/>
      <c r="E23" s="36"/>
      <c r="F23" s="37"/>
      <c r="G23" s="7">
        <f>G24+G37</f>
        <v>810</v>
      </c>
      <c r="H23" s="7">
        <f>H24+H37</f>
        <v>18055</v>
      </c>
      <c r="I23" s="7">
        <f>I24+I37</f>
        <v>17500</v>
      </c>
      <c r="J23" s="20">
        <f t="shared" si="0"/>
        <v>0.96926059263361952</v>
      </c>
    </row>
    <row r="24" spans="1:10" ht="13.5" thickTop="1">
      <c r="A24" s="44" t="s">
        <v>12</v>
      </c>
      <c r="B24" s="45"/>
      <c r="C24" s="45"/>
      <c r="D24" s="45"/>
      <c r="E24" s="45"/>
      <c r="F24" s="46"/>
      <c r="G24" s="8">
        <f>SUM(G25:G34)</f>
        <v>810</v>
      </c>
      <c r="H24" s="8">
        <f>SUM(H25:H36)</f>
        <v>18055</v>
      </c>
      <c r="I24" s="8">
        <f>SUM(I25:I36)</f>
        <v>17500</v>
      </c>
      <c r="J24" s="24">
        <f t="shared" si="0"/>
        <v>0.96926059263361952</v>
      </c>
    </row>
    <row r="25" spans="1:10">
      <c r="A25" s="14"/>
      <c r="B25" s="33" t="s">
        <v>14</v>
      </c>
      <c r="C25" s="33"/>
      <c r="D25" s="33"/>
      <c r="E25" s="33"/>
      <c r="F25" s="34"/>
      <c r="G25" s="10">
        <v>300</v>
      </c>
      <c r="H25" s="10"/>
      <c r="I25" s="10"/>
      <c r="J25" s="21"/>
    </row>
    <row r="26" spans="1:10">
      <c r="A26" s="14"/>
      <c r="B26" s="33" t="s">
        <v>15</v>
      </c>
      <c r="C26" s="33"/>
      <c r="D26" s="33"/>
      <c r="E26" s="33"/>
      <c r="F26" s="34"/>
      <c r="G26" s="10">
        <v>359</v>
      </c>
      <c r="H26" s="10"/>
      <c r="I26" s="10"/>
      <c r="J26" s="21"/>
    </row>
    <row r="27" spans="1:10">
      <c r="A27" s="9"/>
      <c r="B27" s="33" t="s">
        <v>16</v>
      </c>
      <c r="C27" s="33"/>
      <c r="D27" s="33"/>
      <c r="E27" s="33"/>
      <c r="F27" s="34"/>
      <c r="G27" s="10">
        <v>141</v>
      </c>
      <c r="H27" s="10"/>
      <c r="I27" s="10"/>
      <c r="J27" s="21"/>
    </row>
    <row r="28" spans="1:10">
      <c r="A28" s="9"/>
      <c r="B28" s="33" t="s">
        <v>17</v>
      </c>
      <c r="C28" s="33"/>
      <c r="D28" s="33"/>
      <c r="E28" s="33"/>
      <c r="F28" s="34"/>
      <c r="G28" s="10">
        <v>10</v>
      </c>
      <c r="H28" s="10">
        <v>10</v>
      </c>
      <c r="I28" s="10"/>
      <c r="J28" s="21">
        <f t="shared" si="0"/>
        <v>0</v>
      </c>
    </row>
    <row r="29" spans="1:10">
      <c r="A29" s="9"/>
      <c r="B29" s="33" t="s">
        <v>20</v>
      </c>
      <c r="C29" s="33"/>
      <c r="D29" s="33"/>
      <c r="E29" s="33"/>
      <c r="F29" s="34"/>
      <c r="G29" s="10"/>
      <c r="H29" s="10">
        <v>95</v>
      </c>
      <c r="I29" s="10">
        <v>95</v>
      </c>
      <c r="J29" s="21">
        <f t="shared" si="0"/>
        <v>1</v>
      </c>
    </row>
    <row r="30" spans="1:10">
      <c r="A30" s="9"/>
      <c r="B30" s="33" t="s">
        <v>21</v>
      </c>
      <c r="C30" s="33"/>
      <c r="D30" s="33"/>
      <c r="E30" s="33"/>
      <c r="F30" s="34"/>
      <c r="G30" s="10"/>
      <c r="H30" s="10">
        <v>440</v>
      </c>
      <c r="I30" s="10">
        <v>440</v>
      </c>
      <c r="J30" s="21">
        <f t="shared" si="0"/>
        <v>1</v>
      </c>
    </row>
    <row r="31" spans="1:10">
      <c r="A31" s="9"/>
      <c r="B31" s="33" t="s">
        <v>22</v>
      </c>
      <c r="C31" s="33"/>
      <c r="D31" s="33"/>
      <c r="E31" s="33"/>
      <c r="F31" s="34"/>
      <c r="G31" s="10"/>
      <c r="H31" s="10">
        <v>5562</v>
      </c>
      <c r="I31" s="10">
        <v>5562</v>
      </c>
      <c r="J31" s="21">
        <f t="shared" si="0"/>
        <v>1</v>
      </c>
    </row>
    <row r="32" spans="1:10" ht="25.5" customHeight="1">
      <c r="A32" s="9"/>
      <c r="B32" s="33" t="s">
        <v>23</v>
      </c>
      <c r="C32" s="33"/>
      <c r="D32" s="33"/>
      <c r="E32" s="33"/>
      <c r="F32" s="34"/>
      <c r="G32" s="28"/>
      <c r="H32" s="28">
        <v>8000</v>
      </c>
      <c r="I32" s="28">
        <v>8000</v>
      </c>
      <c r="J32" s="29">
        <f t="shared" si="0"/>
        <v>1</v>
      </c>
    </row>
    <row r="33" spans="1:10">
      <c r="A33" s="9"/>
      <c r="B33" s="33" t="s">
        <v>24</v>
      </c>
      <c r="C33" s="33"/>
      <c r="D33" s="33"/>
      <c r="E33" s="33"/>
      <c r="F33" s="34"/>
      <c r="G33" s="10"/>
      <c r="H33" s="10">
        <v>2295</v>
      </c>
      <c r="I33" s="10">
        <v>2295</v>
      </c>
      <c r="J33" s="21">
        <f t="shared" si="0"/>
        <v>1</v>
      </c>
    </row>
    <row r="34" spans="1:10">
      <c r="A34" s="9"/>
      <c r="B34" s="33" t="s">
        <v>25</v>
      </c>
      <c r="C34" s="33"/>
      <c r="D34" s="33"/>
      <c r="E34" s="33"/>
      <c r="F34" s="34"/>
      <c r="G34" s="10"/>
      <c r="H34" s="10">
        <v>1153</v>
      </c>
      <c r="I34" s="10">
        <v>608</v>
      </c>
      <c r="J34" s="21">
        <f t="shared" si="0"/>
        <v>0.52732003469210753</v>
      </c>
    </row>
    <row r="35" spans="1:10">
      <c r="A35" s="9"/>
      <c r="B35" s="33" t="s">
        <v>27</v>
      </c>
      <c r="C35" s="33"/>
      <c r="D35" s="33"/>
      <c r="E35" s="33"/>
      <c r="F35" s="34"/>
      <c r="G35" s="11"/>
      <c r="H35" s="11">
        <v>250</v>
      </c>
      <c r="I35" s="11">
        <v>250</v>
      </c>
      <c r="J35" s="21">
        <f t="shared" si="0"/>
        <v>1</v>
      </c>
    </row>
    <row r="36" spans="1:10">
      <c r="A36" s="9"/>
      <c r="B36" s="33" t="s">
        <v>28</v>
      </c>
      <c r="C36" s="33"/>
      <c r="D36" s="33"/>
      <c r="E36" s="33"/>
      <c r="F36" s="34"/>
      <c r="G36" s="11"/>
      <c r="H36" s="11">
        <v>250</v>
      </c>
      <c r="I36" s="11">
        <v>250</v>
      </c>
      <c r="J36" s="21">
        <f t="shared" si="0"/>
        <v>1</v>
      </c>
    </row>
    <row r="37" spans="1:10" ht="13.5" thickBot="1">
      <c r="A37" s="50" t="s">
        <v>13</v>
      </c>
      <c r="B37" s="51"/>
      <c r="C37" s="51"/>
      <c r="D37" s="51"/>
      <c r="E37" s="51"/>
      <c r="F37" s="52"/>
      <c r="G37" s="15">
        <v>0</v>
      </c>
      <c r="H37" s="15">
        <v>0</v>
      </c>
      <c r="I37" s="15">
        <v>0</v>
      </c>
      <c r="J37" s="25"/>
    </row>
    <row r="38" spans="1:10" ht="14.25" thickTop="1" thickBot="1">
      <c r="A38" s="35" t="s">
        <v>8</v>
      </c>
      <c r="B38" s="36"/>
      <c r="C38" s="36"/>
      <c r="D38" s="36"/>
      <c r="E38" s="36"/>
      <c r="F38" s="37"/>
      <c r="G38" s="7"/>
      <c r="H38" s="7"/>
      <c r="I38" s="7"/>
      <c r="J38" s="20"/>
    </row>
    <row r="39" spans="1:10" ht="14.25" thickTop="1" thickBot="1">
      <c r="A39" s="35" t="s">
        <v>11</v>
      </c>
      <c r="B39" s="36"/>
      <c r="C39" s="36"/>
      <c r="D39" s="36"/>
      <c r="E39" s="36"/>
      <c r="F39" s="37"/>
      <c r="G39" s="7">
        <v>100</v>
      </c>
      <c r="H39" s="7">
        <v>878</v>
      </c>
      <c r="I39" s="7"/>
      <c r="J39" s="19">
        <f t="shared" si="0"/>
        <v>0</v>
      </c>
    </row>
    <row r="40" spans="1:10" ht="14.25" thickTop="1" thickBot="1">
      <c r="A40" s="35" t="s">
        <v>29</v>
      </c>
      <c r="B40" s="36"/>
      <c r="C40" s="36"/>
      <c r="D40" s="36"/>
      <c r="E40" s="36"/>
      <c r="F40" s="37"/>
      <c r="G40" s="27"/>
      <c r="H40" s="27"/>
      <c r="I40" s="16">
        <v>-855</v>
      </c>
      <c r="J40" s="19"/>
    </row>
    <row r="41" spans="1:10" ht="17.25" thickTop="1" thickBot="1">
      <c r="A41" s="42" t="s">
        <v>10</v>
      </c>
      <c r="B41" s="43"/>
      <c r="C41" s="43"/>
      <c r="D41" s="43"/>
      <c r="E41" s="43"/>
      <c r="F41" s="43"/>
      <c r="G41" s="17">
        <f>G9+G23+G38+G39</f>
        <v>249763</v>
      </c>
      <c r="H41" s="17">
        <f>H9+H23+H38+H39</f>
        <v>267590</v>
      </c>
      <c r="I41" s="17">
        <f>I9+I23+I38+I39+I40</f>
        <v>256756</v>
      </c>
      <c r="J41" s="26">
        <f t="shared" si="0"/>
        <v>0.95951268732015393</v>
      </c>
    </row>
    <row r="42" spans="1:10" ht="13.5" thickTop="1">
      <c r="I42" s="18"/>
    </row>
  </sheetData>
  <mergeCells count="38">
    <mergeCell ref="A8:F8"/>
    <mergeCell ref="A41:F41"/>
    <mergeCell ref="A10:F10"/>
    <mergeCell ref="A16:F16"/>
    <mergeCell ref="A24:F24"/>
    <mergeCell ref="A37:F37"/>
    <mergeCell ref="A9:F9"/>
    <mergeCell ref="B11:F11"/>
    <mergeCell ref="B12:F12"/>
    <mergeCell ref="B13:F13"/>
    <mergeCell ref="B14:F14"/>
    <mergeCell ref="B15:F15"/>
    <mergeCell ref="B29:F29"/>
    <mergeCell ref="B17:F17"/>
    <mergeCell ref="B18:F18"/>
    <mergeCell ref="B20:F20"/>
    <mergeCell ref="B21:F21"/>
    <mergeCell ref="A39:F39"/>
    <mergeCell ref="A40:F40"/>
    <mergeCell ref="B34:F34"/>
    <mergeCell ref="B35:F35"/>
    <mergeCell ref="A38:F38"/>
    <mergeCell ref="A5:J5"/>
    <mergeCell ref="A3:J3"/>
    <mergeCell ref="A1:J1"/>
    <mergeCell ref="B36:F36"/>
    <mergeCell ref="A23:F23"/>
    <mergeCell ref="B25:F25"/>
    <mergeCell ref="B26:F26"/>
    <mergeCell ref="B27:F27"/>
    <mergeCell ref="B28:F28"/>
    <mergeCell ref="G7:I7"/>
    <mergeCell ref="B30:F30"/>
    <mergeCell ref="B31:F31"/>
    <mergeCell ref="B32:F32"/>
    <mergeCell ref="B33:F33"/>
    <mergeCell ref="B22:F22"/>
    <mergeCell ref="B19:F1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2014-03-31T11:52:52Z</cp:lastPrinted>
  <dcterms:created xsi:type="dcterms:W3CDTF">2006-01-17T11:47:21Z</dcterms:created>
  <dcterms:modified xsi:type="dcterms:W3CDTF">2014-05-05T10:38:46Z</dcterms:modified>
</cp:coreProperties>
</file>