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0730" windowHeight="11760" firstSheet="9" activeTab="14"/>
  </bookViews>
  <sheets>
    <sheet name="Ingatlanvagyon" sheetId="68" r:id="rId1"/>
    <sheet name="Maradványkimutatás " sheetId="16" r:id="rId2"/>
    <sheet name="Mérleg " sheetId="20" r:id="rId3"/>
    <sheet name="Mérleg Önkorm." sheetId="74" r:id="rId4"/>
    <sheet name="Mérleg Ph." sheetId="63" r:id="rId5"/>
    <sheet name="Mérleg Óvoda" sheetId="65" r:id="rId6"/>
    <sheet name="Mérleg Könyvtár" sheetId="75" r:id="rId7"/>
    <sheet name="Mérleg Konyha" sheetId="66" r:id="rId8"/>
    <sheet name="pénzkészlet változás " sheetId="23" r:id="rId9"/>
    <sheet name="Kieg.tám." sheetId="69" r:id="rId10"/>
    <sheet name="Szoc.kieg.tám." sheetId="70" r:id="rId11"/>
    <sheet name="Köznev.tám." sheetId="71" r:id="rId12"/>
    <sheet name="Közvetett tám." sheetId="73" r:id="rId13"/>
    <sheet name="Rész." sheetId="67" r:id="rId14"/>
    <sheet name="Eredménykimutatás össz." sheetId="77" r:id="rId15"/>
  </sheets>
  <definedNames>
    <definedName name="_xlnm.Print_Area">Rész.!$A$5:$AD$65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68" l="1"/>
  <c r="E17" i="68" s="1"/>
  <c r="H25" i="16" l="1"/>
  <c r="H24" i="16"/>
  <c r="H22" i="16"/>
  <c r="H20" i="16"/>
  <c r="H19" i="16"/>
  <c r="H18" i="16"/>
  <c r="H17" i="16"/>
  <c r="H16" i="16"/>
  <c r="H15" i="16"/>
  <c r="H14" i="16"/>
  <c r="G12" i="16"/>
  <c r="F12" i="16"/>
  <c r="E12" i="16"/>
  <c r="D12" i="16"/>
  <c r="C12" i="16"/>
  <c r="H11" i="16"/>
  <c r="H10" i="16"/>
  <c r="G9" i="16"/>
  <c r="G13" i="16" s="1"/>
  <c r="G21" i="16" s="1"/>
  <c r="G23" i="16" s="1"/>
  <c r="F9" i="16"/>
  <c r="E9" i="16"/>
  <c r="D9" i="16"/>
  <c r="D13" i="16" s="1"/>
  <c r="D21" i="16" s="1"/>
  <c r="D23" i="16" s="1"/>
  <c r="C9" i="16"/>
  <c r="H8" i="16"/>
  <c r="H7" i="16"/>
  <c r="F13" i="16" l="1"/>
  <c r="F21" i="16" s="1"/>
  <c r="F23" i="16" s="1"/>
  <c r="H12" i="16"/>
  <c r="E13" i="16"/>
  <c r="E21" i="16" s="1"/>
  <c r="E23" i="16" s="1"/>
  <c r="H9" i="16"/>
  <c r="C13" i="16"/>
  <c r="C21" i="16" s="1"/>
  <c r="C11" i="23"/>
  <c r="H13" i="16" l="1"/>
  <c r="H21" i="16"/>
  <c r="C23" i="16"/>
  <c r="H23" i="16" s="1"/>
</calcChain>
</file>

<file path=xl/sharedStrings.xml><?xml version="1.0" encoding="utf-8"?>
<sst xmlns="http://schemas.openxmlformats.org/spreadsheetml/2006/main" count="768" uniqueCount="332">
  <si>
    <t>01</t>
  </si>
  <si>
    <t>02</t>
  </si>
  <si>
    <t>04</t>
  </si>
  <si>
    <t>05</t>
  </si>
  <si>
    <t>06</t>
  </si>
  <si>
    <t>08</t>
  </si>
  <si>
    <t>10</t>
  </si>
  <si>
    <t>11</t>
  </si>
  <si>
    <t>16</t>
  </si>
  <si>
    <t>21</t>
  </si>
  <si>
    <t>1.</t>
  </si>
  <si>
    <t>2.</t>
  </si>
  <si>
    <t>3.</t>
  </si>
  <si>
    <t>24</t>
  </si>
  <si>
    <t>28</t>
  </si>
  <si>
    <t>47</t>
  </si>
  <si>
    <t>50</t>
  </si>
  <si>
    <t>51</t>
  </si>
  <si>
    <t>53</t>
  </si>
  <si>
    <t>Megnevezés</t>
  </si>
  <si>
    <t>Sor-szám</t>
  </si>
  <si>
    <t xml:space="preserve">Községi Közkönyvtár </t>
  </si>
  <si>
    <t>57</t>
  </si>
  <si>
    <t>62</t>
  </si>
  <si>
    <t>67</t>
  </si>
  <si>
    <t>68</t>
  </si>
  <si>
    <t>69</t>
  </si>
  <si>
    <t>70</t>
  </si>
  <si>
    <t>71</t>
  </si>
  <si>
    <t>72</t>
  </si>
  <si>
    <t>73</t>
  </si>
  <si>
    <t>74</t>
  </si>
  <si>
    <t>Előző időszak</t>
  </si>
  <si>
    <t>Tárgyi időszak</t>
  </si>
  <si>
    <t xml:space="preserve">Tószeg Községi Önkormányzatának </t>
  </si>
  <si>
    <t>Tényleges támogatás</t>
  </si>
  <si>
    <t>Összesen</t>
  </si>
  <si>
    <t>Tószeg Községi Önkormányzat</t>
  </si>
  <si>
    <t>A központi költségvetésből támogatásként rendelkezésre bocsátott összeg</t>
  </si>
  <si>
    <t xml:space="preserve">Tószeg Községi Önkormányzat </t>
  </si>
  <si>
    <t>Tószegi Óvoda</t>
  </si>
  <si>
    <t>Tószegi Polgármesteri Hivatal</t>
  </si>
  <si>
    <t>A/I/1 Vagyoni értékű jogok</t>
  </si>
  <si>
    <t>A/I Immateriális javak (=A/I/1+A/I/2+A/I/3)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</si>
  <si>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</si>
  <si>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</si>
  <si>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</si>
  <si>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</si>
  <si>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</si>
  <si>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</si>
  <si>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</si>
  <si>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</si>
  <si>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ESZKÖZÖK ÖSSZESEN (=A+B+C+D+E+F)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</si>
  <si>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</si>
  <si>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</si>
  <si>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</si>
  <si>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</si>
  <si>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 Költségvetési évben esedékes kötelezettségek (=H/I/1+…+H/I/9)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</si>
  <si>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</si>
  <si>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</si>
  <si>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</si>
  <si>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</si>
  <si>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A/I/2 Szellemi termékek</t>
  </si>
  <si>
    <t>D/I/3 Költségvetési évben esedékes követelések közhatalmi bevételre (=D/I/3a+…+D/I/3f)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</si>
  <si>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</si>
  <si>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</si>
  <si>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</si>
  <si>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</si>
  <si>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D/I/4e - ebből: költségvetési évben esedékes követelések általános forgalmi adó visszatérítésére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</si>
  <si>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</si>
  <si>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</si>
  <si>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</si>
  <si>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</si>
  <si>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D/III/1f - ebből: túlfizetések, téves és visszajáró kifizetések</t>
  </si>
  <si>
    <t>D/III Követelés jellegű sajátos elszámolások (=D/III/1+…+D/III/9)</t>
  </si>
  <si>
    <t>D) KÖVETELÉSEK  (=D/I+D/II+D/III)</t>
  </si>
  <si>
    <t>H/I/3 Költségvetési évben esedékes kötelezettségek dologi kiadásokra</t>
  </si>
  <si>
    <t>H/II Költségvetési évet követően esedékes kötelezettségek (=H/II/1+…+H/II/9)</t>
  </si>
  <si>
    <t>A/II/4 Beruházások, felújítások</t>
  </si>
  <si>
    <t>G/I  Nemzeti vagyon induláskori értéke</t>
  </si>
  <si>
    <t>A/II/1 Ingatlanok és a kapcsolódó vagyoni értékű jogok</t>
  </si>
  <si>
    <t>A/III/1 Tartós részesedések (=A/III/1a+…+A/III/1e)</t>
  </si>
  <si>
    <t>A/III/1e - ebből: egyéb tartós részesedések</t>
  </si>
  <si>
    <t>A/III Befektetett pénzügyi eszközök (=A/III/1+A/III/2+A/III/3)</t>
  </si>
  <si>
    <t>D/I/3e - ebből: költségvetési évben esedékes követelések termékek és szolgáltatások adóira</t>
  </si>
  <si>
    <t>D/I/4c - ebből: költségvetési évben esedékes követelések ellátási díjakra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</si>
  <si>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</si>
  <si>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</si>
  <si>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</si>
  <si>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D/III/4 Forgótőke elszámolása</t>
  </si>
  <si>
    <t>H/I/4 Költségvetési évben esedékes kötelezettségek ellátottak pénzbeli juttatásaira</t>
  </si>
  <si>
    <t>H/III Kötelezettség jellegű sajátos elszámolások (=H/III/1+…+H/III/10)</t>
  </si>
  <si>
    <t>Összeg  (  Ft )</t>
  </si>
  <si>
    <t>Törvény alapján tartós állami részesedések nem-pénzügyi vállalkozásokban</t>
  </si>
  <si>
    <t>Törvény alapján tartós állami részesedések pénzügyi vállalkozásokban</t>
  </si>
  <si>
    <t>Részesedések saját alapítású gazdasági társaságokban</t>
  </si>
  <si>
    <t>Részesedések saját alapítású nonprofit gazdasági társaságokban</t>
  </si>
  <si>
    <t>Egyéb részesedések</t>
  </si>
  <si>
    <t>Előző évi záró állomány (tárgyévi nyitó állomány)</t>
  </si>
  <si>
    <t>G/II Nemzeti vagyon változásai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</si>
  <si>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</si>
  <si>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</si>
  <si>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</si>
  <si>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Eltérés (fel nem használt) (=3-4)</t>
  </si>
  <si>
    <t>adatok Ft-ban</t>
  </si>
  <si>
    <t>Bevételi jogcím</t>
  </si>
  <si>
    <t>Indokolás</t>
  </si>
  <si>
    <t>Kedvezmények összege</t>
  </si>
  <si>
    <t>Kommunális adó</t>
  </si>
  <si>
    <t xml:space="preserve">Helyi önkormányzatirendelet </t>
  </si>
  <si>
    <t>a 70 éven felüliek részére</t>
  </si>
  <si>
    <t>mentességet bitosít.</t>
  </si>
  <si>
    <t>az adó megfizetése alól.</t>
  </si>
  <si>
    <t>Építményadó</t>
  </si>
  <si>
    <t>méltányossági törlés nincs</t>
  </si>
  <si>
    <t>Iparűzési adó</t>
  </si>
  <si>
    <t>méltányossági törlést nem</t>
  </si>
  <si>
    <t>alkalmazunk</t>
  </si>
  <si>
    <t>Gépjárműadó</t>
  </si>
  <si>
    <t>Pótlékok</t>
  </si>
  <si>
    <t>lehetőség van méltányossági</t>
  </si>
  <si>
    <t>törlésre</t>
  </si>
  <si>
    <t xml:space="preserve">A helyi adókban minimális mértékben </t>
  </si>
  <si>
    <t xml:space="preserve"> alkalmazunk méltányossági</t>
  </si>
  <si>
    <t>törlést, mivel részletfizetést</t>
  </si>
  <si>
    <t>és fizetési halasztást engedélyezünk</t>
  </si>
  <si>
    <t>Közel 20 fő mentesül</t>
  </si>
  <si>
    <t>Tószegi Konyha</t>
  </si>
  <si>
    <t>J/3 Halasztott eredményszemléletű bevételek</t>
  </si>
  <si>
    <t>22</t>
  </si>
  <si>
    <t>27</t>
  </si>
  <si>
    <t>52</t>
  </si>
  <si>
    <t>60</t>
  </si>
  <si>
    <t>66</t>
  </si>
  <si>
    <t>78</t>
  </si>
  <si>
    <t>Ssz.</t>
  </si>
  <si>
    <t>C/III/2 Kincstárban vezetett forintszámlák</t>
  </si>
  <si>
    <t>D/I/4i - ebből: költségvetési évben esedékes követelések egyéb működési bevételekre</t>
  </si>
  <si>
    <t>85</t>
  </si>
  <si>
    <t>88</t>
  </si>
  <si>
    <t>89</t>
  </si>
  <si>
    <t>92</t>
  </si>
  <si>
    <t>101</t>
  </si>
  <si>
    <t>143</t>
  </si>
  <si>
    <t>152</t>
  </si>
  <si>
    <t>158</t>
  </si>
  <si>
    <t>159</t>
  </si>
  <si>
    <t>166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</si>
  <si>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</si>
  <si>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</si>
  <si>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</si>
  <si>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</si>
  <si>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</si>
  <si>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176</t>
  </si>
  <si>
    <t>177</t>
  </si>
  <si>
    <t>178</t>
  </si>
  <si>
    <t>179</t>
  </si>
  <si>
    <t>180</t>
  </si>
  <si>
    <t>182</t>
  </si>
  <si>
    <t>183</t>
  </si>
  <si>
    <t>186</t>
  </si>
  <si>
    <t>187</t>
  </si>
  <si>
    <t>209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</si>
  <si>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</si>
  <si>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</si>
  <si>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</si>
  <si>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</si>
  <si>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</si>
  <si>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234</t>
  </si>
  <si>
    <t>H/III/1 Kapott előlegek</t>
  </si>
  <si>
    <t>243</t>
  </si>
  <si>
    <t>244</t>
  </si>
  <si>
    <t>247</t>
  </si>
  <si>
    <t>248</t>
  </si>
  <si>
    <t>249</t>
  </si>
  <si>
    <t>250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</si>
  <si>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</si>
  <si>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</si>
  <si>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</si>
  <si>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D/I/2 Költségvetési évben esedékes követelések felhalmozási célú támogatások bevételeire államháztartáson belülről (&gt;=D/I/2a)</t>
  </si>
  <si>
    <t>D/I/3d - ebből: költségvetési évben esedékes követelések vagyoni típusú adókra</t>
  </si>
  <si>
    <t>145</t>
  </si>
  <si>
    <t>D/III/1b - ebből: beruházásokra, felújításokra adott előlegek</t>
  </si>
  <si>
    <t>149</t>
  </si>
  <si>
    <t>155</t>
  </si>
  <si>
    <t>D/III/7 Folyósított, megelőlegezett társadalombiztosítási és családtámogatási ellátások elszámolása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</si>
  <si>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</si>
  <si>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</si>
  <si>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</si>
  <si>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</si>
  <si>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</si>
  <si>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</si>
  <si>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168</t>
  </si>
  <si>
    <t>E/III/1 December havi illetmények, munkabérek elszámolása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</si>
  <si>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</si>
  <si>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</si>
  <si>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</si>
  <si>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</si>
  <si>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235</t>
  </si>
  <si>
    <t>H/III/2 Továbbadási célból folyósított támogatások, ellátások elszámolása</t>
  </si>
  <si>
    <t>S.sz.</t>
  </si>
  <si>
    <t>2019. évi  Mérleg</t>
  </si>
  <si>
    <t>Tárgy időszak</t>
  </si>
  <si>
    <t xml:space="preserve"> 2019. évi  Mérleg</t>
  </si>
  <si>
    <t>2019. évi Mérleg</t>
  </si>
  <si>
    <t xml:space="preserve"> Előző időszak</t>
  </si>
  <si>
    <t xml:space="preserve"> Tárgyi időszak</t>
  </si>
  <si>
    <t xml:space="preserve">Tószeg Község Önkormányzat és Intézményeinek összevont                                                                                                                                                                                                                                                                                            2019. évi  Mérlege </t>
  </si>
  <si>
    <t>Pénzkészlet 2019. január 1-jén
ebből:</t>
  </si>
  <si>
    <t>Záró pénzkészlet 2019. december 31-én
ebből:</t>
  </si>
  <si>
    <t>Pénzeszközváltozás (bevételek+kiadások)</t>
  </si>
  <si>
    <t>Pénzeszközök változásának levezetése</t>
  </si>
  <si>
    <t>2. melléklet I.5. A költségvetési szerveknél foglalkoztatottak 2018. évi áthúzódó és 2019. évi kompenzációja</t>
  </si>
  <si>
    <t>2. melléklet III.2. A települési önkormányzatok szociális feladatainak egyéb támogatása</t>
  </si>
  <si>
    <t>2. melléklet IV.1.d) Települési önkormányzatok nyilvános könyvtári és közművelődési feladatainak támogatása</t>
  </si>
  <si>
    <t>2. melléklet IV.1.i) A települési önkormányzatok könyvtári célú érdekeltségnövelő támogatása</t>
  </si>
  <si>
    <t>2. melléklet IV.1. Könyvtári, közművelődési és múzeumi feladatok támogatása (5+…+13)</t>
  </si>
  <si>
    <t>2. melléklet IV.3. Kulturális illetménypótlék</t>
  </si>
  <si>
    <t>3. melléklet I.9. A települési önkormányzatok szociális célú tüzelőanyag vásárlásához kapcsolódó támogatása</t>
  </si>
  <si>
    <t>3. melléklet I.10.a) Önkormányzatok rendkívüli támogatása</t>
  </si>
  <si>
    <t>3. melléklet I.12. Kiegyenlítő bérrendezési alap</t>
  </si>
  <si>
    <t>3. melléklet I. Helyi önkormányzatok működési célú költségvetési támogatásai összesen (20+….+ 34)</t>
  </si>
  <si>
    <t>37. cím A minimálbér és a garantált bérminimum emelés hatásának kompenzációja</t>
  </si>
  <si>
    <t>Mindösszesen (=1+2+3+4+14+18+19+35+60+…+105)</t>
  </si>
  <si>
    <t>Az önkormányzat által a 2018. évben fel nem használt, de 2019. évben jogszerűen felhasználható összeg</t>
  </si>
  <si>
    <t>Ebből 2019. évben az előirt határidőig ténylegesen felhasznált</t>
  </si>
  <si>
    <t>3. melléklet I. Helyi önkormányzatok működési célú költségvetési támogatásai összesen (20+….+ 35)</t>
  </si>
  <si>
    <t>64. cím A települési önkormányzatok 2017. évi szociális célú tüzelőanyag vásárlásához kapcsolódó kiegészítő támogatása</t>
  </si>
  <si>
    <t>81. cím A téli rezsicsökkentésben korábban nem részesült, a vezetékes gáz- vagy távfűtéstől eltérő fűtőanyagot használó háztartások egyszeri támogatása</t>
  </si>
  <si>
    <t>Mindösszesen (=1+2+3+4+14+18+19+36+52+…+124)</t>
  </si>
  <si>
    <t>Költségvetési törvény szerint igényelt támogatás</t>
  </si>
  <si>
    <t>I.1. A települési  önkormányzatok működésének támogatása 09 01 01 01 00</t>
  </si>
  <si>
    <t>I.2. Nem közművel összegyűjtött háztartási szennyvíz ártalmatlanítása 09 01 01 02 00</t>
  </si>
  <si>
    <t>I.3. Határátkelőhelyek fenntartásának támogatása 09 01 01 03 00</t>
  </si>
  <si>
    <t>II. A települési önkormányzatok egyes köznevelési feladatainak támogatása 09 01 02 00 00</t>
  </si>
  <si>
    <t>III.5.a Intézményi gyermekétkeztetés támogatása 09 01 03 05 01</t>
  </si>
  <si>
    <t>III.5.b Rászoruló gyermekek szünidei étkeztetése 09 01 03 05 02</t>
  </si>
  <si>
    <t>Összesen  (=1+…+11)</t>
  </si>
  <si>
    <t>A minimálbér és a garantált bérminimum emelés hatásának kompenzációja címen nyújtott támogatás</t>
  </si>
  <si>
    <t xml:space="preserve">Visszafizetési kötelezettség </t>
  </si>
  <si>
    <t xml:space="preserve">Többlettámogatás </t>
  </si>
  <si>
    <t>Az önkormányzat által az adott célra december 31-ig ténylegesen felhasznált összeg</t>
  </si>
  <si>
    <t>Évvégi eltérés (+,-) mutatószám szerinti támogatás</t>
  </si>
  <si>
    <t>adatok Forintban</t>
  </si>
  <si>
    <t>2019.évi közvetett támogatások</t>
  </si>
  <si>
    <t xml:space="preserve"> Az önkormányzatok 2019. évi általános, köznevelési és szociális feladataihoz kapcsolódó támogatások </t>
  </si>
  <si>
    <r>
      <t xml:space="preserve">kiegészítő támogatásainak és egyéb kötött felhasználású támogatásainak elszámolása                                                                                            </t>
    </r>
    <r>
      <rPr>
        <i/>
        <sz val="12"/>
        <rFont val="Times New Roman"/>
        <family val="1"/>
        <charset val="238"/>
      </rPr>
      <t>adatok forintban</t>
    </r>
  </si>
  <si>
    <t>2019. évi szociális kiegészítő támogatásainak és egyéb kötött felhasználású támogatásainak elszámolása</t>
  </si>
  <si>
    <t xml:space="preserve"> adatok Ft-ban</t>
  </si>
  <si>
    <t>A részesedések és a részesedések utáni osztalékok alakulása</t>
  </si>
  <si>
    <t>Összesen (=3+…7)</t>
  </si>
  <si>
    <t>Tárgyévi (tárgyidőszaki) záróállomány</t>
  </si>
  <si>
    <t xml:space="preserve">Tószegi Óvoda </t>
  </si>
  <si>
    <t xml:space="preserve">Tószegi Polgármesteri Hivatal </t>
  </si>
  <si>
    <t xml:space="preserve">Tószeg Községi 
Önkormányzat </t>
  </si>
  <si>
    <t>Tószeg Község Önkormányzat 
Mindösszesen 
Intézményeivel együtt</t>
  </si>
  <si>
    <t>01        Alaptevékenység költségvetési bevételei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</si>
  <si>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</si>
  <si>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</si>
  <si>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</si>
  <si>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</si>
  <si>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</si>
  <si>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</si>
  <si>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</si>
  <si>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</si>
  <si>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</si>
  <si>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</si>
  <si>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</si>
  <si>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</si>
  <si>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</si>
  <si>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</si>
  <si>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</si>
  <si>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</si>
  <si>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</si>
  <si>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</si>
  <si>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</si>
  <si>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</si>
  <si>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</si>
  <si>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</si>
  <si>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</si>
  <si>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</si>
  <si>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</si>
  <si>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</si>
  <si>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</si>
  <si>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</si>
  <si>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 xml:space="preserve">Tószeg Községi Önkormány 2019. évi összevont MARADVÁNYKIMUTATÁSA                                          </t>
  </si>
  <si>
    <t>adatok forintban</t>
  </si>
  <si>
    <t xml:space="preserve">Forgalomképtelen </t>
  </si>
  <si>
    <t>Korlátozottan forgalomképes</t>
  </si>
  <si>
    <t>Összesen:</t>
  </si>
  <si>
    <t>Tószeg Községi Önkormányzat bruttó ingatlanvagyon összetétele 2019.12.31.</t>
  </si>
  <si>
    <t>Üzemeltetésre, vagyonkezelésre átadott vagyon</t>
  </si>
  <si>
    <t>Mindösszesen bruttó értékű  vagyon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</si>
  <si>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</si>
  <si>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</si>
  <si>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</si>
  <si>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</si>
  <si>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VI Értékcsökkenési leírás</t>
  </si>
  <si>
    <t>VII Egyéb ráfordítások</t>
  </si>
  <si>
    <t>A)  TEVÉKENYSÉGEK EREDMÉNYE (=I±II+III-IV-V-VI-VII)</t>
  </si>
  <si>
    <t>B)  PÉNZÜGYI MŰVELETEK EREDMÉNYE (=VIII-IX)</t>
  </si>
  <si>
    <t>C)  MÉRLEG SZERINTI EREDMÉNY (=±A±B)</t>
  </si>
  <si>
    <t xml:space="preserve"> Az Önkormányzat összesített Eredménykimutatása</t>
  </si>
  <si>
    <t xml:space="preserve"> Közhatalmi eredményszemléletű bevételek</t>
  </si>
  <si>
    <t>Eszközök és szolgáltatások értékesítése nettó eredményszemléletű bevételei</t>
  </si>
  <si>
    <t>Központi működési célú támogatások eredményszemléletű bevételei</t>
  </si>
  <si>
    <t>Különféle egyéb eredményszemléletű bevételek</t>
  </si>
  <si>
    <t>Felhalmozási célú támogatások eredményszemléletű bevételei</t>
  </si>
  <si>
    <t>Egyéb működési célú támogatások eredményszemléletű bevételei</t>
  </si>
  <si>
    <t>I. Tevékenység nettó eredményszemléletű bevétele</t>
  </si>
  <si>
    <t xml:space="preserve">IV. Anyagjellegű ráfordítások </t>
  </si>
  <si>
    <t>Bérköltség</t>
  </si>
  <si>
    <t>Személyi jellegű egyéb kifizetések</t>
  </si>
  <si>
    <t>Bérjárulékok</t>
  </si>
  <si>
    <t xml:space="preserve">V. Személyi jellegű ráfordítások </t>
  </si>
  <si>
    <t>Egyéb kapott (járó) kamatok és kamatjellegű eredményszemléletű bevételek</t>
  </si>
  <si>
    <t xml:space="preserve">VIII. Pénzügyi műveletek eredményszemléletű bevételei </t>
  </si>
  <si>
    <t>15. melléklet 5/2020.(VII.01.) önkormányzati rendelethez</t>
  </si>
  <si>
    <t>16. sz melléklet 5/2020.(VII.01.) önkormányzati rendelethez</t>
  </si>
  <si>
    <t xml:space="preserve">17. sz melléklet 5/2020.(VII.01.) számú rendelethez </t>
  </si>
  <si>
    <t xml:space="preserve">17.1.  sz melléklet 5/2020.(VII.01.) számú rendelethez </t>
  </si>
  <si>
    <t xml:space="preserve">17.2.  sz melléklet 5/2020.(VII.01.) számú rendelethez </t>
  </si>
  <si>
    <t xml:space="preserve">17.3.  sz melléklet 5/2020.(VII.01.) számú rendelethez </t>
  </si>
  <si>
    <t xml:space="preserve">17.4.  sz melléklet 5/2020.(VII.01.) számú rendelethez </t>
  </si>
  <si>
    <t xml:space="preserve">17.5.  sz melléklet 5/2020.(VII.01.) számú rendelethez </t>
  </si>
  <si>
    <t xml:space="preserve">18. sz melléklet 5/2020(VII.01.) önkormányzati rendelethez </t>
  </si>
  <si>
    <t>19.sz. melléklet 5/2020.(VII.01.) önkormányzati rendelethez</t>
  </si>
  <si>
    <t>20.sz. melléklet 5/2020.(VII.01.)  önkormányzati rendelethez</t>
  </si>
  <si>
    <t>21.sz. melléklet 5/2020.( VII.01.) önkormányzati rendelethez</t>
  </si>
  <si>
    <t>22. melléklet 5/2020.( VII.01.) önkormányzati rendelethez</t>
  </si>
  <si>
    <t>23. melléklet a 5/2020.(VII.01.) önkormányzati rendelethez</t>
  </si>
  <si>
    <t>24. sz. melléklet a 5/2020.(VII.01.)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</si>
</sst>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charset val="238"/>
    </font>
    <font>
      <sz val="11"/>
      <color rgb="FFFF0000"/>
      <name val="Times New Roman"/>
      <family val="1"/>
      <charset val="238"/>
    </font>
    <font>
      <b/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11" fillId="6" borderId="0" applyNumberFormat="0" applyBorder="0" applyAlignment="0" applyProtection="0"/>
    <xf numFmtId="0" fontId="12" fillId="12" borderId="8" applyNumberFormat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23" fillId="0" borderId="0"/>
    <xf numFmtId="0" fontId="18" fillId="0" borderId="0"/>
    <xf numFmtId="0" fontId="9" fillId="0" borderId="0"/>
    <xf numFmtId="0" fontId="24" fillId="0" borderId="0"/>
    <xf numFmtId="0" fontId="25" fillId="0" borderId="0"/>
    <xf numFmtId="0" fontId="9" fillId="0" borderId="0"/>
    <xf numFmtId="0" fontId="22" fillId="0" borderId="0"/>
    <xf numFmtId="0" fontId="14" fillId="0" borderId="9" applyNumberFormat="0" applyFill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2" borderId="1" applyNumberFormat="0" applyAlignment="0" applyProtection="0"/>
    <xf numFmtId="0" fontId="33" fillId="0" borderId="0"/>
  </cellStyleXfs>
  <cellXfs count="268">
    <xf numFmtId="0" fontId="0" fillId="0" borderId="0" xfId="0"/>
    <xf numFmtId="0" fontId="25" fillId="0" borderId="0" xfId="37"/>
    <xf numFmtId="0" fontId="9" fillId="0" borderId="0" xfId="32"/>
    <xf numFmtId="0" fontId="9" fillId="0" borderId="0" xfId="32"/>
    <xf numFmtId="0" fontId="25" fillId="0" borderId="0" xfId="37"/>
    <xf numFmtId="0" fontId="9" fillId="0" borderId="0" xfId="32" applyAlignment="1">
      <alignment horizontal="left"/>
    </xf>
    <xf numFmtId="0" fontId="28" fillId="0" borderId="0" xfId="0" applyFont="1"/>
    <xf numFmtId="0" fontId="28" fillId="0" borderId="0" xfId="39" applyFont="1" applyFill="1"/>
    <xf numFmtId="0" fontId="29" fillId="0" borderId="0" xfId="39" applyFont="1" applyFill="1" applyAlignment="1" applyProtection="1">
      <alignment horizontal="center" vertical="top" wrapText="1"/>
      <protection locked="0"/>
    </xf>
    <xf numFmtId="0" fontId="28" fillId="0" borderId="0" xfId="0" applyFont="1" applyAlignment="1">
      <alignment horizontal="right"/>
    </xf>
    <xf numFmtId="0" fontId="29" fillId="0" borderId="10" xfId="0" applyFont="1" applyBorder="1" applyAlignment="1">
      <alignment vertical="center"/>
    </xf>
    <xf numFmtId="0" fontId="28" fillId="0" borderId="14" xfId="0" applyFont="1" applyBorder="1"/>
    <xf numFmtId="0" fontId="28" fillId="0" borderId="15" xfId="0" applyFont="1" applyBorder="1"/>
    <xf numFmtId="0" fontId="28" fillId="0" borderId="16" xfId="0" applyFont="1" applyBorder="1"/>
    <xf numFmtId="0" fontId="28" fillId="0" borderId="17" xfId="0" applyFont="1" applyBorder="1"/>
    <xf numFmtId="0" fontId="28" fillId="0" borderId="18" xfId="0" applyFont="1" applyBorder="1"/>
    <xf numFmtId="0" fontId="28" fillId="0" borderId="0" xfId="0" applyFont="1" applyBorder="1"/>
    <xf numFmtId="0" fontId="29" fillId="0" borderId="14" xfId="0" applyFont="1" applyBorder="1"/>
    <xf numFmtId="0" fontId="29" fillId="0" borderId="16" xfId="0" applyFont="1" applyBorder="1"/>
    <xf numFmtId="0" fontId="29" fillId="0" borderId="15" xfId="0" applyFont="1" applyBorder="1"/>
    <xf numFmtId="0" fontId="29" fillId="0" borderId="17" xfId="0" applyFont="1" applyBorder="1"/>
    <xf numFmtId="0" fontId="29" fillId="0" borderId="0" xfId="0" applyFont="1" applyBorder="1"/>
    <xf numFmtId="0" fontId="29" fillId="0" borderId="18" xfId="0" applyFont="1" applyBorder="1"/>
    <xf numFmtId="0" fontId="29" fillId="0" borderId="11" xfId="0" applyFont="1" applyBorder="1"/>
    <xf numFmtId="0" fontId="29" fillId="0" borderId="12" xfId="0" applyFont="1" applyBorder="1"/>
    <xf numFmtId="0" fontId="29" fillId="0" borderId="13" xfId="0" applyFont="1" applyBorder="1"/>
    <xf numFmtId="0" fontId="28" fillId="0" borderId="0" xfId="32" applyFont="1"/>
    <xf numFmtId="0" fontId="28" fillId="0" borderId="0" xfId="32" applyFont="1" applyAlignment="1">
      <alignment horizontal="right"/>
    </xf>
    <xf numFmtId="0" fontId="28" fillId="0" borderId="0" xfId="32" applyFont="1"/>
    <xf numFmtId="0" fontId="23" fillId="0" borderId="0" xfId="0" applyFont="1"/>
    <xf numFmtId="0" fontId="23" fillId="0" borderId="0" xfId="0" applyFont="1" applyFill="1"/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3" fontId="23" fillId="0" borderId="0" xfId="0" applyNumberFormat="1" applyFont="1" applyAlignment="1">
      <alignment horizontal="right" vertical="top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3" fontId="30" fillId="0" borderId="0" xfId="0" applyNumberFormat="1" applyFont="1" applyAlignment="1">
      <alignment horizontal="right" vertical="top" wrapText="1"/>
    </xf>
    <xf numFmtId="0" fontId="31" fillId="0" borderId="0" xfId="0" applyFont="1"/>
    <xf numFmtId="0" fontId="31" fillId="0" borderId="0" xfId="0" applyFont="1" applyFill="1"/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3" fontId="31" fillId="0" borderId="0" xfId="0" applyNumberFormat="1" applyFont="1" applyAlignment="1">
      <alignment horizontal="right" vertical="top" wrapText="1"/>
    </xf>
    <xf numFmtId="0" fontId="32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 vertical="top" wrapText="1"/>
    </xf>
    <xf numFmtId="3" fontId="32" fillId="0" borderId="0" xfId="0" applyNumberFormat="1" applyFont="1" applyAlignment="1">
      <alignment horizontal="right" vertical="top" wrapText="1"/>
    </xf>
    <xf numFmtId="0" fontId="28" fillId="0" borderId="0" xfId="0" applyFont="1" applyFill="1"/>
    <xf numFmtId="0" fontId="29" fillId="0" borderId="0" xfId="0" applyFont="1" applyFill="1" applyAlignment="1">
      <alignment horizontal="center" vertical="top" wrapText="1"/>
    </xf>
    <xf numFmtId="0" fontId="29" fillId="0" borderId="19" xfId="0" applyFont="1" applyFill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left" vertical="top" wrapText="1"/>
    </xf>
    <xf numFmtId="3" fontId="28" fillId="0" borderId="19" xfId="0" applyNumberFormat="1" applyFont="1" applyBorder="1" applyAlignment="1">
      <alignment horizontal="right" vertical="top" wrapText="1"/>
    </xf>
    <xf numFmtId="0" fontId="29" fillId="0" borderId="19" xfId="0" applyFont="1" applyBorder="1" applyAlignment="1">
      <alignment horizontal="center" vertical="top" wrapText="1"/>
    </xf>
    <xf numFmtId="0" fontId="29" fillId="0" borderId="19" xfId="0" applyFont="1" applyBorder="1" applyAlignment="1">
      <alignment horizontal="left" vertical="top" wrapText="1"/>
    </xf>
    <xf numFmtId="3" fontId="29" fillId="0" borderId="19" xfId="0" applyNumberFormat="1" applyFont="1" applyBorder="1" applyAlignment="1">
      <alignment horizontal="right" vertical="top" wrapText="1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Fill="1"/>
    <xf numFmtId="0" fontId="23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9" fillId="0" borderId="0" xfId="0" applyFont="1" applyFill="1"/>
    <xf numFmtId="0" fontId="23" fillId="0" borderId="0" xfId="37" applyFont="1"/>
    <xf numFmtId="0" fontId="23" fillId="0" borderId="0" xfId="37" applyFont="1" applyAlignment="1">
      <alignment horizontal="center" vertical="top" wrapText="1"/>
    </xf>
    <xf numFmtId="0" fontId="23" fillId="0" borderId="0" xfId="37" applyFont="1" applyAlignment="1">
      <alignment horizontal="left" vertical="top" wrapText="1"/>
    </xf>
    <xf numFmtId="3" fontId="23" fillId="0" borderId="0" xfId="37" applyNumberFormat="1" applyFont="1" applyAlignment="1">
      <alignment horizontal="right" vertical="top" wrapText="1"/>
    </xf>
    <xf numFmtId="0" fontId="30" fillId="0" borderId="0" xfId="37" applyFont="1" applyAlignment="1">
      <alignment horizontal="left" vertical="top" wrapText="1"/>
    </xf>
    <xf numFmtId="3" fontId="30" fillId="0" borderId="0" xfId="37" applyNumberFormat="1" applyFont="1" applyAlignment="1">
      <alignment horizontal="right" vertical="top" wrapText="1"/>
    </xf>
    <xf numFmtId="0" fontId="28" fillId="0" borderId="0" xfId="37" applyFont="1"/>
    <xf numFmtId="0" fontId="25" fillId="0" borderId="0" xfId="37" applyFill="1"/>
    <xf numFmtId="0" fontId="29" fillId="0" borderId="0" xfId="37" applyFont="1" applyFill="1" applyAlignment="1">
      <alignment horizontal="center" vertical="top" wrapText="1"/>
    </xf>
    <xf numFmtId="0" fontId="29" fillId="0" borderId="0" xfId="37" applyFont="1" applyFill="1"/>
    <xf numFmtId="0" fontId="26" fillId="0" borderId="0" xfId="37" applyFont="1" applyFill="1"/>
    <xf numFmtId="0" fontId="23" fillId="0" borderId="0" xfId="0" applyFont="1" applyAlignment="1">
      <alignment vertical="center"/>
    </xf>
    <xf numFmtId="0" fontId="23" fillId="0" borderId="0" xfId="37" applyFont="1" applyFill="1"/>
    <xf numFmtId="0" fontId="30" fillId="0" borderId="0" xfId="37" applyFont="1" applyFill="1"/>
    <xf numFmtId="0" fontId="31" fillId="0" borderId="0" xfId="37" applyFont="1"/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1" fillId="0" borderId="0" xfId="37" applyFont="1" applyFill="1"/>
    <xf numFmtId="0" fontId="32" fillId="0" borderId="0" xfId="37" applyFont="1" applyFill="1" applyAlignment="1">
      <alignment horizontal="center" vertical="top" wrapText="1"/>
    </xf>
    <xf numFmtId="0" fontId="23" fillId="0" borderId="0" xfId="37" applyFont="1" applyAlignment="1">
      <alignment horizontal="center"/>
    </xf>
    <xf numFmtId="0" fontId="29" fillId="0" borderId="0" xfId="37" applyFont="1" applyAlignment="1">
      <alignment horizontal="center"/>
    </xf>
    <xf numFmtId="0" fontId="30" fillId="0" borderId="0" xfId="37" applyFont="1" applyFill="1" applyAlignment="1">
      <alignment horizontal="center" vertical="top" wrapText="1"/>
    </xf>
    <xf numFmtId="0" fontId="30" fillId="0" borderId="0" xfId="37" applyFont="1" applyFill="1" applyAlignment="1">
      <alignment horizontal="center" vertical="center" wrapText="1"/>
    </xf>
    <xf numFmtId="0" fontId="30" fillId="0" borderId="0" xfId="37" applyFont="1" applyFill="1" applyAlignment="1">
      <alignment horizontal="center" vertical="center"/>
    </xf>
    <xf numFmtId="0" fontId="26" fillId="0" borderId="0" xfId="37" applyFont="1" applyFill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37" applyFont="1" applyFill="1" applyAlignment="1">
      <alignment horizontal="center" vertical="top" wrapText="1"/>
    </xf>
    <xf numFmtId="0" fontId="30" fillId="0" borderId="0" xfId="37" applyFont="1" applyFill="1" applyAlignment="1">
      <alignment vertical="center"/>
    </xf>
    <xf numFmtId="0" fontId="23" fillId="0" borderId="0" xfId="0" applyFont="1" applyAlignment="1"/>
    <xf numFmtId="0" fontId="32" fillId="0" borderId="0" xfId="37" applyFont="1" applyFill="1" applyAlignment="1"/>
    <xf numFmtId="0" fontId="31" fillId="0" borderId="0" xfId="0" applyFont="1" applyAlignment="1"/>
    <xf numFmtId="0" fontId="32" fillId="0" borderId="0" xfId="37" applyFont="1" applyFill="1" applyAlignment="1">
      <alignment vertical="top" wrapText="1"/>
    </xf>
    <xf numFmtId="0" fontId="19" fillId="0" borderId="0" xfId="0" applyFont="1"/>
    <xf numFmtId="0" fontId="30" fillId="0" borderId="0" xfId="0" applyFont="1" applyFill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3" fontId="23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3" fontId="30" fillId="0" borderId="0" xfId="0" applyNumberFormat="1" applyFont="1" applyAlignment="1">
      <alignment horizontal="right" vertical="center" wrapText="1"/>
    </xf>
    <xf numFmtId="0" fontId="23" fillId="0" borderId="0" xfId="37" applyFont="1" applyAlignment="1">
      <alignment horizontal="right"/>
    </xf>
    <xf numFmtId="0" fontId="2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32" fillId="0" borderId="0" xfId="0" applyFont="1" applyFill="1" applyAlignment="1">
      <alignment horizontal="center" vertical="top" wrapText="1"/>
    </xf>
    <xf numFmtId="0" fontId="9" fillId="0" borderId="0" xfId="32"/>
    <xf numFmtId="0" fontId="30" fillId="0" borderId="0" xfId="0" applyFont="1" applyFill="1"/>
    <xf numFmtId="0" fontId="34" fillId="0" borderId="0" xfId="0" applyFont="1" applyFill="1"/>
    <xf numFmtId="0" fontId="32" fillId="0" borderId="0" xfId="0" applyFont="1" applyFill="1"/>
    <xf numFmtId="0" fontId="31" fillId="0" borderId="0" xfId="32" applyFont="1" applyAlignment="1">
      <alignment horizontal="center" vertical="top" wrapText="1"/>
    </xf>
    <xf numFmtId="0" fontId="31" fillId="0" borderId="0" xfId="32" applyFont="1" applyAlignment="1">
      <alignment horizontal="left" vertical="top" wrapText="1"/>
    </xf>
    <xf numFmtId="3" fontId="31" fillId="0" borderId="0" xfId="32" applyNumberFormat="1" applyFont="1" applyAlignment="1">
      <alignment horizontal="right" vertical="top" wrapText="1"/>
    </xf>
    <xf numFmtId="0" fontId="32" fillId="0" borderId="0" xfId="32" applyFont="1" applyAlignment="1">
      <alignment horizontal="center" vertical="top" wrapText="1"/>
    </xf>
    <xf numFmtId="0" fontId="32" fillId="0" borderId="0" xfId="32" applyFont="1" applyAlignment="1">
      <alignment horizontal="left" vertical="top" wrapText="1"/>
    </xf>
    <xf numFmtId="3" fontId="32" fillId="0" borderId="0" xfId="32" applyNumberFormat="1" applyFont="1" applyAlignment="1">
      <alignment horizontal="right" vertical="top" wrapText="1"/>
    </xf>
    <xf numFmtId="0" fontId="32" fillId="0" borderId="0" xfId="0" applyFont="1" applyFill="1" applyAlignment="1">
      <alignment vertical="top" wrapText="1"/>
    </xf>
    <xf numFmtId="0" fontId="29" fillId="0" borderId="10" xfId="39" applyFont="1" applyFill="1" applyBorder="1" applyAlignment="1">
      <alignment horizontal="center" vertical="center" wrapText="1"/>
    </xf>
    <xf numFmtId="0" fontId="29" fillId="0" borderId="10" xfId="39" applyFont="1" applyFill="1" applyBorder="1" applyAlignment="1">
      <alignment horizontal="center" vertical="center"/>
    </xf>
    <xf numFmtId="3" fontId="28" fillId="0" borderId="0" xfId="0" applyNumberFormat="1" applyFont="1"/>
    <xf numFmtId="164" fontId="0" fillId="0" borderId="0" xfId="0" applyNumberFormat="1"/>
    <xf numFmtId="0" fontId="28" fillId="0" borderId="0" xfId="0" applyFont="1" applyAlignment="1">
      <alignment horizontal="left"/>
    </xf>
    <xf numFmtId="0" fontId="28" fillId="0" borderId="0" xfId="39" applyFont="1" applyFill="1" applyAlignment="1">
      <alignment horizontal="left"/>
    </xf>
    <xf numFmtId="0" fontId="29" fillId="0" borderId="0" xfId="39" applyFont="1" applyFill="1" applyAlignment="1" applyProtection="1">
      <alignment horizontal="left" vertical="top" wrapText="1"/>
      <protection locked="0"/>
    </xf>
    <xf numFmtId="0" fontId="29" fillId="0" borderId="10" xfId="39" applyFont="1" applyFill="1" applyBorder="1" applyAlignment="1" applyProtection="1">
      <alignment horizontal="left" vertical="center" wrapText="1"/>
      <protection locked="0"/>
    </xf>
    <xf numFmtId="3" fontId="32" fillId="0" borderId="0" xfId="32" applyNumberFormat="1" applyFont="1" applyAlignment="1">
      <alignment horizontal="right" vertical="center" wrapText="1"/>
    </xf>
    <xf numFmtId="0" fontId="29" fillId="0" borderId="10" xfId="39" applyFont="1" applyFill="1" applyBorder="1" applyAlignment="1" applyProtection="1">
      <alignment vertical="center" wrapText="1"/>
      <protection locked="0"/>
    </xf>
    <xf numFmtId="0" fontId="29" fillId="0" borderId="10" xfId="39" applyFont="1" applyFill="1" applyBorder="1" applyAlignment="1">
      <alignment vertical="center"/>
    </xf>
    <xf numFmtId="164" fontId="29" fillId="0" borderId="10" xfId="39" applyNumberFormat="1" applyFont="1" applyFill="1" applyBorder="1" applyAlignment="1" applyProtection="1">
      <alignment vertical="center"/>
    </xf>
    <xf numFmtId="0" fontId="28" fillId="0" borderId="0" xfId="0" applyFont="1" applyAlignment="1"/>
    <xf numFmtId="0" fontId="27" fillId="0" borderId="0" xfId="39" applyFont="1" applyFill="1" applyAlignment="1"/>
    <xf numFmtId="0" fontId="29" fillId="0" borderId="0" xfId="39" applyFont="1" applyFill="1" applyAlignment="1" applyProtection="1">
      <alignment vertical="top" wrapText="1"/>
      <protection locked="0"/>
    </xf>
    <xf numFmtId="3" fontId="29" fillId="0" borderId="10" xfId="0" applyNumberFormat="1" applyFont="1" applyBorder="1" applyAlignment="1"/>
    <xf numFmtId="3" fontId="29" fillId="0" borderId="10" xfId="32" applyNumberFormat="1" applyFont="1" applyBorder="1" applyAlignment="1">
      <alignment vertical="center" wrapText="1"/>
    </xf>
    <xf numFmtId="0" fontId="28" fillId="0" borderId="0" xfId="39" applyFont="1" applyFill="1" applyAlignment="1"/>
    <xf numFmtId="0" fontId="23" fillId="0" borderId="0" xfId="32" applyFont="1"/>
    <xf numFmtId="0" fontId="29" fillId="0" borderId="0" xfId="32" applyFont="1"/>
    <xf numFmtId="0" fontId="29" fillId="0" borderId="0" xfId="0" applyFont="1" applyFill="1"/>
    <xf numFmtId="0" fontId="9" fillId="0" borderId="0" xfId="32" applyFill="1"/>
    <xf numFmtId="0" fontId="23" fillId="0" borderId="0" xfId="32" applyFont="1" applyFill="1"/>
    <xf numFmtId="0" fontId="30" fillId="0" borderId="10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left" vertical="top" wrapText="1"/>
    </xf>
    <xf numFmtId="3" fontId="23" fillId="0" borderId="10" xfId="0" applyNumberFormat="1" applyFont="1" applyBorder="1" applyAlignment="1">
      <alignment horizontal="right"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left" vertical="top" wrapText="1"/>
    </xf>
    <xf numFmtId="3" fontId="30" fillId="0" borderId="10" xfId="0" applyNumberFormat="1" applyFont="1" applyBorder="1" applyAlignment="1">
      <alignment horizontal="right" vertical="top" wrapText="1"/>
    </xf>
    <xf numFmtId="0" fontId="9" fillId="0" borderId="0" xfId="32" applyAlignment="1">
      <alignment vertical="center"/>
    </xf>
    <xf numFmtId="0" fontId="0" fillId="0" borderId="0" xfId="0" applyFill="1" applyAlignment="1">
      <alignment vertical="center"/>
    </xf>
    <xf numFmtId="0" fontId="9" fillId="0" borderId="0" xfId="32" applyAlignment="1"/>
    <xf numFmtId="0" fontId="9" fillId="0" borderId="0" xfId="32" applyFill="1" applyAlignment="1">
      <alignment vertical="center"/>
    </xf>
    <xf numFmtId="0" fontId="23" fillId="0" borderId="0" xfId="32" applyFont="1" applyAlignment="1">
      <alignment horizontal="right"/>
    </xf>
    <xf numFmtId="0" fontId="29" fillId="0" borderId="0" xfId="32" applyFont="1" applyFill="1" applyAlignment="1">
      <alignment horizontal="center" vertical="center" wrapText="1"/>
    </xf>
    <xf numFmtId="0" fontId="29" fillId="0" borderId="0" xfId="32" applyFont="1" applyFill="1" applyAlignment="1">
      <alignment vertical="center"/>
    </xf>
    <xf numFmtId="3" fontId="28" fillId="0" borderId="15" xfId="0" applyNumberFormat="1" applyFont="1" applyBorder="1"/>
    <xf numFmtId="3" fontId="28" fillId="0" borderId="18" xfId="0" applyNumberFormat="1" applyFont="1" applyBorder="1"/>
    <xf numFmtId="3" fontId="36" fillId="0" borderId="0" xfId="0" applyNumberFormat="1" applyFont="1"/>
    <xf numFmtId="0" fontId="28" fillId="0" borderId="0" xfId="32" applyFont="1" applyFill="1"/>
    <xf numFmtId="0" fontId="29" fillId="0" borderId="0" xfId="32" applyFont="1" applyFill="1" applyAlignment="1">
      <alignment horizontal="center" vertical="top" wrapText="1"/>
    </xf>
    <xf numFmtId="0" fontId="29" fillId="0" borderId="0" xfId="32" applyFont="1" applyFill="1"/>
    <xf numFmtId="0" fontId="35" fillId="0" borderId="0" xfId="32" applyFont="1" applyFill="1"/>
    <xf numFmtId="0" fontId="29" fillId="0" borderId="10" xfId="32" applyFont="1" applyFill="1" applyBorder="1" applyAlignment="1">
      <alignment horizontal="center" vertical="top" wrapText="1"/>
    </xf>
    <xf numFmtId="0" fontId="28" fillId="0" borderId="10" xfId="32" applyFont="1" applyFill="1" applyBorder="1" applyAlignment="1">
      <alignment horizontal="center" vertical="top" wrapText="1"/>
    </xf>
    <xf numFmtId="0" fontId="29" fillId="0" borderId="10" xfId="32" applyFont="1" applyBorder="1" applyAlignment="1">
      <alignment horizontal="center" vertical="top" wrapText="1"/>
    </xf>
    <xf numFmtId="0" fontId="29" fillId="0" borderId="10" xfId="32" applyFont="1" applyBorder="1" applyAlignment="1">
      <alignment horizontal="left" vertical="top" wrapText="1"/>
    </xf>
    <xf numFmtId="3" fontId="29" fillId="0" borderId="10" xfId="32" applyNumberFormat="1" applyFont="1" applyBorder="1" applyAlignment="1">
      <alignment horizontal="right" vertical="top" wrapText="1"/>
    </xf>
    <xf numFmtId="0" fontId="23" fillId="0" borderId="10" xfId="0" applyFont="1" applyFill="1" applyBorder="1" applyAlignment="1">
      <alignment horizontal="center" vertical="top" wrapText="1"/>
    </xf>
    <xf numFmtId="0" fontId="38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/>
    <xf numFmtId="0" fontId="29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8" fillId="14" borderId="19" xfId="0" applyFont="1" applyFill="1" applyBorder="1" applyAlignment="1">
      <alignment horizontal="center" vertical="top" wrapText="1"/>
    </xf>
    <xf numFmtId="0" fontId="29" fillId="0" borderId="19" xfId="0" applyFont="1" applyFill="1" applyBorder="1" applyAlignment="1">
      <alignment horizontal="left" vertical="top" wrapText="1"/>
    </xf>
    <xf numFmtId="3" fontId="29" fillId="0" borderId="19" xfId="0" applyNumberFormat="1" applyFont="1" applyFill="1" applyBorder="1" applyAlignment="1">
      <alignment horizontal="right" vertical="top" wrapText="1"/>
    </xf>
    <xf numFmtId="0" fontId="29" fillId="0" borderId="19" xfId="0" applyFont="1" applyBorder="1" applyAlignment="1">
      <alignment horizontal="right" vertical="top" wrapText="1"/>
    </xf>
    <xf numFmtId="0" fontId="38" fillId="0" borderId="21" xfId="0" applyFont="1" applyBorder="1"/>
    <xf numFmtId="0" fontId="38" fillId="0" borderId="22" xfId="0" applyFont="1" applyBorder="1"/>
    <xf numFmtId="0" fontId="28" fillId="0" borderId="12" xfId="0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28" fillId="0" borderId="21" xfId="0" applyFont="1" applyBorder="1"/>
    <xf numFmtId="0" fontId="28" fillId="0" borderId="22" xfId="0" applyFont="1" applyBorder="1"/>
    <xf numFmtId="0" fontId="29" fillId="0" borderId="0" xfId="32" applyFont="1" applyFill="1" applyAlignment="1">
      <alignment horizontal="center" vertical="top" wrapText="1"/>
    </xf>
    <xf numFmtId="0" fontId="29" fillId="0" borderId="0" xfId="32" applyFont="1" applyFill="1"/>
    <xf numFmtId="0" fontId="18" fillId="0" borderId="0" xfId="0" applyFont="1" applyFill="1"/>
    <xf numFmtId="0" fontId="28" fillId="0" borderId="0" xfId="32" applyFont="1" applyAlignment="1">
      <alignment horizontal="center" vertical="top" wrapText="1"/>
    </xf>
    <xf numFmtId="0" fontId="28" fillId="0" borderId="0" xfId="32" applyFont="1" applyAlignment="1">
      <alignment horizontal="left" vertical="top" wrapText="1"/>
    </xf>
    <xf numFmtId="3" fontId="28" fillId="0" borderId="0" xfId="32" applyNumberFormat="1" applyFont="1" applyAlignment="1">
      <alignment horizontal="right" vertical="top" wrapText="1"/>
    </xf>
    <xf numFmtId="0" fontId="29" fillId="0" borderId="0" xfId="32" applyFont="1" applyAlignment="1">
      <alignment horizontal="center" vertical="top" wrapText="1"/>
    </xf>
    <xf numFmtId="0" fontId="29" fillId="0" borderId="0" xfId="32" applyFont="1" applyAlignment="1">
      <alignment horizontal="left" vertical="top" wrapText="1"/>
    </xf>
    <xf numFmtId="3" fontId="29" fillId="0" borderId="0" xfId="32" applyNumberFormat="1" applyFont="1" applyAlignment="1">
      <alignment horizontal="right" vertical="top" wrapText="1"/>
    </xf>
    <xf numFmtId="0" fontId="28" fillId="0" borderId="0" xfId="0" applyFont="1" applyBorder="1" applyAlignment="1">
      <alignment horizontal="right"/>
    </xf>
    <xf numFmtId="3" fontId="28" fillId="0" borderId="0" xfId="0" applyNumberFormat="1" applyFont="1" applyAlignment="1">
      <alignment horizontal="right" vertical="top" wrapText="1"/>
    </xf>
    <xf numFmtId="3" fontId="38" fillId="0" borderId="19" xfId="0" applyNumberFormat="1" applyFont="1" applyBorder="1"/>
    <xf numFmtId="0" fontId="38" fillId="0" borderId="19" xfId="0" applyFont="1" applyBorder="1"/>
    <xf numFmtId="3" fontId="38" fillId="0" borderId="19" xfId="0" applyNumberFormat="1" applyFont="1" applyBorder="1" applyAlignment="1">
      <alignment horizontal="right"/>
    </xf>
    <xf numFmtId="0" fontId="37" fillId="0" borderId="19" xfId="0" applyFont="1" applyBorder="1"/>
    <xf numFmtId="3" fontId="37" fillId="0" borderId="19" xfId="0" applyNumberFormat="1" applyFont="1" applyBorder="1"/>
    <xf numFmtId="0" fontId="28" fillId="0" borderId="19" xfId="0" applyFont="1" applyBorder="1"/>
    <xf numFmtId="3" fontId="28" fillId="0" borderId="19" xfId="0" applyNumberFormat="1" applyFont="1" applyBorder="1"/>
    <xf numFmtId="0" fontId="29" fillId="0" borderId="19" xfId="0" applyFont="1" applyBorder="1"/>
    <xf numFmtId="3" fontId="29" fillId="0" borderId="19" xfId="0" applyNumberFormat="1" applyFont="1" applyBorder="1"/>
    <xf numFmtId="0" fontId="28" fillId="0" borderId="0" xfId="0" applyFont="1" applyAlignment="1">
      <alignment horizontal="right"/>
    </xf>
    <xf numFmtId="0" fontId="28" fillId="0" borderId="0" xfId="0" applyFont="1" applyAlignment="1"/>
    <xf numFmtId="0" fontId="37" fillId="0" borderId="0" xfId="0" applyFont="1" applyAlignment="1">
      <alignment horizontal="center"/>
    </xf>
    <xf numFmtId="0" fontId="28" fillId="0" borderId="0" xfId="0" applyFont="1" applyBorder="1" applyAlignment="1">
      <alignment horizontal="right"/>
    </xf>
    <xf numFmtId="0" fontId="38" fillId="0" borderId="19" xfId="0" applyFont="1" applyBorder="1" applyAlignment="1">
      <alignment horizontal="left"/>
    </xf>
    <xf numFmtId="0" fontId="29" fillId="0" borderId="18" xfId="0" applyFont="1" applyFill="1" applyBorder="1" applyAlignment="1">
      <alignment horizontal="center" vertical="top" wrapText="1"/>
    </xf>
    <xf numFmtId="0" fontId="29" fillId="0" borderId="20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0" fillId="0" borderId="0" xfId="0" applyAlignment="1"/>
    <xf numFmtId="0" fontId="29" fillId="0" borderId="0" xfId="0" applyFont="1" applyFill="1" applyAlignment="1">
      <alignment horizontal="center" vertical="top" wrapText="1"/>
    </xf>
    <xf numFmtId="0" fontId="23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9" fillId="0" borderId="0" xfId="37" applyFont="1" applyAlignment="1">
      <alignment horizontal="center"/>
    </xf>
    <xf numFmtId="0" fontId="21" fillId="0" borderId="0" xfId="0" applyFont="1" applyAlignment="1"/>
    <xf numFmtId="0" fontId="28" fillId="0" borderId="0" xfId="37" applyFont="1" applyAlignment="1">
      <alignment horizontal="right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37" applyFont="1" applyFill="1" applyAlignment="1">
      <alignment horizontal="center" vertical="top" wrapText="1"/>
    </xf>
    <xf numFmtId="0" fontId="29" fillId="0" borderId="0" xfId="37" applyFont="1" applyFill="1" applyAlignment="1"/>
    <xf numFmtId="0" fontId="29" fillId="0" borderId="0" xfId="37" applyFont="1" applyAlignment="1">
      <alignment horizontal="right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1" fillId="0" borderId="0" xfId="0" applyFont="1" applyAlignment="1"/>
    <xf numFmtId="0" fontId="23" fillId="0" borderId="0" xfId="0" applyFont="1" applyAlignment="1">
      <alignment vertical="center"/>
    </xf>
    <xf numFmtId="0" fontId="23" fillId="0" borderId="0" xfId="0" applyFont="1" applyAlignment="1"/>
    <xf numFmtId="0" fontId="2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39" applyFont="1" applyFill="1" applyAlignment="1" applyProtection="1">
      <alignment horizontal="center" vertical="top" wrapText="1"/>
      <protection locked="0"/>
    </xf>
    <xf numFmtId="0" fontId="29" fillId="0" borderId="0" xfId="39" applyFont="1" applyFill="1" applyAlignment="1">
      <alignment horizontal="center"/>
    </xf>
    <xf numFmtId="0" fontId="29" fillId="0" borderId="0" xfId="32" applyFont="1" applyAlignment="1">
      <alignment horizontal="center"/>
    </xf>
    <xf numFmtId="0" fontId="9" fillId="0" borderId="0" xfId="32" applyAlignment="1">
      <alignment horizontal="left"/>
    </xf>
    <xf numFmtId="0" fontId="29" fillId="0" borderId="0" xfId="0" applyFont="1" applyFill="1"/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9" fillId="0" borderId="0" xfId="32" applyFont="1" applyAlignment="1">
      <alignment horizontal="center" vertical="center"/>
    </xf>
    <xf numFmtId="0" fontId="23" fillId="0" borderId="0" xfId="32" applyFont="1" applyFill="1" applyAlignment="1">
      <alignment horizontal="right"/>
    </xf>
    <xf numFmtId="0" fontId="23" fillId="0" borderId="0" xfId="32" applyFont="1" applyAlignment="1">
      <alignment horizontal="right"/>
    </xf>
    <xf numFmtId="0" fontId="23" fillId="0" borderId="0" xfId="0" applyFont="1" applyAlignment="1">
      <alignment horizontal="right"/>
    </xf>
    <xf numFmtId="0" fontId="3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9" fillId="0" borderId="0" xfId="0" applyFont="1" applyAlignment="1"/>
    <xf numFmtId="0" fontId="29" fillId="0" borderId="0" xfId="32" applyFont="1" applyFill="1" applyAlignment="1">
      <alignment horizontal="center" vertical="center" wrapText="1"/>
    </xf>
    <xf numFmtId="0" fontId="29" fillId="0" borderId="0" xfId="32" applyFont="1" applyFill="1" applyAlignment="1">
      <alignment vertical="center"/>
    </xf>
    <xf numFmtId="0" fontId="29" fillId="0" borderId="0" xfId="0" applyFont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3" fontId="29" fillId="0" borderId="14" xfId="0" applyNumberFormat="1" applyFont="1" applyBorder="1" applyAlignment="1">
      <alignment horizontal="right"/>
    </xf>
    <xf numFmtId="3" fontId="29" fillId="0" borderId="15" xfId="0" applyNumberFormat="1" applyFont="1" applyBorder="1" applyAlignment="1">
      <alignment horizontal="right"/>
    </xf>
    <xf numFmtId="3" fontId="29" fillId="0" borderId="17" xfId="0" applyNumberFormat="1" applyFont="1" applyBorder="1" applyAlignment="1">
      <alignment horizontal="right"/>
    </xf>
    <xf numFmtId="3" fontId="29" fillId="0" borderId="18" xfId="0" applyNumberFormat="1" applyFont="1" applyBorder="1" applyAlignment="1">
      <alignment horizontal="right"/>
    </xf>
    <xf numFmtId="3" fontId="29" fillId="0" borderId="11" xfId="0" applyNumberFormat="1" applyFont="1" applyBorder="1" applyAlignment="1">
      <alignment horizontal="right"/>
    </xf>
    <xf numFmtId="3" fontId="29" fillId="0" borderId="13" xfId="0" applyNumberFormat="1" applyFont="1" applyBorder="1" applyAlignment="1">
      <alignment horizontal="right"/>
    </xf>
    <xf numFmtId="0" fontId="29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32" applyFont="1" applyFill="1" applyAlignment="1">
      <alignment horizontal="center" vertical="top" wrapText="1"/>
    </xf>
    <xf numFmtId="0" fontId="29" fillId="0" borderId="0" xfId="32" applyFont="1" applyFill="1"/>
    <xf numFmtId="0" fontId="28" fillId="0" borderId="0" xfId="32" applyFont="1" applyAlignment="1">
      <alignment horizontal="right"/>
    </xf>
    <xf numFmtId="0" fontId="39" fillId="0" borderId="0" xfId="32" applyFont="1" applyFill="1" applyAlignment="1">
      <alignment horizontal="center" vertical="top" wrapText="1"/>
    </xf>
    <xf numFmtId="0" fontId="39" fillId="0" borderId="0" xfId="32" applyFont="1" applyFill="1"/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32"/>
    <cellStyle name="Normál 2 2" xfId="33"/>
    <cellStyle name="Normál 2 3" xfId="44"/>
    <cellStyle name="Normál 3" xfId="34"/>
    <cellStyle name="Normál 3 2" xfId="35"/>
    <cellStyle name="Normál 4" xfId="36"/>
    <cellStyle name="Normál 5" xfId="37"/>
    <cellStyle name="Normal_KARSZJ3" xfId="38"/>
    <cellStyle name="Normál_Másolat eredetijeZARSZREND14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B1" sqref="B1:E1"/>
    </sheetView>
  </sheetViews>
  <sheetFormatPr defaultRowHeight="15.75" x14ac:dyDescent="0.25"/>
  <cols>
    <col min="2" max="2" width="7.5703125" style="6" customWidth="1"/>
    <col min="3" max="3" width="46.28515625" style="6" customWidth="1"/>
    <col min="4" max="4" width="10" style="6" hidden="1" customWidth="1"/>
    <col min="5" max="5" width="39.7109375" style="6" customWidth="1"/>
  </cols>
  <sheetData>
    <row r="1" spans="2:5" ht="16.5" customHeight="1" x14ac:dyDescent="0.25">
      <c r="B1" s="203" t="s">
        <v>317</v>
      </c>
      <c r="C1" s="203"/>
      <c r="D1" s="204"/>
      <c r="E1" s="204"/>
    </row>
    <row r="2" spans="2:5" ht="16.5" customHeight="1" x14ac:dyDescent="0.25">
      <c r="B2" s="168"/>
      <c r="C2" s="168"/>
      <c r="D2" s="169"/>
    </row>
    <row r="4" spans="2:5" s="59" customFormat="1" ht="24.75" customHeight="1" x14ac:dyDescent="0.25">
      <c r="B4" s="205" t="s">
        <v>290</v>
      </c>
      <c r="C4" s="205"/>
      <c r="D4" s="205"/>
      <c r="E4" s="205"/>
    </row>
    <row r="5" spans="2:5" x14ac:dyDescent="0.25">
      <c r="B5" s="167"/>
      <c r="C5" s="167"/>
      <c r="D5" s="167"/>
      <c r="E5" s="167"/>
    </row>
    <row r="6" spans="2:5" x14ac:dyDescent="0.25">
      <c r="B6" s="206" t="s">
        <v>286</v>
      </c>
      <c r="C6" s="206"/>
      <c r="D6" s="206"/>
      <c r="E6" s="206"/>
    </row>
    <row r="7" spans="2:5" x14ac:dyDescent="0.25">
      <c r="B7" s="180"/>
      <c r="C7" s="180"/>
      <c r="D7" s="180"/>
      <c r="E7" s="180"/>
    </row>
    <row r="8" spans="2:5" x14ac:dyDescent="0.25">
      <c r="B8" s="179"/>
      <c r="C8" s="179"/>
      <c r="D8" s="179"/>
      <c r="E8" s="179"/>
    </row>
    <row r="9" spans="2:5" x14ac:dyDescent="0.25">
      <c r="B9" s="207" t="s">
        <v>287</v>
      </c>
      <c r="C9" s="207"/>
      <c r="D9" s="207"/>
      <c r="E9" s="194">
        <v>1228929050</v>
      </c>
    </row>
    <row r="10" spans="2:5" x14ac:dyDescent="0.25">
      <c r="B10" s="177"/>
      <c r="C10" s="178"/>
      <c r="D10" s="195"/>
      <c r="E10" s="194"/>
    </row>
    <row r="11" spans="2:5" x14ac:dyDescent="0.25">
      <c r="B11" s="195" t="s">
        <v>288</v>
      </c>
      <c r="C11" s="195"/>
      <c r="D11" s="195"/>
      <c r="E11" s="196">
        <v>312609552</v>
      </c>
    </row>
    <row r="12" spans="2:5" x14ac:dyDescent="0.25">
      <c r="B12" s="177"/>
      <c r="C12" s="178"/>
      <c r="D12" s="195"/>
      <c r="E12" s="194"/>
    </row>
    <row r="13" spans="2:5" x14ac:dyDescent="0.25">
      <c r="B13" s="197" t="s">
        <v>289</v>
      </c>
      <c r="C13" s="197"/>
      <c r="D13" s="197"/>
      <c r="E13" s="198">
        <f>SUM(E9:E12)</f>
        <v>1541538602</v>
      </c>
    </row>
    <row r="14" spans="2:5" x14ac:dyDescent="0.25">
      <c r="B14" s="181"/>
      <c r="C14" s="182"/>
      <c r="D14" s="199"/>
      <c r="E14" s="199"/>
    </row>
    <row r="15" spans="2:5" x14ac:dyDescent="0.25">
      <c r="B15" s="199" t="s">
        <v>291</v>
      </c>
      <c r="C15" s="199"/>
      <c r="D15" s="199"/>
      <c r="E15" s="200">
        <v>950417785</v>
      </c>
    </row>
    <row r="16" spans="2:5" x14ac:dyDescent="0.25">
      <c r="B16" s="181"/>
      <c r="C16" s="182"/>
      <c r="D16" s="199"/>
      <c r="E16" s="199"/>
    </row>
    <row r="17" spans="2:5" s="92" customFormat="1" x14ac:dyDescent="0.25">
      <c r="B17" s="201" t="s">
        <v>292</v>
      </c>
      <c r="C17" s="201"/>
      <c r="D17" s="201"/>
      <c r="E17" s="202">
        <f>SUM(E13:E16)</f>
        <v>2491956387</v>
      </c>
    </row>
  </sheetData>
  <mergeCells count="4">
    <mergeCell ref="B1:E1"/>
    <mergeCell ref="B4:E4"/>
    <mergeCell ref="B6:E6"/>
    <mergeCell ref="B9:D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D1" sqref="D1:I1"/>
    </sheetView>
  </sheetViews>
  <sheetFormatPr defaultColWidth="9.140625" defaultRowHeight="15.75" x14ac:dyDescent="0.25"/>
  <cols>
    <col min="1" max="1" width="5.7109375" style="134" customWidth="1"/>
    <col min="2" max="2" width="39.42578125" style="134" customWidth="1"/>
    <col min="3" max="4" width="19.140625" style="134" customWidth="1"/>
    <col min="5" max="5" width="21" style="134" customWidth="1"/>
    <col min="6" max="6" width="8.140625" style="134" customWidth="1"/>
    <col min="7" max="7" width="9.140625" style="28"/>
    <col min="8" max="16384" width="9.140625" style="2"/>
  </cols>
  <sheetData>
    <row r="1" spans="1:9" s="3" customFormat="1" ht="12.75" x14ac:dyDescent="0.2">
      <c r="A1" s="134"/>
      <c r="B1" s="134"/>
      <c r="C1" s="134"/>
      <c r="D1" s="235" t="s">
        <v>326</v>
      </c>
      <c r="E1" s="235"/>
      <c r="F1" s="235"/>
      <c r="G1" s="235"/>
      <c r="H1" s="235"/>
      <c r="I1" s="235"/>
    </row>
    <row r="2" spans="1:9" x14ac:dyDescent="0.25">
      <c r="A2" s="234" t="s">
        <v>37</v>
      </c>
      <c r="B2" s="234"/>
      <c r="C2" s="234"/>
      <c r="D2" s="234"/>
      <c r="E2" s="234"/>
      <c r="F2" s="234"/>
    </row>
    <row r="3" spans="1:9" s="56" customFormat="1" ht="33" customHeight="1" x14ac:dyDescent="0.25">
      <c r="A3" s="213" t="s">
        <v>246</v>
      </c>
      <c r="B3" s="236"/>
      <c r="C3" s="236"/>
      <c r="D3" s="236"/>
      <c r="E3" s="236"/>
      <c r="F3" s="236"/>
      <c r="G3" s="45"/>
    </row>
    <row r="4" spans="1:9" s="59" customFormat="1" ht="63" customHeight="1" x14ac:dyDescent="0.25">
      <c r="A4" s="139" t="s">
        <v>135</v>
      </c>
      <c r="B4" s="139" t="s">
        <v>19</v>
      </c>
      <c r="C4" s="139" t="s">
        <v>38</v>
      </c>
      <c r="D4" s="139" t="s">
        <v>100</v>
      </c>
      <c r="E4" s="139" t="s">
        <v>101</v>
      </c>
      <c r="F4" s="139" t="s">
        <v>102</v>
      </c>
      <c r="G4" s="136"/>
    </row>
    <row r="5" spans="1:9" customFormat="1" ht="38.25" x14ac:dyDescent="0.25">
      <c r="A5" s="141">
        <v>1</v>
      </c>
      <c r="B5" s="142" t="s">
        <v>212</v>
      </c>
      <c r="C5" s="143">
        <v>578561</v>
      </c>
      <c r="D5" s="143">
        <v>578561</v>
      </c>
      <c r="E5" s="143">
        <v>0</v>
      </c>
      <c r="F5" s="143">
        <v>0</v>
      </c>
      <c r="G5" s="6"/>
    </row>
    <row r="6" spans="1:9" customFormat="1" ht="25.5" x14ac:dyDescent="0.25">
      <c r="A6" s="141">
        <v>2</v>
      </c>
      <c r="B6" s="142" t="s">
        <v>213</v>
      </c>
      <c r="C6" s="143">
        <v>3756000</v>
      </c>
      <c r="D6" s="143">
        <v>3756000</v>
      </c>
      <c r="E6" s="143">
        <v>0</v>
      </c>
      <c r="F6" s="143">
        <v>0</v>
      </c>
      <c r="G6" s="6"/>
    </row>
    <row r="7" spans="1:9" customFormat="1" ht="38.25" x14ac:dyDescent="0.25">
      <c r="A7" s="141">
        <v>3</v>
      </c>
      <c r="B7" s="142" t="s">
        <v>214</v>
      </c>
      <c r="C7" s="143">
        <v>5477670</v>
      </c>
      <c r="D7" s="143">
        <v>5477670</v>
      </c>
      <c r="E7" s="143">
        <v>0</v>
      </c>
      <c r="F7" s="143">
        <v>0</v>
      </c>
      <c r="G7" s="6"/>
    </row>
    <row r="8" spans="1:9" customFormat="1" ht="25.5" x14ac:dyDescent="0.25">
      <c r="A8" s="141">
        <v>4</v>
      </c>
      <c r="B8" s="142" t="s">
        <v>215</v>
      </c>
      <c r="C8" s="143">
        <v>835000</v>
      </c>
      <c r="D8" s="143">
        <v>835000</v>
      </c>
      <c r="E8" s="143">
        <v>0</v>
      </c>
      <c r="F8" s="143">
        <v>0</v>
      </c>
      <c r="G8" s="6"/>
    </row>
    <row r="9" spans="1:9" customFormat="1" ht="25.5" x14ac:dyDescent="0.25">
      <c r="A9" s="144">
        <v>5</v>
      </c>
      <c r="B9" s="145" t="s">
        <v>216</v>
      </c>
      <c r="C9" s="146">
        <v>6312670</v>
      </c>
      <c r="D9" s="146">
        <v>6312670</v>
      </c>
      <c r="E9" s="146">
        <v>0</v>
      </c>
      <c r="F9" s="146">
        <v>0</v>
      </c>
      <c r="G9" s="6"/>
    </row>
    <row r="10" spans="1:9" customFormat="1" x14ac:dyDescent="0.25">
      <c r="A10" s="141">
        <v>6</v>
      </c>
      <c r="B10" s="142" t="s">
        <v>217</v>
      </c>
      <c r="C10" s="143">
        <v>585527</v>
      </c>
      <c r="D10" s="143">
        <v>585527</v>
      </c>
      <c r="E10" s="143">
        <v>0</v>
      </c>
      <c r="F10" s="143">
        <v>0</v>
      </c>
      <c r="G10" s="6"/>
    </row>
    <row r="11" spans="1:9" customFormat="1" ht="38.25" x14ac:dyDescent="0.25">
      <c r="A11" s="141">
        <v>7</v>
      </c>
      <c r="B11" s="142" t="s">
        <v>218</v>
      </c>
      <c r="C11" s="143">
        <v>2569210</v>
      </c>
      <c r="D11" s="143">
        <v>2569210</v>
      </c>
      <c r="E11" s="143">
        <v>0</v>
      </c>
      <c r="F11" s="143">
        <v>0</v>
      </c>
      <c r="G11" s="6"/>
    </row>
    <row r="12" spans="1:9" customFormat="1" ht="25.5" x14ac:dyDescent="0.25">
      <c r="A12" s="141">
        <v>8</v>
      </c>
      <c r="B12" s="142" t="s">
        <v>219</v>
      </c>
      <c r="C12" s="143">
        <v>500000</v>
      </c>
      <c r="D12" s="143">
        <v>500000</v>
      </c>
      <c r="E12" s="143">
        <v>0</v>
      </c>
      <c r="F12" s="143">
        <v>0</v>
      </c>
      <c r="G12" s="6"/>
    </row>
    <row r="13" spans="1:9" customFormat="1" x14ac:dyDescent="0.25">
      <c r="A13" s="141">
        <v>9</v>
      </c>
      <c r="B13" s="142" t="s">
        <v>220</v>
      </c>
      <c r="C13" s="143">
        <v>3522400</v>
      </c>
      <c r="D13" s="143">
        <v>3522400</v>
      </c>
      <c r="E13" s="143">
        <v>0</v>
      </c>
      <c r="F13" s="143">
        <v>0</v>
      </c>
      <c r="G13" s="6"/>
    </row>
    <row r="14" spans="1:9" customFormat="1" ht="38.25" x14ac:dyDescent="0.25">
      <c r="A14" s="144">
        <v>10</v>
      </c>
      <c r="B14" s="145" t="s">
        <v>221</v>
      </c>
      <c r="C14" s="146">
        <v>6591610</v>
      </c>
      <c r="D14" s="146">
        <v>6591610</v>
      </c>
      <c r="E14" s="146">
        <v>0</v>
      </c>
      <c r="F14" s="146">
        <v>0</v>
      </c>
      <c r="G14" s="6"/>
    </row>
    <row r="15" spans="1:9" customFormat="1" ht="25.5" x14ac:dyDescent="0.25">
      <c r="A15" s="141">
        <v>11</v>
      </c>
      <c r="B15" s="142" t="s">
        <v>222</v>
      </c>
      <c r="C15" s="143">
        <v>4134000</v>
      </c>
      <c r="D15" s="143">
        <v>4116000</v>
      </c>
      <c r="E15" s="143">
        <v>0</v>
      </c>
      <c r="F15" s="143">
        <v>18000</v>
      </c>
      <c r="G15" s="6"/>
    </row>
    <row r="16" spans="1:9" customFormat="1" ht="25.5" x14ac:dyDescent="0.25">
      <c r="A16" s="144">
        <v>12</v>
      </c>
      <c r="B16" s="145" t="s">
        <v>223</v>
      </c>
      <c r="C16" s="146">
        <v>21958368</v>
      </c>
      <c r="D16" s="146">
        <v>21940368</v>
      </c>
      <c r="E16" s="146">
        <v>0</v>
      </c>
      <c r="F16" s="146">
        <v>18000</v>
      </c>
      <c r="G16" s="6"/>
    </row>
    <row r="17" spans="1:7" customFormat="1" x14ac:dyDescent="0.25">
      <c r="A17" s="29"/>
      <c r="B17" s="29"/>
      <c r="C17" s="29"/>
      <c r="D17" s="29"/>
      <c r="E17" s="29"/>
      <c r="F17" s="29"/>
      <c r="G17" s="6"/>
    </row>
    <row r="18" spans="1:7" customFormat="1" x14ac:dyDescent="0.25">
      <c r="A18" s="29"/>
      <c r="B18" s="29"/>
      <c r="C18" s="29"/>
      <c r="D18" s="29"/>
      <c r="E18" s="29"/>
      <c r="F18" s="29"/>
      <c r="G18" s="6"/>
    </row>
  </sheetData>
  <mergeCells count="3">
    <mergeCell ref="A2:F2"/>
    <mergeCell ref="D1:I1"/>
    <mergeCell ref="A3:F3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E1"/>
    </sheetView>
  </sheetViews>
  <sheetFormatPr defaultColWidth="9.140625" defaultRowHeight="12.75" x14ac:dyDescent="0.2"/>
  <cols>
    <col min="1" max="1" width="8.140625" style="134" customWidth="1"/>
    <col min="2" max="2" width="41" style="134" customWidth="1"/>
    <col min="3" max="3" width="25.140625" style="134" customWidth="1"/>
    <col min="4" max="4" width="23.42578125" style="134" customWidth="1"/>
    <col min="5" max="5" width="9.7109375" style="134" customWidth="1"/>
    <col min="6" max="16384" width="9.140625" style="2"/>
  </cols>
  <sheetData>
    <row r="1" spans="1:7" s="3" customFormat="1" x14ac:dyDescent="0.2">
      <c r="A1" s="241" t="s">
        <v>327</v>
      </c>
      <c r="B1" s="242"/>
      <c r="C1" s="242"/>
      <c r="D1" s="242"/>
      <c r="E1" s="242"/>
      <c r="F1" s="5"/>
      <c r="G1" s="5"/>
    </row>
    <row r="2" spans="1:7" s="3" customFormat="1" x14ac:dyDescent="0.2">
      <c r="A2" s="134"/>
      <c r="B2" s="134"/>
      <c r="C2" s="134"/>
      <c r="D2" s="134"/>
      <c r="E2" s="134"/>
    </row>
    <row r="3" spans="1:7" s="147" customFormat="1" ht="24.75" customHeight="1" x14ac:dyDescent="0.2">
      <c r="A3" s="239" t="s">
        <v>37</v>
      </c>
      <c r="B3" s="239"/>
      <c r="C3" s="239"/>
      <c r="D3" s="239"/>
      <c r="E3" s="239"/>
    </row>
    <row r="4" spans="1:7" s="148" customFormat="1" ht="28.5" customHeight="1" x14ac:dyDescent="0.2">
      <c r="A4" s="237" t="s">
        <v>247</v>
      </c>
      <c r="B4" s="238"/>
      <c r="C4" s="238"/>
      <c r="D4" s="238"/>
      <c r="E4" s="238"/>
    </row>
    <row r="5" spans="1:7" s="56" customFormat="1" ht="23.25" customHeight="1" x14ac:dyDescent="0.25">
      <c r="A5" s="46"/>
      <c r="B5" s="136"/>
      <c r="C5" s="136"/>
      <c r="D5" s="136"/>
      <c r="E5" s="136"/>
    </row>
    <row r="6" spans="1:7" s="137" customFormat="1" ht="18.75" customHeight="1" x14ac:dyDescent="0.2">
      <c r="A6" s="240" t="s">
        <v>104</v>
      </c>
      <c r="B6" s="240"/>
      <c r="C6" s="240"/>
      <c r="D6" s="240"/>
      <c r="E6" s="240"/>
    </row>
    <row r="7" spans="1:7" s="137" customFormat="1" x14ac:dyDescent="0.2">
      <c r="A7" s="138"/>
      <c r="B7" s="138"/>
      <c r="C7" s="138"/>
      <c r="D7" s="138"/>
      <c r="E7" s="138"/>
    </row>
    <row r="8" spans="1:7" s="56" customFormat="1" ht="51" x14ac:dyDescent="0.2">
      <c r="A8" s="139" t="s">
        <v>135</v>
      </c>
      <c r="B8" s="139" t="s">
        <v>19</v>
      </c>
      <c r="C8" s="139" t="s">
        <v>224</v>
      </c>
      <c r="D8" s="139" t="s">
        <v>225</v>
      </c>
      <c r="E8" s="139" t="s">
        <v>103</v>
      </c>
    </row>
    <row r="9" spans="1:7" s="56" customFormat="1" ht="15.75" x14ac:dyDescent="0.2">
      <c r="A9" s="140"/>
      <c r="B9" s="140"/>
      <c r="C9" s="140"/>
      <c r="D9" s="140"/>
      <c r="E9" s="140"/>
    </row>
    <row r="10" spans="1:7" customFormat="1" ht="38.25" x14ac:dyDescent="0.2">
      <c r="A10" s="141">
        <v>1</v>
      </c>
      <c r="B10" s="142" t="s">
        <v>218</v>
      </c>
      <c r="C10" s="143">
        <v>2258060</v>
      </c>
      <c r="D10" s="143">
        <v>2258060</v>
      </c>
      <c r="E10" s="143">
        <v>0</v>
      </c>
    </row>
    <row r="11" spans="1:7" customFormat="1" ht="38.25" x14ac:dyDescent="0.2">
      <c r="A11" s="144">
        <v>2</v>
      </c>
      <c r="B11" s="145" t="s">
        <v>226</v>
      </c>
      <c r="C11" s="146">
        <v>2258060</v>
      </c>
      <c r="D11" s="146">
        <v>2258060</v>
      </c>
      <c r="E11" s="146">
        <v>0</v>
      </c>
    </row>
    <row r="12" spans="1:7" customFormat="1" ht="38.25" x14ac:dyDescent="0.2">
      <c r="A12" s="141">
        <v>3</v>
      </c>
      <c r="B12" s="142" t="s">
        <v>227</v>
      </c>
      <c r="C12" s="143">
        <v>462280</v>
      </c>
      <c r="D12" s="143">
        <v>462280</v>
      </c>
      <c r="E12" s="143">
        <v>0</v>
      </c>
    </row>
    <row r="13" spans="1:7" customFormat="1" ht="51" x14ac:dyDescent="0.2">
      <c r="A13" s="141">
        <v>4</v>
      </c>
      <c r="B13" s="142" t="s">
        <v>228</v>
      </c>
      <c r="C13" s="143">
        <v>1824000</v>
      </c>
      <c r="D13" s="143">
        <v>1728000</v>
      </c>
      <c r="E13" s="143">
        <v>96000</v>
      </c>
    </row>
    <row r="14" spans="1:7" customFormat="1" ht="25.5" x14ac:dyDescent="0.2">
      <c r="A14" s="144">
        <v>5</v>
      </c>
      <c r="B14" s="145" t="s">
        <v>229</v>
      </c>
      <c r="C14" s="146">
        <v>4544340</v>
      </c>
      <c r="D14" s="146">
        <v>4448340</v>
      </c>
      <c r="E14" s="146">
        <v>96000</v>
      </c>
    </row>
  </sheetData>
  <mergeCells count="4">
    <mergeCell ref="A4:E4"/>
    <mergeCell ref="A3:E3"/>
    <mergeCell ref="A6:E6"/>
    <mergeCell ref="A1:E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F1" sqref="F1:I1"/>
    </sheetView>
  </sheetViews>
  <sheetFormatPr defaultColWidth="9.140625" defaultRowHeight="12.75" x14ac:dyDescent="0.2"/>
  <cols>
    <col min="1" max="1" width="4.85546875" style="134" customWidth="1"/>
    <col min="2" max="2" width="27.42578125" style="134" customWidth="1"/>
    <col min="3" max="4" width="11.5703125" style="134" customWidth="1"/>
    <col min="5" max="5" width="12.42578125" style="134" customWidth="1"/>
    <col min="6" max="6" width="14.28515625" style="134" customWidth="1"/>
    <col min="7" max="7" width="9.7109375" style="134" customWidth="1"/>
    <col min="8" max="8" width="7.5703125" style="134" customWidth="1"/>
    <col min="9" max="9" width="14.28515625" style="134" customWidth="1"/>
    <col min="10" max="16384" width="9.140625" style="2"/>
  </cols>
  <sheetData>
    <row r="1" spans="1:10" s="105" customFormat="1" x14ac:dyDescent="0.2">
      <c r="A1" s="134"/>
      <c r="B1" s="134"/>
      <c r="C1" s="134"/>
      <c r="D1" s="134"/>
      <c r="E1" s="134"/>
      <c r="F1" s="241" t="s">
        <v>328</v>
      </c>
      <c r="G1" s="241"/>
      <c r="H1" s="241"/>
      <c r="I1" s="241"/>
    </row>
    <row r="2" spans="1:10" s="105" customFormat="1" x14ac:dyDescent="0.2">
      <c r="A2" s="134"/>
      <c r="B2" s="134"/>
      <c r="C2" s="134"/>
      <c r="D2" s="134"/>
      <c r="E2" s="134"/>
      <c r="F2" s="151"/>
      <c r="G2" s="151"/>
      <c r="H2" s="151"/>
      <c r="I2" s="151"/>
    </row>
    <row r="3" spans="1:10" s="149" customFormat="1" ht="15.75" x14ac:dyDescent="0.25">
      <c r="A3" s="234" t="s">
        <v>37</v>
      </c>
      <c r="B3" s="234"/>
      <c r="C3" s="234"/>
      <c r="D3" s="234"/>
      <c r="E3" s="234"/>
      <c r="F3" s="245"/>
      <c r="G3" s="245"/>
      <c r="H3" s="245"/>
      <c r="I3" s="245"/>
    </row>
    <row r="4" spans="1:10" s="150" customFormat="1" ht="45" customHeight="1" x14ac:dyDescent="0.2">
      <c r="A4" s="246" t="s">
        <v>245</v>
      </c>
      <c r="B4" s="247"/>
      <c r="C4" s="247"/>
      <c r="D4" s="247"/>
      <c r="E4" s="247"/>
      <c r="F4" s="248"/>
      <c r="G4" s="248"/>
      <c r="H4" s="248"/>
      <c r="I4" s="248"/>
    </row>
    <row r="5" spans="1:10" s="150" customFormat="1" ht="16.5" customHeight="1" x14ac:dyDescent="0.2">
      <c r="A5" s="152"/>
      <c r="B5" s="153"/>
      <c r="C5" s="153"/>
      <c r="D5" s="153"/>
      <c r="E5" s="153"/>
      <c r="F5" s="55"/>
      <c r="G5" s="55"/>
      <c r="H5" s="243" t="s">
        <v>243</v>
      </c>
      <c r="I5" s="244"/>
    </row>
    <row r="6" spans="1:10" s="59" customFormat="1" ht="102" x14ac:dyDescent="0.2">
      <c r="A6" s="139" t="s">
        <v>135</v>
      </c>
      <c r="B6" s="139" t="s">
        <v>19</v>
      </c>
      <c r="C6" s="139" t="s">
        <v>230</v>
      </c>
      <c r="D6" s="139" t="s">
        <v>35</v>
      </c>
      <c r="E6" s="139" t="s">
        <v>242</v>
      </c>
      <c r="F6" s="139" t="s">
        <v>241</v>
      </c>
      <c r="G6" s="139" t="s">
        <v>240</v>
      </c>
      <c r="H6" s="139" t="s">
        <v>239</v>
      </c>
      <c r="I6" s="139" t="s">
        <v>238</v>
      </c>
      <c r="J6" s="106"/>
    </row>
    <row r="7" spans="1:10" s="56" customFormat="1" x14ac:dyDescent="0.2">
      <c r="A7" s="166"/>
      <c r="B7" s="166"/>
      <c r="C7" s="166"/>
      <c r="D7" s="166"/>
      <c r="E7" s="166"/>
      <c r="F7" s="166"/>
      <c r="G7" s="166"/>
      <c r="H7" s="166"/>
      <c r="I7" s="166"/>
      <c r="J7" s="30"/>
    </row>
    <row r="8" spans="1:10" customFormat="1" ht="38.25" x14ac:dyDescent="0.2">
      <c r="A8" s="141">
        <v>1</v>
      </c>
      <c r="B8" s="142" t="s">
        <v>231</v>
      </c>
      <c r="C8" s="143">
        <v>47422136</v>
      </c>
      <c r="D8" s="143">
        <v>47422136</v>
      </c>
      <c r="E8" s="143">
        <v>0</v>
      </c>
      <c r="F8" s="143">
        <v>47422136</v>
      </c>
      <c r="G8" s="143">
        <v>0</v>
      </c>
      <c r="H8" s="143">
        <v>0</v>
      </c>
      <c r="I8" s="143">
        <v>1635000</v>
      </c>
      <c r="J8" s="29"/>
    </row>
    <row r="9" spans="1:10" customFormat="1" ht="38.25" x14ac:dyDescent="0.2">
      <c r="A9" s="141">
        <v>2</v>
      </c>
      <c r="B9" s="142" t="s">
        <v>232</v>
      </c>
      <c r="C9" s="143">
        <v>0</v>
      </c>
      <c r="D9" s="143">
        <v>0</v>
      </c>
      <c r="E9" s="143">
        <v>0</v>
      </c>
      <c r="F9" s="143">
        <v>0</v>
      </c>
      <c r="G9" s="143">
        <v>0</v>
      </c>
      <c r="H9" s="143">
        <v>0</v>
      </c>
      <c r="I9" s="143">
        <v>0</v>
      </c>
      <c r="J9" s="29"/>
    </row>
    <row r="10" spans="1:10" customFormat="1" ht="38.25" x14ac:dyDescent="0.2">
      <c r="A10" s="141">
        <v>3</v>
      </c>
      <c r="B10" s="142" t="s">
        <v>233</v>
      </c>
      <c r="C10" s="143">
        <v>0</v>
      </c>
      <c r="D10" s="143">
        <v>0</v>
      </c>
      <c r="E10" s="143">
        <v>0</v>
      </c>
      <c r="F10" s="143">
        <v>0</v>
      </c>
      <c r="G10" s="143">
        <v>0</v>
      </c>
      <c r="H10" s="143">
        <v>0</v>
      </c>
      <c r="I10" s="143">
        <v>0</v>
      </c>
      <c r="J10" s="29"/>
    </row>
    <row r="11" spans="1:10" customFormat="1" ht="38.25" x14ac:dyDescent="0.2">
      <c r="A11" s="141">
        <v>4</v>
      </c>
      <c r="B11" s="142" t="s">
        <v>234</v>
      </c>
      <c r="C11" s="143">
        <v>64708800</v>
      </c>
      <c r="D11" s="143">
        <v>70234733</v>
      </c>
      <c r="E11" s="143">
        <v>1457167</v>
      </c>
      <c r="F11" s="143">
        <v>70234733</v>
      </c>
      <c r="G11" s="143">
        <v>1457167</v>
      </c>
      <c r="H11" s="143">
        <v>0</v>
      </c>
      <c r="I11" s="143">
        <v>975000</v>
      </c>
      <c r="J11" s="29"/>
    </row>
    <row r="12" spans="1:10" customFormat="1" ht="38.25" x14ac:dyDescent="0.2">
      <c r="A12" s="141">
        <v>5</v>
      </c>
      <c r="B12" s="142" t="s">
        <v>235</v>
      </c>
      <c r="C12" s="143">
        <v>27762055</v>
      </c>
      <c r="D12" s="143">
        <v>29080558</v>
      </c>
      <c r="E12" s="143">
        <v>38000</v>
      </c>
      <c r="F12" s="143">
        <v>29080558</v>
      </c>
      <c r="G12" s="143">
        <v>38000</v>
      </c>
      <c r="H12" s="143">
        <v>0</v>
      </c>
      <c r="I12" s="143">
        <v>1338000</v>
      </c>
      <c r="J12" s="29"/>
    </row>
    <row r="13" spans="1:10" customFormat="1" ht="25.5" x14ac:dyDescent="0.2">
      <c r="A13" s="141">
        <v>6</v>
      </c>
      <c r="B13" s="142" t="s">
        <v>236</v>
      </c>
      <c r="C13" s="143">
        <v>685881</v>
      </c>
      <c r="D13" s="143">
        <v>615657</v>
      </c>
      <c r="E13" s="143">
        <v>27930</v>
      </c>
      <c r="F13" s="143">
        <v>615657</v>
      </c>
      <c r="G13" s="143">
        <v>27930</v>
      </c>
      <c r="H13" s="143">
        <v>0</v>
      </c>
      <c r="I13" s="143">
        <v>0</v>
      </c>
      <c r="J13" s="29"/>
    </row>
    <row r="14" spans="1:10" customFormat="1" x14ac:dyDescent="0.2">
      <c r="A14" s="144">
        <v>7</v>
      </c>
      <c r="B14" s="145" t="s">
        <v>237</v>
      </c>
      <c r="C14" s="146">
        <v>140578872</v>
      </c>
      <c r="D14" s="146">
        <v>147353084</v>
      </c>
      <c r="E14" s="146">
        <v>1523097</v>
      </c>
      <c r="F14" s="146">
        <v>147353084</v>
      </c>
      <c r="G14" s="146">
        <v>1523097</v>
      </c>
      <c r="H14" s="146">
        <v>0</v>
      </c>
      <c r="I14" s="146">
        <v>3948000</v>
      </c>
      <c r="J14" s="29"/>
    </row>
  </sheetData>
  <mergeCells count="4">
    <mergeCell ref="H5:I5"/>
    <mergeCell ref="F1:I1"/>
    <mergeCell ref="A3:I3"/>
    <mergeCell ref="A4:I4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1"/>
    </sheetView>
  </sheetViews>
  <sheetFormatPr defaultRowHeight="15.75" x14ac:dyDescent="0.25"/>
  <cols>
    <col min="1" max="1" width="9.140625" style="6"/>
    <col min="2" max="2" width="24.85546875" style="6" customWidth="1"/>
    <col min="3" max="4" width="9.140625" style="6"/>
    <col min="5" max="5" width="32.42578125" style="6" customWidth="1"/>
    <col min="6" max="6" width="9.140625" style="6"/>
    <col min="7" max="7" width="24.42578125" style="118" customWidth="1"/>
  </cols>
  <sheetData>
    <row r="1" spans="1:7" x14ac:dyDescent="0.25">
      <c r="A1" s="203" t="s">
        <v>329</v>
      </c>
      <c r="B1" s="203"/>
      <c r="C1" s="203"/>
      <c r="D1" s="203"/>
      <c r="E1" s="203"/>
      <c r="F1" s="203"/>
      <c r="G1" s="203"/>
    </row>
    <row r="3" spans="1:7" x14ac:dyDescent="0.2">
      <c r="A3" s="261" t="s">
        <v>39</v>
      </c>
      <c r="B3" s="261"/>
      <c r="C3" s="261"/>
      <c r="D3" s="261"/>
      <c r="E3" s="261"/>
      <c r="F3" s="261"/>
      <c r="G3" s="261"/>
    </row>
    <row r="4" spans="1:7" x14ac:dyDescent="0.2">
      <c r="A4" s="261" t="s">
        <v>244</v>
      </c>
      <c r="B4" s="261"/>
      <c r="C4" s="261"/>
      <c r="D4" s="261"/>
      <c r="E4" s="261"/>
      <c r="F4" s="261"/>
      <c r="G4" s="261"/>
    </row>
    <row r="6" spans="1:7" x14ac:dyDescent="0.25">
      <c r="G6" s="156" t="s">
        <v>248</v>
      </c>
    </row>
    <row r="7" spans="1:7" x14ac:dyDescent="0.2">
      <c r="A7" s="10" t="s">
        <v>105</v>
      </c>
      <c r="B7" s="10"/>
      <c r="C7" s="262" t="s">
        <v>106</v>
      </c>
      <c r="D7" s="262"/>
      <c r="E7" s="262"/>
      <c r="F7" s="262" t="s">
        <v>107</v>
      </c>
      <c r="G7" s="262"/>
    </row>
    <row r="8" spans="1:7" x14ac:dyDescent="0.25">
      <c r="A8" s="11"/>
      <c r="B8" s="12"/>
      <c r="C8" s="11"/>
      <c r="D8" s="13"/>
      <c r="E8" s="12"/>
      <c r="F8" s="11"/>
      <c r="G8" s="154"/>
    </row>
    <row r="9" spans="1:7" x14ac:dyDescent="0.25">
      <c r="A9" s="14"/>
      <c r="B9" s="15"/>
      <c r="C9" s="14"/>
      <c r="D9" s="16"/>
      <c r="E9" s="15"/>
      <c r="F9" s="14"/>
      <c r="G9" s="155"/>
    </row>
    <row r="10" spans="1:7" x14ac:dyDescent="0.25">
      <c r="A10" s="14" t="s">
        <v>108</v>
      </c>
      <c r="B10" s="15"/>
      <c r="C10" s="14" t="s">
        <v>109</v>
      </c>
      <c r="D10" s="16"/>
      <c r="E10" s="15"/>
      <c r="F10" s="14"/>
      <c r="G10" s="155">
        <v>40000</v>
      </c>
    </row>
    <row r="11" spans="1:7" x14ac:dyDescent="0.25">
      <c r="A11" s="14"/>
      <c r="B11" s="15"/>
      <c r="C11" s="14" t="s">
        <v>110</v>
      </c>
      <c r="D11" s="16"/>
      <c r="E11" s="15"/>
      <c r="F11" s="14"/>
      <c r="G11" s="155"/>
    </row>
    <row r="12" spans="1:7" x14ac:dyDescent="0.25">
      <c r="A12" s="14"/>
      <c r="B12" s="15"/>
      <c r="C12" s="14" t="s">
        <v>111</v>
      </c>
      <c r="D12" s="16"/>
      <c r="E12" s="15"/>
      <c r="F12" s="14"/>
      <c r="G12" s="155"/>
    </row>
    <row r="13" spans="1:7" x14ac:dyDescent="0.25">
      <c r="A13" s="14"/>
      <c r="B13" s="15"/>
      <c r="C13" s="14" t="s">
        <v>126</v>
      </c>
      <c r="D13" s="16"/>
      <c r="E13" s="15"/>
      <c r="F13" s="14"/>
      <c r="G13" s="155"/>
    </row>
    <row r="14" spans="1:7" x14ac:dyDescent="0.25">
      <c r="A14" s="14"/>
      <c r="B14" s="15"/>
      <c r="C14" s="14" t="s">
        <v>112</v>
      </c>
      <c r="D14" s="16"/>
      <c r="E14" s="15"/>
      <c r="F14" s="14"/>
      <c r="G14" s="155"/>
    </row>
    <row r="15" spans="1:7" x14ac:dyDescent="0.25">
      <c r="A15" s="14"/>
      <c r="B15" s="15"/>
      <c r="C15" s="14"/>
      <c r="D15" s="16"/>
      <c r="E15" s="15"/>
      <c r="F15" s="14"/>
      <c r="G15" s="155"/>
    </row>
    <row r="16" spans="1:7" x14ac:dyDescent="0.25">
      <c r="A16" s="14" t="s">
        <v>113</v>
      </c>
      <c r="B16" s="15"/>
      <c r="C16" s="14" t="s">
        <v>114</v>
      </c>
      <c r="D16" s="16"/>
      <c r="E16" s="15"/>
      <c r="F16" s="14"/>
      <c r="G16" s="155"/>
    </row>
    <row r="17" spans="1:7" x14ac:dyDescent="0.25">
      <c r="A17" s="14"/>
      <c r="B17" s="15"/>
      <c r="C17" s="14"/>
      <c r="D17" s="16"/>
      <c r="E17" s="15"/>
      <c r="F17" s="14"/>
      <c r="G17" s="155"/>
    </row>
    <row r="18" spans="1:7" x14ac:dyDescent="0.25">
      <c r="A18" s="14" t="s">
        <v>115</v>
      </c>
      <c r="B18" s="15"/>
      <c r="C18" s="14" t="s">
        <v>116</v>
      </c>
      <c r="D18" s="16"/>
      <c r="E18" s="15"/>
      <c r="F18" s="14"/>
      <c r="G18" s="155"/>
    </row>
    <row r="19" spans="1:7" x14ac:dyDescent="0.25">
      <c r="A19" s="14"/>
      <c r="B19" s="15"/>
      <c r="C19" s="14" t="s">
        <v>117</v>
      </c>
      <c r="D19" s="16"/>
      <c r="E19" s="15"/>
      <c r="F19" s="14"/>
      <c r="G19" s="155"/>
    </row>
    <row r="20" spans="1:7" x14ac:dyDescent="0.25">
      <c r="A20" s="14"/>
      <c r="B20" s="15"/>
      <c r="C20" s="14"/>
      <c r="D20" s="16"/>
      <c r="E20" s="15"/>
      <c r="F20" s="14"/>
      <c r="G20" s="155"/>
    </row>
    <row r="21" spans="1:7" x14ac:dyDescent="0.25">
      <c r="A21" s="14" t="s">
        <v>118</v>
      </c>
      <c r="B21" s="15"/>
      <c r="C21" s="14" t="s">
        <v>114</v>
      </c>
      <c r="D21" s="16"/>
      <c r="E21" s="15"/>
      <c r="F21" s="14"/>
      <c r="G21" s="155"/>
    </row>
    <row r="22" spans="1:7" x14ac:dyDescent="0.25">
      <c r="A22" s="14"/>
      <c r="B22" s="15"/>
      <c r="C22" s="14"/>
      <c r="D22" s="16"/>
      <c r="E22" s="15"/>
      <c r="F22" s="14"/>
      <c r="G22" s="155"/>
    </row>
    <row r="23" spans="1:7" x14ac:dyDescent="0.25">
      <c r="A23" s="14" t="s">
        <v>119</v>
      </c>
      <c r="B23" s="15"/>
      <c r="C23" s="14" t="s">
        <v>120</v>
      </c>
      <c r="D23" s="16"/>
      <c r="E23" s="15"/>
      <c r="F23" s="14"/>
      <c r="G23" s="155">
        <v>50000</v>
      </c>
    </row>
    <row r="24" spans="1:7" x14ac:dyDescent="0.25">
      <c r="A24" s="14"/>
      <c r="B24" s="15"/>
      <c r="C24" s="14" t="s">
        <v>121</v>
      </c>
      <c r="D24" s="16"/>
      <c r="E24" s="15"/>
      <c r="F24" s="14"/>
      <c r="G24" s="155"/>
    </row>
    <row r="25" spans="1:7" x14ac:dyDescent="0.25">
      <c r="A25" s="14"/>
      <c r="B25" s="15"/>
      <c r="C25" s="14"/>
      <c r="D25" s="16"/>
      <c r="E25" s="15"/>
      <c r="F25" s="14"/>
      <c r="G25" s="155"/>
    </row>
    <row r="26" spans="1:7" x14ac:dyDescent="0.25">
      <c r="A26" s="249" t="s">
        <v>36</v>
      </c>
      <c r="B26" s="250"/>
      <c r="C26" s="17" t="s">
        <v>122</v>
      </c>
      <c r="D26" s="18"/>
      <c r="E26" s="19"/>
      <c r="F26" s="255">
        <v>90000</v>
      </c>
      <c r="G26" s="256"/>
    </row>
    <row r="27" spans="1:7" x14ac:dyDescent="0.25">
      <c r="A27" s="251"/>
      <c r="B27" s="252"/>
      <c r="C27" s="20" t="s">
        <v>123</v>
      </c>
      <c r="D27" s="21"/>
      <c r="E27" s="22"/>
      <c r="F27" s="257"/>
      <c r="G27" s="258"/>
    </row>
    <row r="28" spans="1:7" x14ac:dyDescent="0.25">
      <c r="A28" s="251"/>
      <c r="B28" s="252"/>
      <c r="C28" s="20" t="s">
        <v>124</v>
      </c>
      <c r="D28" s="21"/>
      <c r="E28" s="22"/>
      <c r="F28" s="257"/>
      <c r="G28" s="258"/>
    </row>
    <row r="29" spans="1:7" x14ac:dyDescent="0.25">
      <c r="A29" s="253"/>
      <c r="B29" s="254"/>
      <c r="C29" s="23" t="s">
        <v>125</v>
      </c>
      <c r="D29" s="24"/>
      <c r="E29" s="25"/>
      <c r="F29" s="259"/>
      <c r="G29" s="260"/>
    </row>
  </sheetData>
  <mergeCells count="7">
    <mergeCell ref="A26:B29"/>
    <mergeCell ref="F26:G29"/>
    <mergeCell ref="A1:G1"/>
    <mergeCell ref="A3:G3"/>
    <mergeCell ref="A4:G4"/>
    <mergeCell ref="C7:E7"/>
    <mergeCell ref="F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sqref="A1:H1"/>
    </sheetView>
  </sheetViews>
  <sheetFormatPr defaultColWidth="9.140625" defaultRowHeight="15.75" x14ac:dyDescent="0.25"/>
  <cols>
    <col min="1" max="1" width="8.140625" style="26" customWidth="1"/>
    <col min="2" max="2" width="33.28515625" style="26" customWidth="1"/>
    <col min="3" max="3" width="11.28515625" style="26" customWidth="1"/>
    <col min="4" max="4" width="12" style="26" customWidth="1"/>
    <col min="5" max="6" width="9.42578125" style="26" customWidth="1"/>
    <col min="7" max="7" width="10" style="26" customWidth="1"/>
    <col min="8" max="8" width="12" style="26" customWidth="1"/>
    <col min="9" max="9" width="9.140625" style="26"/>
    <col min="10" max="16384" width="9.140625" style="2"/>
  </cols>
  <sheetData>
    <row r="1" spans="1:9" s="3" customFormat="1" x14ac:dyDescent="0.25">
      <c r="A1" s="265" t="s">
        <v>330</v>
      </c>
      <c r="B1" s="265"/>
      <c r="C1" s="265"/>
      <c r="D1" s="265"/>
      <c r="E1" s="265"/>
      <c r="F1" s="265"/>
      <c r="G1" s="265"/>
      <c r="H1" s="265"/>
      <c r="I1" s="26"/>
    </row>
    <row r="2" spans="1:9" s="3" customFormat="1" x14ac:dyDescent="0.25">
      <c r="A2" s="27"/>
      <c r="B2" s="27"/>
      <c r="C2" s="27"/>
      <c r="D2" s="27"/>
      <c r="E2" s="27"/>
      <c r="F2" s="27"/>
      <c r="G2" s="27"/>
      <c r="H2" s="27"/>
      <c r="I2" s="26"/>
    </row>
    <row r="3" spans="1:9" x14ac:dyDescent="0.25">
      <c r="A3" s="234" t="s">
        <v>37</v>
      </c>
      <c r="B3" s="234"/>
      <c r="C3" s="234"/>
      <c r="D3" s="234"/>
      <c r="E3" s="234"/>
      <c r="F3" s="234"/>
      <c r="G3" s="234"/>
      <c r="H3" s="234"/>
    </row>
    <row r="4" spans="1:9" x14ac:dyDescent="0.25">
      <c r="A4" s="135"/>
      <c r="B4" s="135"/>
      <c r="C4" s="135"/>
      <c r="D4" s="135"/>
      <c r="E4" s="135"/>
      <c r="F4" s="135"/>
      <c r="G4" s="135"/>
      <c r="H4" s="135"/>
    </row>
    <row r="5" spans="1:9" s="137" customFormat="1" x14ac:dyDescent="0.25">
      <c r="A5" s="263" t="s">
        <v>249</v>
      </c>
      <c r="B5" s="264"/>
      <c r="C5" s="264"/>
      <c r="D5" s="264"/>
      <c r="E5" s="264"/>
      <c r="F5" s="264"/>
      <c r="G5" s="264"/>
      <c r="H5" s="264"/>
      <c r="I5" s="157"/>
    </row>
    <row r="6" spans="1:9" s="137" customFormat="1" x14ac:dyDescent="0.25">
      <c r="A6" s="158"/>
      <c r="B6" s="159"/>
      <c r="C6" s="159"/>
      <c r="D6" s="159"/>
      <c r="E6" s="159"/>
      <c r="F6" s="159"/>
      <c r="G6" s="159"/>
      <c r="H6" s="159"/>
      <c r="I6" s="157"/>
    </row>
    <row r="7" spans="1:9" s="137" customFormat="1" x14ac:dyDescent="0.25">
      <c r="A7" s="158"/>
      <c r="B7" s="159"/>
      <c r="C7" s="159"/>
      <c r="D7" s="159"/>
      <c r="E7" s="159"/>
      <c r="F7" s="159"/>
      <c r="G7" s="159"/>
      <c r="H7" s="159"/>
      <c r="I7" s="157"/>
    </row>
    <row r="8" spans="1:9" s="160" customFormat="1" ht="153" customHeight="1" x14ac:dyDescent="0.25">
      <c r="A8" s="161" t="s">
        <v>135</v>
      </c>
      <c r="B8" s="161" t="s">
        <v>19</v>
      </c>
      <c r="C8" s="161" t="s">
        <v>93</v>
      </c>
      <c r="D8" s="161" t="s">
        <v>94</v>
      </c>
      <c r="E8" s="161" t="s">
        <v>95</v>
      </c>
      <c r="F8" s="161" t="s">
        <v>96</v>
      </c>
      <c r="G8" s="161" t="s">
        <v>97</v>
      </c>
      <c r="H8" s="161" t="s">
        <v>250</v>
      </c>
      <c r="I8" s="159"/>
    </row>
    <row r="9" spans="1:9" s="137" customFormat="1" ht="39.75" customHeight="1" x14ac:dyDescent="0.25">
      <c r="A9" s="162">
        <v>1</v>
      </c>
      <c r="B9" s="162">
        <v>2</v>
      </c>
      <c r="C9" s="162">
        <v>3</v>
      </c>
      <c r="D9" s="162">
        <v>4</v>
      </c>
      <c r="E9" s="162">
        <v>5</v>
      </c>
      <c r="F9" s="162">
        <v>6</v>
      </c>
      <c r="G9" s="162">
        <v>7</v>
      </c>
      <c r="H9" s="162">
        <v>9</v>
      </c>
      <c r="I9" s="157"/>
    </row>
    <row r="10" spans="1:9" ht="31.5" x14ac:dyDescent="0.25">
      <c r="A10" s="163">
        <v>1</v>
      </c>
      <c r="B10" s="164" t="s">
        <v>98</v>
      </c>
      <c r="C10" s="165">
        <v>0</v>
      </c>
      <c r="D10" s="165">
        <v>0</v>
      </c>
      <c r="E10" s="165">
        <v>0</v>
      </c>
      <c r="F10" s="165">
        <v>0</v>
      </c>
      <c r="G10" s="165">
        <v>38200</v>
      </c>
      <c r="H10" s="165">
        <v>38200</v>
      </c>
    </row>
    <row r="11" spans="1:9" ht="31.5" x14ac:dyDescent="0.25">
      <c r="A11" s="163">
        <v>2</v>
      </c>
      <c r="B11" s="164" t="s">
        <v>251</v>
      </c>
      <c r="C11" s="165">
        <v>0</v>
      </c>
      <c r="D11" s="165">
        <v>0</v>
      </c>
      <c r="E11" s="165">
        <v>0</v>
      </c>
      <c r="F11" s="165">
        <v>0</v>
      </c>
      <c r="G11" s="165">
        <v>38200</v>
      </c>
      <c r="H11" s="165">
        <v>38200</v>
      </c>
    </row>
  </sheetData>
  <mergeCells count="3">
    <mergeCell ref="A3:H3"/>
    <mergeCell ref="A5:H5"/>
    <mergeCell ref="A1:H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sqref="A1:D1"/>
    </sheetView>
  </sheetViews>
  <sheetFormatPr defaultRowHeight="15.75" x14ac:dyDescent="0.25"/>
  <cols>
    <col min="1" max="1" width="8.85546875" style="6"/>
    <col min="2" max="2" width="41.5703125" style="6" customWidth="1"/>
    <col min="3" max="3" width="15.7109375" style="6" customWidth="1"/>
    <col min="4" max="4" width="18" style="6" customWidth="1"/>
  </cols>
  <sheetData>
    <row r="1" spans="1:4" x14ac:dyDescent="0.25">
      <c r="A1" s="265" t="s">
        <v>331</v>
      </c>
      <c r="B1" s="265"/>
      <c r="C1" s="265"/>
      <c r="D1" s="265"/>
    </row>
    <row r="2" spans="1:4" ht="15.6" customHeight="1" x14ac:dyDescent="0.25"/>
    <row r="3" spans="1:4" s="185" customFormat="1" ht="27.6" customHeight="1" x14ac:dyDescent="0.3">
      <c r="A3" s="266" t="s">
        <v>302</v>
      </c>
      <c r="B3" s="267"/>
      <c r="C3" s="267"/>
      <c r="D3" s="267"/>
    </row>
    <row r="4" spans="1:4" s="185" customFormat="1" ht="27.6" customHeight="1" x14ac:dyDescent="0.25">
      <c r="A4" s="183"/>
      <c r="B4" s="184"/>
      <c r="C4" s="184"/>
      <c r="D4" s="184"/>
    </row>
    <row r="5" spans="1:4" s="59" customFormat="1" ht="27" customHeight="1" x14ac:dyDescent="0.2">
      <c r="A5" s="183"/>
      <c r="B5" s="183" t="s">
        <v>19</v>
      </c>
      <c r="C5" s="183" t="s">
        <v>32</v>
      </c>
      <c r="D5" s="183" t="s">
        <v>33</v>
      </c>
    </row>
    <row r="6" spans="1:4" x14ac:dyDescent="0.2">
      <c r="A6" s="186">
        <v>1</v>
      </c>
      <c r="B6" s="187" t="s">
        <v>303</v>
      </c>
      <c r="C6" s="188">
        <v>286508396</v>
      </c>
      <c r="D6" s="188">
        <v>370341977</v>
      </c>
    </row>
    <row r="7" spans="1:4" ht="31.5" x14ac:dyDescent="0.2">
      <c r="A7" s="186">
        <v>2</v>
      </c>
      <c r="B7" s="187" t="s">
        <v>304</v>
      </c>
      <c r="C7" s="188">
        <v>39897968</v>
      </c>
      <c r="D7" s="188">
        <v>37284809</v>
      </c>
    </row>
    <row r="8" spans="1:4" ht="31.5" x14ac:dyDescent="0.2">
      <c r="A8" s="189">
        <v>3</v>
      </c>
      <c r="B8" s="190" t="s">
        <v>309</v>
      </c>
      <c r="C8" s="191">
        <v>326406364</v>
      </c>
      <c r="D8" s="191">
        <v>407626786</v>
      </c>
    </row>
    <row r="9" spans="1:4" ht="31.5" x14ac:dyDescent="0.2">
      <c r="A9" s="186">
        <v>4</v>
      </c>
      <c r="B9" s="187" t="s">
        <v>305</v>
      </c>
      <c r="C9" s="188">
        <v>345481696</v>
      </c>
      <c r="D9" s="188">
        <v>378414432</v>
      </c>
    </row>
    <row r="10" spans="1:4" ht="31.5" x14ac:dyDescent="0.2">
      <c r="A10" s="186">
        <v>5</v>
      </c>
      <c r="B10" s="187" t="s">
        <v>308</v>
      </c>
      <c r="C10" s="188">
        <v>47130992</v>
      </c>
      <c r="D10" s="188">
        <v>37104568</v>
      </c>
    </row>
    <row r="11" spans="1:4" ht="31.5" x14ac:dyDescent="0.2">
      <c r="A11" s="186">
        <v>6</v>
      </c>
      <c r="B11" s="187" t="s">
        <v>307</v>
      </c>
      <c r="C11" s="188">
        <v>110992731</v>
      </c>
      <c r="D11" s="188">
        <v>89982257</v>
      </c>
    </row>
    <row r="12" spans="1:4" ht="31.5" x14ac:dyDescent="0.2">
      <c r="A12" s="186">
        <v>7</v>
      </c>
      <c r="B12" s="187" t="s">
        <v>306</v>
      </c>
      <c r="C12" s="188">
        <v>20853125</v>
      </c>
      <c r="D12" s="188">
        <v>5836978</v>
      </c>
    </row>
    <row r="13" spans="1:4" ht="31.5" x14ac:dyDescent="0.2">
      <c r="A13" s="189">
        <v>8</v>
      </c>
      <c r="B13" s="190" t="s">
        <v>293</v>
      </c>
      <c r="C13" s="191">
        <v>524458544</v>
      </c>
      <c r="D13" s="191">
        <v>511338235</v>
      </c>
    </row>
    <row r="14" spans="1:4" x14ac:dyDescent="0.2">
      <c r="A14" s="186">
        <v>9</v>
      </c>
      <c r="B14" s="187" t="s">
        <v>294</v>
      </c>
      <c r="C14" s="188">
        <v>45276089</v>
      </c>
      <c r="D14" s="188">
        <v>55137836</v>
      </c>
    </row>
    <row r="15" spans="1:4" x14ac:dyDescent="0.2">
      <c r="A15" s="186">
        <v>10</v>
      </c>
      <c r="B15" s="187" t="s">
        <v>295</v>
      </c>
      <c r="C15" s="188">
        <v>88004944</v>
      </c>
      <c r="D15" s="188">
        <v>87961473</v>
      </c>
    </row>
    <row r="16" spans="1:4" x14ac:dyDescent="0.2">
      <c r="A16" s="186">
        <v>11</v>
      </c>
      <c r="B16" s="187" t="s">
        <v>296</v>
      </c>
      <c r="C16" s="188">
        <v>4036627</v>
      </c>
      <c r="D16" s="188">
        <v>4216415</v>
      </c>
    </row>
    <row r="17" spans="1:4" x14ac:dyDescent="0.2">
      <c r="A17" s="189">
        <v>12</v>
      </c>
      <c r="B17" s="190" t="s">
        <v>310</v>
      </c>
      <c r="C17" s="191">
        <v>137317660</v>
      </c>
      <c r="D17" s="191">
        <v>147315724</v>
      </c>
    </row>
    <row r="18" spans="1:4" x14ac:dyDescent="0.2">
      <c r="A18" s="186">
        <v>13</v>
      </c>
      <c r="B18" s="187" t="s">
        <v>311</v>
      </c>
      <c r="C18" s="188">
        <v>156424536</v>
      </c>
      <c r="D18" s="188">
        <v>168754740</v>
      </c>
    </row>
    <row r="19" spans="1:4" x14ac:dyDescent="0.2">
      <c r="A19" s="186">
        <v>14</v>
      </c>
      <c r="B19" s="187" t="s">
        <v>312</v>
      </c>
      <c r="C19" s="188">
        <v>26421494</v>
      </c>
      <c r="D19" s="188">
        <v>32873491</v>
      </c>
    </row>
    <row r="20" spans="1:4" x14ac:dyDescent="0.2">
      <c r="A20" s="186">
        <v>15</v>
      </c>
      <c r="B20" s="187" t="s">
        <v>313</v>
      </c>
      <c r="C20" s="188">
        <v>31486299</v>
      </c>
      <c r="D20" s="188">
        <v>36377106</v>
      </c>
    </row>
    <row r="21" spans="1:4" x14ac:dyDescent="0.2">
      <c r="A21" s="189">
        <v>16</v>
      </c>
      <c r="B21" s="190" t="s">
        <v>314</v>
      </c>
      <c r="C21" s="191">
        <v>214332329</v>
      </c>
      <c r="D21" s="191">
        <v>238005337</v>
      </c>
    </row>
    <row r="22" spans="1:4" x14ac:dyDescent="0.2">
      <c r="A22" s="189">
        <v>17</v>
      </c>
      <c r="B22" s="190" t="s">
        <v>297</v>
      </c>
      <c r="C22" s="191">
        <v>831250</v>
      </c>
      <c r="D22" s="191">
        <v>133689774</v>
      </c>
    </row>
    <row r="23" spans="1:4" x14ac:dyDescent="0.2">
      <c r="A23" s="189">
        <v>18</v>
      </c>
      <c r="B23" s="190" t="s">
        <v>298</v>
      </c>
      <c r="C23" s="191">
        <v>229131974</v>
      </c>
      <c r="D23" s="191">
        <v>246990217</v>
      </c>
    </row>
    <row r="24" spans="1:4" ht="31.5" x14ac:dyDescent="0.2">
      <c r="A24" s="189">
        <v>19</v>
      </c>
      <c r="B24" s="190" t="s">
        <v>299</v>
      </c>
      <c r="C24" s="191">
        <v>269251695</v>
      </c>
      <c r="D24" s="191">
        <v>152963969</v>
      </c>
    </row>
    <row r="25" spans="1:4" ht="31.5" x14ac:dyDescent="0.2">
      <c r="A25" s="186">
        <v>20</v>
      </c>
      <c r="B25" s="187" t="s">
        <v>315</v>
      </c>
      <c r="C25" s="188">
        <v>0</v>
      </c>
      <c r="D25" s="188">
        <v>12</v>
      </c>
    </row>
    <row r="26" spans="1:4" ht="31.5" x14ac:dyDescent="0.2">
      <c r="A26" s="189">
        <v>21</v>
      </c>
      <c r="B26" s="190" t="s">
        <v>316</v>
      </c>
      <c r="C26" s="191">
        <v>0</v>
      </c>
      <c r="D26" s="191">
        <v>12</v>
      </c>
    </row>
    <row r="27" spans="1:4" ht="31.5" x14ac:dyDescent="0.2">
      <c r="A27" s="189">
        <v>22</v>
      </c>
      <c r="B27" s="190" t="s">
        <v>300</v>
      </c>
      <c r="C27" s="191">
        <v>0</v>
      </c>
      <c r="D27" s="191">
        <v>12</v>
      </c>
    </row>
    <row r="28" spans="1:4" ht="31.5" x14ac:dyDescent="0.2">
      <c r="A28" s="189">
        <v>23</v>
      </c>
      <c r="B28" s="190" t="s">
        <v>301</v>
      </c>
      <c r="C28" s="191">
        <v>269251695</v>
      </c>
      <c r="D28" s="191">
        <v>152963981</v>
      </c>
    </row>
  </sheetData>
  <mergeCells count="2">
    <mergeCell ref="A3:D3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B16" sqref="B16"/>
    </sheetView>
  </sheetViews>
  <sheetFormatPr defaultRowHeight="15.75" x14ac:dyDescent="0.25"/>
  <cols>
    <col min="1" max="1" width="9.42578125" style="6" customWidth="1"/>
    <col min="2" max="2" width="49.7109375" style="6" customWidth="1"/>
    <col min="3" max="3" width="17.85546875" style="6" customWidth="1"/>
    <col min="4" max="4" width="15.85546875" style="6" customWidth="1"/>
    <col min="5" max="5" width="15.5703125" style="6" customWidth="1"/>
    <col min="6" max="6" width="16.5703125" style="6" customWidth="1"/>
    <col min="7" max="7" width="19" style="6" customWidth="1"/>
    <col min="8" max="8" width="23.42578125" style="6" customWidth="1"/>
    <col min="9" max="10" width="9.140625" style="103"/>
  </cols>
  <sheetData>
    <row r="1" spans="1:8" x14ac:dyDescent="0.25">
      <c r="A1" s="206" t="s">
        <v>318</v>
      </c>
      <c r="B1" s="206"/>
      <c r="C1" s="206"/>
      <c r="D1" s="206"/>
      <c r="E1" s="206"/>
      <c r="F1" s="206"/>
      <c r="G1" s="206"/>
      <c r="H1" s="206"/>
    </row>
    <row r="2" spans="1:8" x14ac:dyDescent="0.25">
      <c r="A2" s="192"/>
      <c r="B2" s="192"/>
      <c r="C2" s="192"/>
      <c r="D2" s="192"/>
      <c r="E2" s="192"/>
      <c r="F2" s="192"/>
      <c r="G2" s="192"/>
      <c r="H2" s="192"/>
    </row>
    <row r="3" spans="1:8" ht="26.25" customHeight="1" x14ac:dyDescent="0.25">
      <c r="A3" s="208" t="s">
        <v>285</v>
      </c>
      <c r="B3" s="209"/>
      <c r="C3" s="209"/>
      <c r="D3" s="209"/>
      <c r="E3" s="209"/>
      <c r="F3" s="209"/>
      <c r="G3" s="209"/>
      <c r="H3" s="210"/>
    </row>
    <row r="4" spans="1:8" x14ac:dyDescent="0.25">
      <c r="A4" s="170"/>
      <c r="B4" s="171"/>
      <c r="C4" s="171"/>
      <c r="D4" s="171"/>
      <c r="E4" s="171"/>
      <c r="F4" s="171"/>
      <c r="G4" s="172" t="s">
        <v>286</v>
      </c>
      <c r="H4" s="171"/>
    </row>
    <row r="5" spans="1:8" ht="72" customHeight="1" x14ac:dyDescent="0.2">
      <c r="A5" s="47" t="s">
        <v>135</v>
      </c>
      <c r="B5" s="47" t="s">
        <v>19</v>
      </c>
      <c r="C5" s="47" t="s">
        <v>127</v>
      </c>
      <c r="D5" s="47" t="s">
        <v>21</v>
      </c>
      <c r="E5" s="47" t="s">
        <v>252</v>
      </c>
      <c r="F5" s="47" t="s">
        <v>253</v>
      </c>
      <c r="G5" s="47" t="s">
        <v>254</v>
      </c>
      <c r="H5" s="47" t="s">
        <v>255</v>
      </c>
    </row>
    <row r="6" spans="1:8" x14ac:dyDescent="0.2">
      <c r="A6" s="173">
        <v>1</v>
      </c>
      <c r="B6" s="173">
        <v>2</v>
      </c>
      <c r="C6" s="173"/>
      <c r="D6" s="173">
        <v>3</v>
      </c>
      <c r="E6" s="173">
        <v>4</v>
      </c>
      <c r="F6" s="173">
        <v>5</v>
      </c>
      <c r="G6" s="173">
        <v>6</v>
      </c>
      <c r="H6" s="173">
        <v>7</v>
      </c>
    </row>
    <row r="7" spans="1:8" x14ac:dyDescent="0.2">
      <c r="A7" s="48" t="s">
        <v>0</v>
      </c>
      <c r="B7" s="49" t="s">
        <v>256</v>
      </c>
      <c r="C7" s="50">
        <v>37236138</v>
      </c>
      <c r="D7" s="50">
        <v>28234</v>
      </c>
      <c r="E7" s="50">
        <v>29543</v>
      </c>
      <c r="F7" s="193">
        <v>4027207</v>
      </c>
      <c r="G7" s="50">
        <v>677549591</v>
      </c>
      <c r="H7" s="50">
        <f>SUM(C7:G7)</f>
        <v>718870713</v>
      </c>
    </row>
    <row r="8" spans="1:8" x14ac:dyDescent="0.2">
      <c r="A8" s="48" t="s">
        <v>1</v>
      </c>
      <c r="B8" s="49" t="s">
        <v>257</v>
      </c>
      <c r="C8" s="50">
        <v>73537794</v>
      </c>
      <c r="D8" s="50">
        <v>10861302</v>
      </c>
      <c r="E8" s="50">
        <v>69900888</v>
      </c>
      <c r="F8" s="193">
        <v>100671263</v>
      </c>
      <c r="G8" s="50">
        <v>306438017</v>
      </c>
      <c r="H8" s="50">
        <f t="shared" ref="H8:H25" si="0">SUM(C8:G8)</f>
        <v>561409264</v>
      </c>
    </row>
    <row r="9" spans="1:8" ht="31.5" x14ac:dyDescent="0.2">
      <c r="A9" s="51" t="s">
        <v>258</v>
      </c>
      <c r="B9" s="52" t="s">
        <v>259</v>
      </c>
      <c r="C9" s="53">
        <f t="shared" ref="C9:D9" si="1">C7-C8</f>
        <v>-36301656</v>
      </c>
      <c r="D9" s="53">
        <f t="shared" si="1"/>
        <v>-10833068</v>
      </c>
      <c r="E9" s="53">
        <f>E7-E8</f>
        <v>-69871345</v>
      </c>
      <c r="F9" s="53">
        <f t="shared" ref="F9:G9" si="2">F7-F8</f>
        <v>-96644056</v>
      </c>
      <c r="G9" s="53">
        <f t="shared" si="2"/>
        <v>371111574</v>
      </c>
      <c r="H9" s="50">
        <f t="shared" si="0"/>
        <v>157461449</v>
      </c>
    </row>
    <row r="10" spans="1:8" x14ac:dyDescent="0.2">
      <c r="A10" s="48" t="s">
        <v>2</v>
      </c>
      <c r="B10" s="49" t="s">
        <v>260</v>
      </c>
      <c r="C10" s="50">
        <v>40467723</v>
      </c>
      <c r="D10" s="50">
        <v>12362454</v>
      </c>
      <c r="E10" s="50">
        <v>71615779</v>
      </c>
      <c r="F10" s="193">
        <v>102937263</v>
      </c>
      <c r="G10" s="50">
        <v>214181590</v>
      </c>
      <c r="H10" s="50">
        <f t="shared" si="0"/>
        <v>441564809</v>
      </c>
    </row>
    <row r="11" spans="1:8" x14ac:dyDescent="0.2">
      <c r="A11" s="48" t="s">
        <v>3</v>
      </c>
      <c r="B11" s="49" t="s">
        <v>261</v>
      </c>
      <c r="C11" s="50"/>
      <c r="D11" s="50"/>
      <c r="E11" s="50"/>
      <c r="F11" s="50"/>
      <c r="G11" s="50">
        <v>217549286</v>
      </c>
      <c r="H11" s="50">
        <f t="shared" si="0"/>
        <v>217549286</v>
      </c>
    </row>
    <row r="12" spans="1:8" ht="31.5" x14ac:dyDescent="0.2">
      <c r="A12" s="51" t="s">
        <v>4</v>
      </c>
      <c r="B12" s="52" t="s">
        <v>262</v>
      </c>
      <c r="C12" s="53">
        <f t="shared" ref="C12:D12" si="3">C10-C11</f>
        <v>40467723</v>
      </c>
      <c r="D12" s="53">
        <f t="shared" si="3"/>
        <v>12362454</v>
      </c>
      <c r="E12" s="53">
        <f>E10-E11</f>
        <v>71615779</v>
      </c>
      <c r="F12" s="53">
        <f t="shared" ref="F12:G12" si="4">F10-F11</f>
        <v>102937263</v>
      </c>
      <c r="G12" s="53">
        <f t="shared" si="4"/>
        <v>-3367696</v>
      </c>
      <c r="H12" s="50">
        <f t="shared" si="0"/>
        <v>224015523</v>
      </c>
    </row>
    <row r="13" spans="1:8" x14ac:dyDescent="0.2">
      <c r="A13" s="51" t="s">
        <v>263</v>
      </c>
      <c r="B13" s="52" t="s">
        <v>264</v>
      </c>
      <c r="C13" s="53">
        <f t="shared" ref="C13:D13" si="5">C9+C12</f>
        <v>4166067</v>
      </c>
      <c r="D13" s="53">
        <f t="shared" si="5"/>
        <v>1529386</v>
      </c>
      <c r="E13" s="53">
        <f>E9+E12</f>
        <v>1744434</v>
      </c>
      <c r="F13" s="53">
        <f t="shared" ref="F13:G13" si="6">F9+F12</f>
        <v>6293207</v>
      </c>
      <c r="G13" s="53">
        <f t="shared" si="6"/>
        <v>367743878</v>
      </c>
      <c r="H13" s="53">
        <f t="shared" si="0"/>
        <v>381476972</v>
      </c>
    </row>
    <row r="14" spans="1:8" ht="31.5" x14ac:dyDescent="0.2">
      <c r="A14" s="48" t="s">
        <v>5</v>
      </c>
      <c r="B14" s="49" t="s">
        <v>265</v>
      </c>
      <c r="C14" s="50"/>
      <c r="D14" s="50"/>
      <c r="E14" s="50"/>
      <c r="F14" s="50"/>
      <c r="G14" s="50"/>
      <c r="H14" s="50">
        <f t="shared" si="0"/>
        <v>0</v>
      </c>
    </row>
    <row r="15" spans="1:8" x14ac:dyDescent="0.2">
      <c r="A15" s="48" t="s">
        <v>266</v>
      </c>
      <c r="B15" s="49" t="s">
        <v>267</v>
      </c>
      <c r="C15" s="50"/>
      <c r="D15" s="50"/>
      <c r="E15" s="50"/>
      <c r="F15" s="50"/>
      <c r="G15" s="50"/>
      <c r="H15" s="50">
        <f t="shared" si="0"/>
        <v>0</v>
      </c>
    </row>
    <row r="16" spans="1:8" ht="31.5" x14ac:dyDescent="0.2">
      <c r="A16" s="51" t="s">
        <v>6</v>
      </c>
      <c r="B16" s="52" t="s">
        <v>268</v>
      </c>
      <c r="C16" s="53"/>
      <c r="D16" s="53"/>
      <c r="E16" s="53"/>
      <c r="F16" s="53"/>
      <c r="G16" s="53"/>
      <c r="H16" s="50">
        <f t="shared" si="0"/>
        <v>0</v>
      </c>
    </row>
    <row r="17" spans="1:8" ht="31.5" x14ac:dyDescent="0.2">
      <c r="A17" s="48" t="s">
        <v>7</v>
      </c>
      <c r="B17" s="49" t="s">
        <v>269</v>
      </c>
      <c r="C17" s="50"/>
      <c r="D17" s="50"/>
      <c r="E17" s="50"/>
      <c r="F17" s="50"/>
      <c r="G17" s="50"/>
      <c r="H17" s="50">
        <f t="shared" si="0"/>
        <v>0</v>
      </c>
    </row>
    <row r="18" spans="1:8" ht="31.5" x14ac:dyDescent="0.2">
      <c r="A18" s="48" t="s">
        <v>270</v>
      </c>
      <c r="B18" s="49" t="s">
        <v>271</v>
      </c>
      <c r="C18" s="50"/>
      <c r="D18" s="50"/>
      <c r="E18" s="50"/>
      <c r="F18" s="50"/>
      <c r="G18" s="50"/>
      <c r="H18" s="50">
        <f t="shared" si="0"/>
        <v>0</v>
      </c>
    </row>
    <row r="19" spans="1:8" ht="31.5" x14ac:dyDescent="0.2">
      <c r="A19" s="51" t="s">
        <v>272</v>
      </c>
      <c r="B19" s="52" t="s">
        <v>273</v>
      </c>
      <c r="C19" s="53"/>
      <c r="D19" s="53"/>
      <c r="E19" s="53"/>
      <c r="F19" s="53"/>
      <c r="G19" s="53"/>
      <c r="H19" s="50">
        <f t="shared" si="0"/>
        <v>0</v>
      </c>
    </row>
    <row r="20" spans="1:8" ht="31.5" x14ac:dyDescent="0.2">
      <c r="A20" s="51" t="s">
        <v>274</v>
      </c>
      <c r="B20" s="52" t="s">
        <v>275</v>
      </c>
      <c r="C20" s="53"/>
      <c r="D20" s="53"/>
      <c r="E20" s="53"/>
      <c r="F20" s="53"/>
      <c r="G20" s="53"/>
      <c r="H20" s="50">
        <f t="shared" si="0"/>
        <v>0</v>
      </c>
    </row>
    <row r="21" spans="1:8" x14ac:dyDescent="0.2">
      <c r="A21" s="51" t="s">
        <v>276</v>
      </c>
      <c r="B21" s="52" t="s">
        <v>277</v>
      </c>
      <c r="C21" s="53">
        <f t="shared" ref="C21:D21" si="7">C13</f>
        <v>4166067</v>
      </c>
      <c r="D21" s="53">
        <f t="shared" si="7"/>
        <v>1529386</v>
      </c>
      <c r="E21" s="53">
        <f>E13</f>
        <v>1744434</v>
      </c>
      <c r="F21" s="53">
        <f t="shared" ref="F21:G21" si="8">F13</f>
        <v>6293207</v>
      </c>
      <c r="G21" s="53">
        <f t="shared" si="8"/>
        <v>367743878</v>
      </c>
      <c r="H21" s="53">
        <f t="shared" si="0"/>
        <v>381476972</v>
      </c>
    </row>
    <row r="22" spans="1:8" ht="31.5" x14ac:dyDescent="0.2">
      <c r="A22" s="51" t="s">
        <v>8</v>
      </c>
      <c r="B22" s="52" t="s">
        <v>278</v>
      </c>
      <c r="C22" s="53"/>
      <c r="D22" s="53"/>
      <c r="E22" s="53"/>
      <c r="F22" s="53"/>
      <c r="G22" s="53"/>
      <c r="H22" s="53">
        <f t="shared" si="0"/>
        <v>0</v>
      </c>
    </row>
    <row r="23" spans="1:8" ht="31.5" x14ac:dyDescent="0.2">
      <c r="A23" s="47" t="s">
        <v>279</v>
      </c>
      <c r="B23" s="174" t="s">
        <v>280</v>
      </c>
      <c r="C23" s="175">
        <f t="shared" ref="C23:F23" si="9">C21-C22</f>
        <v>4166067</v>
      </c>
      <c r="D23" s="175">
        <f t="shared" si="9"/>
        <v>1529386</v>
      </c>
      <c r="E23" s="175">
        <f t="shared" si="9"/>
        <v>1744434</v>
      </c>
      <c r="F23" s="175">
        <f t="shared" si="9"/>
        <v>6293207</v>
      </c>
      <c r="G23" s="175">
        <f>G21-G22</f>
        <v>367743878</v>
      </c>
      <c r="H23" s="175">
        <f t="shared" si="0"/>
        <v>381476972</v>
      </c>
    </row>
    <row r="24" spans="1:8" ht="31.5" x14ac:dyDescent="0.2">
      <c r="A24" s="51" t="s">
        <v>281</v>
      </c>
      <c r="B24" s="52" t="s">
        <v>282</v>
      </c>
      <c r="C24" s="53"/>
      <c r="D24" s="53"/>
      <c r="E24" s="53"/>
      <c r="F24" s="53"/>
      <c r="G24" s="53"/>
      <c r="H24" s="50">
        <f t="shared" si="0"/>
        <v>0</v>
      </c>
    </row>
    <row r="25" spans="1:8" ht="31.5" x14ac:dyDescent="0.2">
      <c r="A25" s="51" t="s">
        <v>283</v>
      </c>
      <c r="B25" s="52" t="s">
        <v>284</v>
      </c>
      <c r="C25" s="53"/>
      <c r="D25" s="176"/>
      <c r="E25" s="176"/>
      <c r="F25" s="176"/>
      <c r="G25" s="176"/>
      <c r="H25" s="50">
        <f t="shared" si="0"/>
        <v>0</v>
      </c>
    </row>
  </sheetData>
  <mergeCells count="2">
    <mergeCell ref="A1:H1"/>
    <mergeCell ref="A3:H3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zoomScaleNormal="100" zoomScaleSheetLayoutView="80" workbookViewId="0">
      <selection sqref="A1:E1"/>
    </sheetView>
  </sheetViews>
  <sheetFormatPr defaultRowHeight="15" x14ac:dyDescent="0.25"/>
  <cols>
    <col min="1" max="1" width="9.140625" style="37" customWidth="1"/>
    <col min="2" max="2" width="73.28515625" style="37" customWidth="1"/>
    <col min="3" max="3" width="21.7109375" style="58" customWidth="1"/>
    <col min="4" max="4" width="20.28515625" style="37" customWidth="1"/>
    <col min="5" max="5" width="9.140625" style="37"/>
  </cols>
  <sheetData>
    <row r="1" spans="1:5" ht="18" customHeight="1" x14ac:dyDescent="0.25">
      <c r="A1" s="211" t="s">
        <v>319</v>
      </c>
      <c r="B1" s="211"/>
      <c r="C1" s="211"/>
      <c r="D1" s="212"/>
      <c r="E1" s="212"/>
    </row>
    <row r="2" spans="1:5" ht="12.75" customHeight="1" x14ac:dyDescent="0.25">
      <c r="A2" s="58"/>
      <c r="B2" s="58"/>
    </row>
    <row r="3" spans="1:5" s="56" customFormat="1" ht="36.75" customHeight="1" x14ac:dyDescent="0.2">
      <c r="A3" s="213" t="s">
        <v>207</v>
      </c>
      <c r="B3" s="213"/>
      <c r="C3" s="213"/>
      <c r="D3" s="212"/>
      <c r="E3" s="212"/>
    </row>
    <row r="4" spans="1:5" s="56" customFormat="1" ht="12.75" customHeight="1" x14ac:dyDescent="0.25">
      <c r="A4" s="104"/>
      <c r="B4" s="104"/>
      <c r="C4" s="104"/>
      <c r="D4" s="38"/>
      <c r="E4" s="107"/>
    </row>
    <row r="5" spans="1:5" s="59" customFormat="1" ht="27.75" customHeight="1" x14ac:dyDescent="0.2">
      <c r="A5" s="104" t="s">
        <v>200</v>
      </c>
      <c r="B5" s="104" t="s">
        <v>19</v>
      </c>
      <c r="C5" s="115" t="s">
        <v>205</v>
      </c>
      <c r="D5" s="115" t="s">
        <v>206</v>
      </c>
      <c r="E5" s="108"/>
    </row>
    <row r="6" spans="1:5" x14ac:dyDescent="0.25">
      <c r="A6" s="109" t="s">
        <v>0</v>
      </c>
      <c r="B6" s="110" t="s">
        <v>42</v>
      </c>
      <c r="C6" s="111">
        <v>371377</v>
      </c>
      <c r="D6" s="111">
        <v>128852</v>
      </c>
    </row>
    <row r="7" spans="1:5" x14ac:dyDescent="0.25">
      <c r="A7" s="109" t="s">
        <v>1</v>
      </c>
      <c r="B7" s="110" t="s">
        <v>62</v>
      </c>
      <c r="C7" s="111">
        <v>1009250</v>
      </c>
      <c r="D7" s="111">
        <v>283250</v>
      </c>
    </row>
    <row r="8" spans="1:5" x14ac:dyDescent="0.25">
      <c r="A8" s="112" t="s">
        <v>2</v>
      </c>
      <c r="B8" s="113" t="s">
        <v>43</v>
      </c>
      <c r="C8" s="114">
        <v>1380627</v>
      </c>
      <c r="D8" s="114">
        <v>412102</v>
      </c>
    </row>
    <row r="9" spans="1:5" x14ac:dyDescent="0.25">
      <c r="A9" s="109" t="s">
        <v>3</v>
      </c>
      <c r="B9" s="110" t="s">
        <v>80</v>
      </c>
      <c r="C9" s="111">
        <v>1257495045</v>
      </c>
      <c r="D9" s="111">
        <v>1399664352</v>
      </c>
    </row>
    <row r="10" spans="1:5" x14ac:dyDescent="0.25">
      <c r="A10" s="109" t="s">
        <v>4</v>
      </c>
      <c r="B10" s="110" t="s">
        <v>44</v>
      </c>
      <c r="C10" s="111">
        <v>8425024</v>
      </c>
      <c r="D10" s="111">
        <v>4390011</v>
      </c>
    </row>
    <row r="11" spans="1:5" x14ac:dyDescent="0.25">
      <c r="A11" s="109" t="s">
        <v>5</v>
      </c>
      <c r="B11" s="110" t="s">
        <v>78</v>
      </c>
      <c r="C11" s="111">
        <v>205048754</v>
      </c>
      <c r="D11" s="111">
        <v>24527725</v>
      </c>
    </row>
    <row r="12" spans="1:5" x14ac:dyDescent="0.25">
      <c r="A12" s="112" t="s">
        <v>6</v>
      </c>
      <c r="B12" s="113" t="s">
        <v>45</v>
      </c>
      <c r="C12" s="114">
        <v>1470968823</v>
      </c>
      <c r="D12" s="114">
        <v>1428582088</v>
      </c>
    </row>
    <row r="13" spans="1:5" x14ac:dyDescent="0.25">
      <c r="A13" s="109" t="s">
        <v>7</v>
      </c>
      <c r="B13" s="110" t="s">
        <v>81</v>
      </c>
      <c r="C13" s="111">
        <v>38200</v>
      </c>
      <c r="D13" s="111">
        <v>38200</v>
      </c>
    </row>
    <row r="14" spans="1:5" x14ac:dyDescent="0.25">
      <c r="A14" s="109" t="s">
        <v>8</v>
      </c>
      <c r="B14" s="110" t="s">
        <v>82</v>
      </c>
      <c r="C14" s="111">
        <v>38200</v>
      </c>
      <c r="D14" s="111">
        <v>38200</v>
      </c>
    </row>
    <row r="15" spans="1:5" x14ac:dyDescent="0.25">
      <c r="A15" s="112" t="s">
        <v>9</v>
      </c>
      <c r="B15" s="113" t="s">
        <v>83</v>
      </c>
      <c r="C15" s="114">
        <v>38200</v>
      </c>
      <c r="D15" s="114">
        <v>38200</v>
      </c>
    </row>
    <row r="16" spans="1:5" ht="30" x14ac:dyDescent="0.25">
      <c r="A16" s="109" t="s">
        <v>129</v>
      </c>
      <c r="B16" s="110" t="s">
        <v>176</v>
      </c>
      <c r="C16" s="111">
        <v>34178895</v>
      </c>
      <c r="D16" s="111">
        <v>34178895</v>
      </c>
    </row>
    <row r="17" spans="1:4" x14ac:dyDescent="0.25">
      <c r="A17" s="109" t="s">
        <v>13</v>
      </c>
      <c r="B17" s="110" t="s">
        <v>177</v>
      </c>
      <c r="C17" s="111">
        <v>34178895</v>
      </c>
      <c r="D17" s="111">
        <v>34178895</v>
      </c>
    </row>
    <row r="18" spans="1:4" x14ac:dyDescent="0.25">
      <c r="A18" s="112" t="s">
        <v>130</v>
      </c>
      <c r="B18" s="113" t="s">
        <v>178</v>
      </c>
      <c r="C18" s="114">
        <v>34178895</v>
      </c>
      <c r="D18" s="114">
        <v>34178895</v>
      </c>
    </row>
    <row r="19" spans="1:4" ht="28.5" x14ac:dyDescent="0.25">
      <c r="A19" s="112" t="s">
        <v>14</v>
      </c>
      <c r="B19" s="113" t="s">
        <v>46</v>
      </c>
      <c r="C19" s="114">
        <v>1506566545</v>
      </c>
      <c r="D19" s="114">
        <v>1463211285</v>
      </c>
    </row>
    <row r="20" spans="1:4" x14ac:dyDescent="0.25">
      <c r="A20" s="109" t="s">
        <v>15</v>
      </c>
      <c r="B20" s="110" t="s">
        <v>47</v>
      </c>
      <c r="C20" s="111">
        <v>460330</v>
      </c>
      <c r="D20" s="111">
        <v>980425</v>
      </c>
    </row>
    <row r="21" spans="1:4" x14ac:dyDescent="0.25">
      <c r="A21" s="112" t="s">
        <v>16</v>
      </c>
      <c r="B21" s="113" t="s">
        <v>48</v>
      </c>
      <c r="C21" s="114">
        <v>460330</v>
      </c>
      <c r="D21" s="114">
        <v>980425</v>
      </c>
    </row>
    <row r="22" spans="1:4" x14ac:dyDescent="0.25">
      <c r="A22" s="109" t="s">
        <v>17</v>
      </c>
      <c r="B22" s="110" t="s">
        <v>49</v>
      </c>
      <c r="C22" s="111">
        <v>246893333</v>
      </c>
      <c r="D22" s="111">
        <v>404298639</v>
      </c>
    </row>
    <row r="23" spans="1:4" x14ac:dyDescent="0.25">
      <c r="A23" s="109" t="s">
        <v>131</v>
      </c>
      <c r="B23" s="110" t="s">
        <v>136</v>
      </c>
      <c r="C23" s="111">
        <v>2818177</v>
      </c>
      <c r="D23" s="111">
        <v>1165071</v>
      </c>
    </row>
    <row r="24" spans="1:4" x14ac:dyDescent="0.25">
      <c r="A24" s="112" t="s">
        <v>18</v>
      </c>
      <c r="B24" s="113" t="s">
        <v>50</v>
      </c>
      <c r="C24" s="114">
        <v>249711510</v>
      </c>
      <c r="D24" s="114">
        <v>405463710</v>
      </c>
    </row>
    <row r="25" spans="1:4" x14ac:dyDescent="0.25">
      <c r="A25" s="112" t="s">
        <v>22</v>
      </c>
      <c r="B25" s="113" t="s">
        <v>51</v>
      </c>
      <c r="C25" s="114">
        <v>250171840</v>
      </c>
      <c r="D25" s="114">
        <v>406444135</v>
      </c>
    </row>
    <row r="26" spans="1:4" ht="30" x14ac:dyDescent="0.25">
      <c r="A26" s="109" t="s">
        <v>132</v>
      </c>
      <c r="B26" s="110" t="s">
        <v>179</v>
      </c>
      <c r="C26" s="111">
        <v>3305958</v>
      </c>
      <c r="D26" s="111">
        <v>3305958</v>
      </c>
    </row>
    <row r="27" spans="1:4" ht="30" x14ac:dyDescent="0.25">
      <c r="A27" s="109" t="s">
        <v>23</v>
      </c>
      <c r="B27" s="110" t="s">
        <v>63</v>
      </c>
      <c r="C27" s="111">
        <v>49788944</v>
      </c>
      <c r="D27" s="111">
        <v>49792108</v>
      </c>
    </row>
    <row r="28" spans="1:4" x14ac:dyDescent="0.25">
      <c r="A28" s="109" t="s">
        <v>133</v>
      </c>
      <c r="B28" s="110" t="s">
        <v>180</v>
      </c>
      <c r="C28" s="111">
        <v>9049749</v>
      </c>
      <c r="D28" s="111">
        <v>9049749</v>
      </c>
    </row>
    <row r="29" spans="1:4" ht="30" x14ac:dyDescent="0.25">
      <c r="A29" s="109" t="s">
        <v>24</v>
      </c>
      <c r="B29" s="110" t="s">
        <v>84</v>
      </c>
      <c r="C29" s="111">
        <v>19460841</v>
      </c>
      <c r="D29" s="111">
        <v>19463085</v>
      </c>
    </row>
    <row r="30" spans="1:4" ht="30" x14ac:dyDescent="0.25">
      <c r="A30" s="109" t="s">
        <v>25</v>
      </c>
      <c r="B30" s="110" t="s">
        <v>64</v>
      </c>
      <c r="C30" s="111">
        <v>21278354</v>
      </c>
      <c r="D30" s="111">
        <v>21279274</v>
      </c>
    </row>
    <row r="31" spans="1:4" ht="30" x14ac:dyDescent="0.25">
      <c r="A31" s="109" t="s">
        <v>26</v>
      </c>
      <c r="B31" s="110" t="s">
        <v>65</v>
      </c>
      <c r="C31" s="111">
        <v>27146859</v>
      </c>
      <c r="D31" s="111">
        <v>31586949</v>
      </c>
    </row>
    <row r="32" spans="1:4" ht="30" x14ac:dyDescent="0.25">
      <c r="A32" s="109" t="s">
        <v>27</v>
      </c>
      <c r="B32" s="110" t="s">
        <v>66</v>
      </c>
      <c r="C32" s="111">
        <v>9309379</v>
      </c>
      <c r="D32" s="111">
        <v>16018354</v>
      </c>
    </row>
    <row r="33" spans="1:4" x14ac:dyDescent="0.25">
      <c r="A33" s="109" t="s">
        <v>28</v>
      </c>
      <c r="B33" s="110" t="s">
        <v>67</v>
      </c>
      <c r="C33" s="111">
        <v>1408017</v>
      </c>
      <c r="D33" s="111">
        <v>1408017</v>
      </c>
    </row>
    <row r="34" spans="1:4" x14ac:dyDescent="0.25">
      <c r="A34" s="109" t="s">
        <v>29</v>
      </c>
      <c r="B34" s="110" t="s">
        <v>85</v>
      </c>
      <c r="C34" s="111">
        <v>9020600</v>
      </c>
      <c r="D34" s="111">
        <v>8988778</v>
      </c>
    </row>
    <row r="35" spans="1:4" ht="30" x14ac:dyDescent="0.25">
      <c r="A35" s="109" t="s">
        <v>30</v>
      </c>
      <c r="B35" s="110" t="s">
        <v>86</v>
      </c>
      <c r="C35" s="111">
        <v>2786102</v>
      </c>
      <c r="D35" s="111">
        <v>4385758</v>
      </c>
    </row>
    <row r="36" spans="1:4" ht="30" x14ac:dyDescent="0.25">
      <c r="A36" s="109" t="s">
        <v>31</v>
      </c>
      <c r="B36" s="110" t="s">
        <v>68</v>
      </c>
      <c r="C36" s="111">
        <v>722740</v>
      </c>
      <c r="D36" s="111">
        <v>722740</v>
      </c>
    </row>
    <row r="37" spans="1:4" ht="30" x14ac:dyDescent="0.25">
      <c r="A37" s="109" t="s">
        <v>134</v>
      </c>
      <c r="B37" s="110" t="s">
        <v>137</v>
      </c>
      <c r="C37" s="111">
        <v>3900021</v>
      </c>
      <c r="D37" s="111">
        <v>63302</v>
      </c>
    </row>
    <row r="38" spans="1:4" ht="30" x14ac:dyDescent="0.25">
      <c r="A38" s="109" t="s">
        <v>138</v>
      </c>
      <c r="B38" s="110" t="s">
        <v>69</v>
      </c>
      <c r="C38" s="111">
        <v>2051706</v>
      </c>
      <c r="D38" s="111">
        <v>2051706</v>
      </c>
    </row>
    <row r="39" spans="1:4" ht="30" x14ac:dyDescent="0.25">
      <c r="A39" s="109" t="s">
        <v>139</v>
      </c>
      <c r="B39" s="110" t="s">
        <v>70</v>
      </c>
      <c r="C39" s="111">
        <v>2051706</v>
      </c>
      <c r="D39" s="111">
        <v>2051706</v>
      </c>
    </row>
    <row r="40" spans="1:4" ht="30" x14ac:dyDescent="0.25">
      <c r="A40" s="109" t="s">
        <v>140</v>
      </c>
      <c r="B40" s="110" t="s">
        <v>87</v>
      </c>
      <c r="C40" s="111">
        <v>61424512</v>
      </c>
      <c r="D40" s="111">
        <v>61424512</v>
      </c>
    </row>
    <row r="41" spans="1:4" ht="30" x14ac:dyDescent="0.25">
      <c r="A41" s="109" t="s">
        <v>141</v>
      </c>
      <c r="B41" s="110" t="s">
        <v>88</v>
      </c>
      <c r="C41" s="111">
        <v>61424512</v>
      </c>
      <c r="D41" s="111">
        <v>61424512</v>
      </c>
    </row>
    <row r="42" spans="1:4" x14ac:dyDescent="0.25">
      <c r="A42" s="112" t="s">
        <v>142</v>
      </c>
      <c r="B42" s="113" t="s">
        <v>71</v>
      </c>
      <c r="C42" s="114">
        <v>143717979</v>
      </c>
      <c r="D42" s="114">
        <v>148161233</v>
      </c>
    </row>
    <row r="43" spans="1:4" x14ac:dyDescent="0.25">
      <c r="A43" s="109" t="s">
        <v>143</v>
      </c>
      <c r="B43" s="110" t="s">
        <v>72</v>
      </c>
      <c r="C43" s="111">
        <v>8399703</v>
      </c>
      <c r="D43" s="111">
        <v>8399703</v>
      </c>
    </row>
    <row r="44" spans="1:4" x14ac:dyDescent="0.25">
      <c r="A44" s="109" t="s">
        <v>181</v>
      </c>
      <c r="B44" s="110" t="s">
        <v>182</v>
      </c>
      <c r="C44" s="111">
        <v>8334857</v>
      </c>
      <c r="D44" s="111">
        <v>8334857</v>
      </c>
    </row>
    <row r="45" spans="1:4" x14ac:dyDescent="0.25">
      <c r="A45" s="109" t="s">
        <v>183</v>
      </c>
      <c r="B45" s="110" t="s">
        <v>73</v>
      </c>
      <c r="C45" s="111">
        <v>64846</v>
      </c>
      <c r="D45" s="111">
        <v>64846</v>
      </c>
    </row>
    <row r="46" spans="1:4" x14ac:dyDescent="0.25">
      <c r="A46" s="109" t="s">
        <v>144</v>
      </c>
      <c r="B46" s="110" t="s">
        <v>89</v>
      </c>
      <c r="C46" s="111">
        <v>175000</v>
      </c>
      <c r="D46" s="111">
        <v>155000</v>
      </c>
    </row>
    <row r="47" spans="1:4" ht="30" x14ac:dyDescent="0.25">
      <c r="A47" s="109" t="s">
        <v>184</v>
      </c>
      <c r="B47" s="110" t="s">
        <v>185</v>
      </c>
      <c r="C47" s="111">
        <v>39986</v>
      </c>
      <c r="D47" s="111">
        <v>0</v>
      </c>
    </row>
    <row r="48" spans="1:4" x14ac:dyDescent="0.25">
      <c r="A48" s="112" t="s">
        <v>145</v>
      </c>
      <c r="B48" s="113" t="s">
        <v>74</v>
      </c>
      <c r="C48" s="114">
        <v>8614689</v>
      </c>
      <c r="D48" s="114">
        <v>8554703</v>
      </c>
    </row>
    <row r="49" spans="1:4" x14ac:dyDescent="0.25">
      <c r="A49" s="112" t="s">
        <v>146</v>
      </c>
      <c r="B49" s="113" t="s">
        <v>75</v>
      </c>
      <c r="C49" s="114">
        <v>152332668</v>
      </c>
      <c r="D49" s="114">
        <v>156715936</v>
      </c>
    </row>
    <row r="50" spans="1:4" x14ac:dyDescent="0.25">
      <c r="A50" s="109" t="s">
        <v>186</v>
      </c>
      <c r="B50" s="110" t="s">
        <v>187</v>
      </c>
      <c r="C50" s="111">
        <v>13856931</v>
      </c>
      <c r="D50" s="111">
        <v>12601388</v>
      </c>
    </row>
    <row r="51" spans="1:4" x14ac:dyDescent="0.25">
      <c r="A51" s="109" t="s">
        <v>188</v>
      </c>
      <c r="B51" s="110" t="s">
        <v>189</v>
      </c>
      <c r="C51" s="111">
        <v>48181399</v>
      </c>
      <c r="D51" s="111">
        <v>76000756</v>
      </c>
    </row>
    <row r="52" spans="1:4" ht="28.5" x14ac:dyDescent="0.25">
      <c r="A52" s="112" t="s">
        <v>190</v>
      </c>
      <c r="B52" s="113" t="s">
        <v>191</v>
      </c>
      <c r="C52" s="114">
        <v>62038330</v>
      </c>
      <c r="D52" s="114">
        <v>88602144</v>
      </c>
    </row>
    <row r="53" spans="1:4" x14ac:dyDescent="0.25">
      <c r="A53" s="109" t="s">
        <v>147</v>
      </c>
      <c r="B53" s="110" t="s">
        <v>148</v>
      </c>
      <c r="C53" s="111">
        <v>12464274</v>
      </c>
      <c r="D53" s="111">
        <v>24232197</v>
      </c>
    </row>
    <row r="54" spans="1:4" x14ac:dyDescent="0.25">
      <c r="A54" s="112" t="s">
        <v>149</v>
      </c>
      <c r="B54" s="113" t="s">
        <v>150</v>
      </c>
      <c r="C54" s="114">
        <v>12464274</v>
      </c>
      <c r="D54" s="114">
        <v>24232197</v>
      </c>
    </row>
    <row r="55" spans="1:4" x14ac:dyDescent="0.25">
      <c r="A55" s="109" t="s">
        <v>192</v>
      </c>
      <c r="B55" s="110" t="s">
        <v>193</v>
      </c>
      <c r="C55" s="111">
        <v>0</v>
      </c>
      <c r="D55" s="111">
        <v>1590192</v>
      </c>
    </row>
    <row r="56" spans="1:4" ht="30" x14ac:dyDescent="0.25">
      <c r="A56" s="109" t="s">
        <v>194</v>
      </c>
      <c r="B56" s="110" t="s">
        <v>195</v>
      </c>
      <c r="C56" s="111">
        <v>1</v>
      </c>
      <c r="D56" s="111">
        <v>1</v>
      </c>
    </row>
    <row r="57" spans="1:4" x14ac:dyDescent="0.25">
      <c r="A57" s="112" t="s">
        <v>196</v>
      </c>
      <c r="B57" s="113" t="s">
        <v>197</v>
      </c>
      <c r="C57" s="114">
        <v>1</v>
      </c>
      <c r="D57" s="114">
        <v>1590193</v>
      </c>
    </row>
    <row r="58" spans="1:4" x14ac:dyDescent="0.25">
      <c r="A58" s="112" t="s">
        <v>151</v>
      </c>
      <c r="B58" s="113" t="s">
        <v>152</v>
      </c>
      <c r="C58" s="114">
        <v>74502605</v>
      </c>
      <c r="D58" s="114">
        <v>114424534</v>
      </c>
    </row>
    <row r="59" spans="1:4" x14ac:dyDescent="0.25">
      <c r="A59" s="112" t="s">
        <v>153</v>
      </c>
      <c r="B59" s="113" t="s">
        <v>52</v>
      </c>
      <c r="C59" s="114">
        <v>1983573658</v>
      </c>
      <c r="D59" s="114">
        <v>2140795890</v>
      </c>
    </row>
    <row r="60" spans="1:4" x14ac:dyDescent="0.25">
      <c r="A60" s="109" t="s">
        <v>154</v>
      </c>
      <c r="B60" s="110" t="s">
        <v>79</v>
      </c>
      <c r="C60" s="111">
        <v>1850452299</v>
      </c>
      <c r="D60" s="111">
        <v>1850452299</v>
      </c>
    </row>
    <row r="61" spans="1:4" x14ac:dyDescent="0.25">
      <c r="A61" s="109" t="s">
        <v>155</v>
      </c>
      <c r="B61" s="110" t="s">
        <v>99</v>
      </c>
      <c r="C61" s="111">
        <v>-413565</v>
      </c>
      <c r="D61" s="111">
        <v>-413565</v>
      </c>
    </row>
    <row r="62" spans="1:4" x14ac:dyDescent="0.25">
      <c r="A62" s="109" t="s">
        <v>156</v>
      </c>
      <c r="B62" s="110" t="s">
        <v>53</v>
      </c>
      <c r="C62" s="111">
        <v>53348775</v>
      </c>
      <c r="D62" s="111">
        <v>53348775</v>
      </c>
    </row>
    <row r="63" spans="1:4" x14ac:dyDescent="0.25">
      <c r="A63" s="109" t="s">
        <v>157</v>
      </c>
      <c r="B63" s="110" t="s">
        <v>54</v>
      </c>
      <c r="C63" s="111">
        <v>-229532061</v>
      </c>
      <c r="D63" s="111">
        <v>39719634</v>
      </c>
    </row>
    <row r="64" spans="1:4" x14ac:dyDescent="0.25">
      <c r="A64" s="109" t="s">
        <v>158</v>
      </c>
      <c r="B64" s="110" t="s">
        <v>55</v>
      </c>
      <c r="C64" s="111">
        <v>269251695</v>
      </c>
      <c r="D64" s="111">
        <v>152963981</v>
      </c>
    </row>
    <row r="65" spans="1:4" x14ac:dyDescent="0.25">
      <c r="A65" s="112" t="s">
        <v>159</v>
      </c>
      <c r="B65" s="113" t="s">
        <v>56</v>
      </c>
      <c r="C65" s="114">
        <v>1943107143</v>
      </c>
      <c r="D65" s="114">
        <v>2096071124</v>
      </c>
    </row>
    <row r="66" spans="1:4" x14ac:dyDescent="0.25">
      <c r="A66" s="109" t="s">
        <v>160</v>
      </c>
      <c r="B66" s="110" t="s">
        <v>76</v>
      </c>
      <c r="C66" s="111">
        <v>445709</v>
      </c>
      <c r="D66" s="111">
        <v>137</v>
      </c>
    </row>
    <row r="67" spans="1:4" x14ac:dyDescent="0.25">
      <c r="A67" s="109" t="s">
        <v>161</v>
      </c>
      <c r="B67" s="110" t="s">
        <v>90</v>
      </c>
      <c r="C67" s="111">
        <v>34000</v>
      </c>
      <c r="D67" s="111">
        <v>34000</v>
      </c>
    </row>
    <row r="68" spans="1:4" x14ac:dyDescent="0.25">
      <c r="A68" s="112" t="s">
        <v>162</v>
      </c>
      <c r="B68" s="113" t="s">
        <v>57</v>
      </c>
      <c r="C68" s="114">
        <v>479709</v>
      </c>
      <c r="D68" s="114">
        <v>34137</v>
      </c>
    </row>
    <row r="69" spans="1:4" ht="30" x14ac:dyDescent="0.25">
      <c r="A69" s="109" t="s">
        <v>163</v>
      </c>
      <c r="B69" s="110" t="s">
        <v>164</v>
      </c>
      <c r="C69" s="111">
        <v>5089973</v>
      </c>
      <c r="D69" s="111">
        <v>4837588</v>
      </c>
    </row>
    <row r="70" spans="1:4" ht="30" x14ac:dyDescent="0.25">
      <c r="A70" s="109" t="s">
        <v>165</v>
      </c>
      <c r="B70" s="110" t="s">
        <v>166</v>
      </c>
      <c r="C70" s="111">
        <v>5089973</v>
      </c>
      <c r="D70" s="111">
        <v>4837588</v>
      </c>
    </row>
    <row r="71" spans="1:4" ht="28.5" x14ac:dyDescent="0.25">
      <c r="A71" s="112" t="s">
        <v>167</v>
      </c>
      <c r="B71" s="113" t="s">
        <v>77</v>
      </c>
      <c r="C71" s="114">
        <v>5089973</v>
      </c>
      <c r="D71" s="114">
        <v>4837588</v>
      </c>
    </row>
    <row r="72" spans="1:4" x14ac:dyDescent="0.25">
      <c r="A72" s="109" t="s">
        <v>168</v>
      </c>
      <c r="B72" s="110" t="s">
        <v>169</v>
      </c>
      <c r="C72" s="111">
        <v>9939300</v>
      </c>
      <c r="D72" s="111">
        <v>10501737</v>
      </c>
    </row>
    <row r="73" spans="1:4" x14ac:dyDescent="0.25">
      <c r="A73" s="109" t="s">
        <v>198</v>
      </c>
      <c r="B73" s="110" t="s">
        <v>199</v>
      </c>
      <c r="C73" s="111">
        <v>0</v>
      </c>
      <c r="D73" s="111">
        <v>31000</v>
      </c>
    </row>
    <row r="74" spans="1:4" x14ac:dyDescent="0.25">
      <c r="A74" s="112" t="s">
        <v>170</v>
      </c>
      <c r="B74" s="113" t="s">
        <v>91</v>
      </c>
      <c r="C74" s="114">
        <v>9939300</v>
      </c>
      <c r="D74" s="114">
        <v>10532737</v>
      </c>
    </row>
    <row r="75" spans="1:4" x14ac:dyDescent="0.25">
      <c r="A75" s="112" t="s">
        <v>171</v>
      </c>
      <c r="B75" s="113" t="s">
        <v>58</v>
      </c>
      <c r="C75" s="114">
        <v>15508982</v>
      </c>
      <c r="D75" s="114">
        <v>15404462</v>
      </c>
    </row>
    <row r="76" spans="1:4" x14ac:dyDescent="0.25">
      <c r="A76" s="109" t="s">
        <v>172</v>
      </c>
      <c r="B76" s="110" t="s">
        <v>59</v>
      </c>
      <c r="C76" s="111">
        <v>23360888</v>
      </c>
      <c r="D76" s="111">
        <v>27723659</v>
      </c>
    </row>
    <row r="77" spans="1:4" x14ac:dyDescent="0.25">
      <c r="A77" s="109" t="s">
        <v>173</v>
      </c>
      <c r="B77" s="110" t="s">
        <v>128</v>
      </c>
      <c r="C77" s="111">
        <v>1596645</v>
      </c>
      <c r="D77" s="111">
        <v>1596645</v>
      </c>
    </row>
    <row r="78" spans="1:4" x14ac:dyDescent="0.25">
      <c r="A78" s="112" t="s">
        <v>174</v>
      </c>
      <c r="B78" s="113" t="s">
        <v>60</v>
      </c>
      <c r="C78" s="114">
        <v>24957533</v>
      </c>
      <c r="D78" s="114">
        <v>29320304</v>
      </c>
    </row>
    <row r="79" spans="1:4" x14ac:dyDescent="0.25">
      <c r="A79" s="112" t="s">
        <v>175</v>
      </c>
      <c r="B79" s="113" t="s">
        <v>61</v>
      </c>
      <c r="C79" s="114">
        <v>1983573658</v>
      </c>
      <c r="D79" s="114">
        <v>2140795890</v>
      </c>
    </row>
  </sheetData>
  <mergeCells count="2">
    <mergeCell ref="A1:E1"/>
    <mergeCell ref="A3:E3"/>
  </mergeCells>
  <pageMargins left="0.7" right="0.7" top="0.75" bottom="0.75" header="0.3" footer="0.3"/>
  <pageSetup paperSize="9" scale="6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ySplit="7" topLeftCell="A8" activePane="bottomLeft" state="frozen"/>
      <selection activeCell="O19" sqref="O19"/>
      <selection pane="bottomLeft" sqref="A1:E1"/>
    </sheetView>
  </sheetViews>
  <sheetFormatPr defaultColWidth="9.140625" defaultRowHeight="12.75" x14ac:dyDescent="0.2"/>
  <cols>
    <col min="1" max="1" width="5.5703125" style="60" customWidth="1"/>
    <col min="2" max="2" width="55.5703125" style="60" customWidth="1"/>
    <col min="3" max="3" width="12" style="60" customWidth="1"/>
    <col min="4" max="4" width="12.28515625" style="60" customWidth="1"/>
    <col min="5" max="16384" width="9.140625" style="1"/>
  </cols>
  <sheetData>
    <row r="1" spans="1:8" ht="15.75" x14ac:dyDescent="0.25">
      <c r="A1" s="214" t="s">
        <v>320</v>
      </c>
      <c r="B1" s="214"/>
      <c r="C1" s="214"/>
      <c r="D1" s="215"/>
      <c r="E1" s="216"/>
      <c r="F1" s="9"/>
      <c r="G1" s="9"/>
      <c r="H1" s="9"/>
    </row>
    <row r="2" spans="1:8" s="4" customFormat="1" ht="15.75" x14ac:dyDescent="0.25">
      <c r="A2" s="60"/>
      <c r="B2" s="57"/>
      <c r="C2" s="57"/>
      <c r="D2" s="57"/>
      <c r="E2" s="9"/>
      <c r="F2" s="9"/>
      <c r="G2" s="9"/>
      <c r="H2" s="9"/>
    </row>
    <row r="3" spans="1:8" ht="15.75" x14ac:dyDescent="0.25">
      <c r="A3" s="217" t="s">
        <v>37</v>
      </c>
      <c r="B3" s="217"/>
      <c r="C3" s="217"/>
      <c r="D3" s="218"/>
      <c r="E3" s="212"/>
    </row>
    <row r="4" spans="1:8" s="4" customFormat="1" ht="15.75" x14ac:dyDescent="0.25">
      <c r="A4" s="80"/>
      <c r="B4" s="80"/>
      <c r="C4" s="80"/>
      <c r="D4" s="66"/>
    </row>
    <row r="5" spans="1:8" ht="15.75" x14ac:dyDescent="0.25">
      <c r="A5" s="217" t="s">
        <v>201</v>
      </c>
      <c r="B5" s="217"/>
      <c r="C5" s="217"/>
      <c r="D5" s="218"/>
      <c r="E5" s="212"/>
    </row>
    <row r="6" spans="1:8" s="4" customFormat="1" x14ac:dyDescent="0.2">
      <c r="A6" s="79"/>
      <c r="B6" s="79"/>
      <c r="C6" s="79"/>
      <c r="D6" s="60"/>
    </row>
    <row r="7" spans="1:8" s="84" customFormat="1" ht="18.75" customHeight="1" x14ac:dyDescent="0.2">
      <c r="A7" s="82" t="s">
        <v>135</v>
      </c>
      <c r="B7" s="82" t="s">
        <v>19</v>
      </c>
      <c r="C7" s="82" t="s">
        <v>32</v>
      </c>
      <c r="D7" s="83" t="s">
        <v>202</v>
      </c>
    </row>
    <row r="8" spans="1:8" x14ac:dyDescent="0.2">
      <c r="A8" s="31" t="s">
        <v>1</v>
      </c>
      <c r="B8" s="32" t="s">
        <v>62</v>
      </c>
      <c r="C8" s="33">
        <v>1009250</v>
      </c>
      <c r="D8" s="33">
        <v>283250</v>
      </c>
    </row>
    <row r="9" spans="1:8" x14ac:dyDescent="0.2">
      <c r="A9" s="34" t="s">
        <v>2</v>
      </c>
      <c r="B9" s="35" t="s">
        <v>43</v>
      </c>
      <c r="C9" s="36">
        <v>1009250</v>
      </c>
      <c r="D9" s="36">
        <v>283250</v>
      </c>
    </row>
    <row r="10" spans="1:8" x14ac:dyDescent="0.2">
      <c r="A10" s="31" t="s">
        <v>3</v>
      </c>
      <c r="B10" s="32" t="s">
        <v>80</v>
      </c>
      <c r="C10" s="33">
        <v>1257495045</v>
      </c>
      <c r="D10" s="33">
        <v>1399664352</v>
      </c>
    </row>
    <row r="11" spans="1:8" x14ac:dyDescent="0.2">
      <c r="A11" s="31" t="s">
        <v>4</v>
      </c>
      <c r="B11" s="32" t="s">
        <v>44</v>
      </c>
      <c r="C11" s="33">
        <v>6674968</v>
      </c>
      <c r="D11" s="33">
        <v>3057154</v>
      </c>
    </row>
    <row r="12" spans="1:8" x14ac:dyDescent="0.2">
      <c r="A12" s="31" t="s">
        <v>5</v>
      </c>
      <c r="B12" s="32" t="s">
        <v>78</v>
      </c>
      <c r="C12" s="33">
        <v>196708949</v>
      </c>
      <c r="D12" s="33">
        <v>20726248</v>
      </c>
    </row>
    <row r="13" spans="1:8" x14ac:dyDescent="0.2">
      <c r="A13" s="34" t="s">
        <v>6</v>
      </c>
      <c r="B13" s="35" t="s">
        <v>45</v>
      </c>
      <c r="C13" s="36">
        <v>1460878962</v>
      </c>
      <c r="D13" s="36">
        <v>1423447754</v>
      </c>
    </row>
    <row r="14" spans="1:8" x14ac:dyDescent="0.2">
      <c r="A14" s="31" t="s">
        <v>7</v>
      </c>
      <c r="B14" s="32" t="s">
        <v>81</v>
      </c>
      <c r="C14" s="33">
        <v>38200</v>
      </c>
      <c r="D14" s="33">
        <v>38200</v>
      </c>
    </row>
    <row r="15" spans="1:8" x14ac:dyDescent="0.2">
      <c r="A15" s="31" t="s">
        <v>8</v>
      </c>
      <c r="B15" s="32" t="s">
        <v>82</v>
      </c>
      <c r="C15" s="33">
        <v>38200</v>
      </c>
      <c r="D15" s="33">
        <v>38200</v>
      </c>
    </row>
    <row r="16" spans="1:8" x14ac:dyDescent="0.2">
      <c r="A16" s="34" t="s">
        <v>9</v>
      </c>
      <c r="B16" s="35" t="s">
        <v>83</v>
      </c>
      <c r="C16" s="36">
        <v>38200</v>
      </c>
      <c r="D16" s="36">
        <v>38200</v>
      </c>
    </row>
    <row r="17" spans="1:4" ht="25.5" x14ac:dyDescent="0.2">
      <c r="A17" s="31" t="s">
        <v>129</v>
      </c>
      <c r="B17" s="32" t="s">
        <v>176</v>
      </c>
      <c r="C17" s="33">
        <v>34178895</v>
      </c>
      <c r="D17" s="33">
        <v>34178895</v>
      </c>
    </row>
    <row r="18" spans="1:4" x14ac:dyDescent="0.2">
      <c r="A18" s="31" t="s">
        <v>13</v>
      </c>
      <c r="B18" s="32" t="s">
        <v>177</v>
      </c>
      <c r="C18" s="33">
        <v>34178895</v>
      </c>
      <c r="D18" s="33">
        <v>34178895</v>
      </c>
    </row>
    <row r="19" spans="1:4" ht="25.5" x14ac:dyDescent="0.2">
      <c r="A19" s="34" t="s">
        <v>130</v>
      </c>
      <c r="B19" s="35" t="s">
        <v>178</v>
      </c>
      <c r="C19" s="36">
        <v>34178895</v>
      </c>
      <c r="D19" s="36">
        <v>34178895</v>
      </c>
    </row>
    <row r="20" spans="1:4" ht="25.5" x14ac:dyDescent="0.2">
      <c r="A20" s="34" t="s">
        <v>14</v>
      </c>
      <c r="B20" s="35" t="s">
        <v>46</v>
      </c>
      <c r="C20" s="36">
        <v>1496105307</v>
      </c>
      <c r="D20" s="36">
        <v>1457948099</v>
      </c>
    </row>
    <row r="21" spans="1:4" x14ac:dyDescent="0.2">
      <c r="A21" s="31" t="s">
        <v>15</v>
      </c>
      <c r="B21" s="32" t="s">
        <v>47</v>
      </c>
      <c r="C21" s="33">
        <v>167029</v>
      </c>
      <c r="D21" s="33">
        <v>771930</v>
      </c>
    </row>
    <row r="22" spans="1:4" x14ac:dyDescent="0.2">
      <c r="A22" s="34" t="s">
        <v>16</v>
      </c>
      <c r="B22" s="35" t="s">
        <v>48</v>
      </c>
      <c r="C22" s="36">
        <v>167029</v>
      </c>
      <c r="D22" s="36">
        <v>771930</v>
      </c>
    </row>
    <row r="23" spans="1:4" x14ac:dyDescent="0.2">
      <c r="A23" s="31" t="s">
        <v>17</v>
      </c>
      <c r="B23" s="32" t="s">
        <v>49</v>
      </c>
      <c r="C23" s="33">
        <v>222019369</v>
      </c>
      <c r="D23" s="33">
        <v>383141370</v>
      </c>
    </row>
    <row r="24" spans="1:4" x14ac:dyDescent="0.2">
      <c r="A24" s="31" t="s">
        <v>131</v>
      </c>
      <c r="B24" s="32" t="s">
        <v>136</v>
      </c>
      <c r="C24" s="33">
        <v>2818177</v>
      </c>
      <c r="D24" s="33">
        <v>1165071</v>
      </c>
    </row>
    <row r="25" spans="1:4" x14ac:dyDescent="0.2">
      <c r="A25" s="34" t="s">
        <v>18</v>
      </c>
      <c r="B25" s="35" t="s">
        <v>50</v>
      </c>
      <c r="C25" s="36">
        <v>224837546</v>
      </c>
      <c r="D25" s="36">
        <v>384306441</v>
      </c>
    </row>
    <row r="26" spans="1:4" x14ac:dyDescent="0.2">
      <c r="A26" s="34" t="s">
        <v>22</v>
      </c>
      <c r="B26" s="35" t="s">
        <v>51</v>
      </c>
      <c r="C26" s="36">
        <v>225004575</v>
      </c>
      <c r="D26" s="36">
        <v>385078371</v>
      </c>
    </row>
    <row r="27" spans="1:4" ht="25.5" x14ac:dyDescent="0.2">
      <c r="A27" s="31" t="s">
        <v>132</v>
      </c>
      <c r="B27" s="32" t="s">
        <v>179</v>
      </c>
      <c r="C27" s="33">
        <v>3305958</v>
      </c>
      <c r="D27" s="33">
        <v>3305958</v>
      </c>
    </row>
    <row r="28" spans="1:4" ht="25.5" x14ac:dyDescent="0.2">
      <c r="A28" s="31" t="s">
        <v>23</v>
      </c>
      <c r="B28" s="32" t="s">
        <v>63</v>
      </c>
      <c r="C28" s="33">
        <v>49788944</v>
      </c>
      <c r="D28" s="33">
        <v>49792108</v>
      </c>
    </row>
    <row r="29" spans="1:4" ht="25.5" x14ac:dyDescent="0.2">
      <c r="A29" s="31" t="s">
        <v>133</v>
      </c>
      <c r="B29" s="32" t="s">
        <v>180</v>
      </c>
      <c r="C29" s="33">
        <v>9049749</v>
      </c>
      <c r="D29" s="33">
        <v>9049749</v>
      </c>
    </row>
    <row r="30" spans="1:4" ht="25.5" x14ac:dyDescent="0.2">
      <c r="A30" s="31" t="s">
        <v>24</v>
      </c>
      <c r="B30" s="32" t="s">
        <v>84</v>
      </c>
      <c r="C30" s="33">
        <v>19460841</v>
      </c>
      <c r="D30" s="33">
        <v>19463085</v>
      </c>
    </row>
    <row r="31" spans="1:4" ht="25.5" x14ac:dyDescent="0.2">
      <c r="A31" s="31" t="s">
        <v>25</v>
      </c>
      <c r="B31" s="32" t="s">
        <v>64</v>
      </c>
      <c r="C31" s="33">
        <v>21278354</v>
      </c>
      <c r="D31" s="33">
        <v>21279274</v>
      </c>
    </row>
    <row r="32" spans="1:4" ht="25.5" x14ac:dyDescent="0.2">
      <c r="A32" s="31" t="s">
        <v>26</v>
      </c>
      <c r="B32" s="32" t="s">
        <v>65</v>
      </c>
      <c r="C32" s="33">
        <v>20009353</v>
      </c>
      <c r="D32" s="33">
        <v>24443697</v>
      </c>
    </row>
    <row r="33" spans="1:4" ht="38.25" x14ac:dyDescent="0.2">
      <c r="A33" s="31" t="s">
        <v>27</v>
      </c>
      <c r="B33" s="32" t="s">
        <v>66</v>
      </c>
      <c r="C33" s="33">
        <v>7494453</v>
      </c>
      <c r="D33" s="33">
        <v>14216937</v>
      </c>
    </row>
    <row r="34" spans="1:4" ht="25.5" x14ac:dyDescent="0.2">
      <c r="A34" s="31" t="s">
        <v>28</v>
      </c>
      <c r="B34" s="32" t="s">
        <v>67</v>
      </c>
      <c r="C34" s="33">
        <v>147138</v>
      </c>
      <c r="D34" s="33">
        <v>147138</v>
      </c>
    </row>
    <row r="35" spans="1:4" ht="25.5" x14ac:dyDescent="0.2">
      <c r="A35" s="31" t="s">
        <v>29</v>
      </c>
      <c r="B35" s="32" t="s">
        <v>85</v>
      </c>
      <c r="C35" s="33">
        <v>5646108</v>
      </c>
      <c r="D35" s="33">
        <v>5646108</v>
      </c>
    </row>
    <row r="36" spans="1:4" ht="25.5" x14ac:dyDescent="0.2">
      <c r="A36" s="31" t="s">
        <v>30</v>
      </c>
      <c r="B36" s="32" t="s">
        <v>86</v>
      </c>
      <c r="C36" s="33">
        <v>2120168</v>
      </c>
      <c r="D36" s="33">
        <v>3732028</v>
      </c>
    </row>
    <row r="37" spans="1:4" ht="25.5" x14ac:dyDescent="0.2">
      <c r="A37" s="31" t="s">
        <v>31</v>
      </c>
      <c r="B37" s="32" t="s">
        <v>68</v>
      </c>
      <c r="C37" s="33">
        <v>701473</v>
      </c>
      <c r="D37" s="33">
        <v>701473</v>
      </c>
    </row>
    <row r="38" spans="1:4" ht="25.5" x14ac:dyDescent="0.2">
      <c r="A38" s="31" t="s">
        <v>134</v>
      </c>
      <c r="B38" s="32" t="s">
        <v>137</v>
      </c>
      <c r="C38" s="33">
        <v>3900013</v>
      </c>
      <c r="D38" s="33">
        <v>13</v>
      </c>
    </row>
    <row r="39" spans="1:4" ht="25.5" x14ac:dyDescent="0.2">
      <c r="A39" s="31" t="s">
        <v>138</v>
      </c>
      <c r="B39" s="32" t="s">
        <v>69</v>
      </c>
      <c r="C39" s="33">
        <v>1494689</v>
      </c>
      <c r="D39" s="33">
        <v>1494689</v>
      </c>
    </row>
    <row r="40" spans="1:4" ht="38.25" x14ac:dyDescent="0.2">
      <c r="A40" s="31" t="s">
        <v>139</v>
      </c>
      <c r="B40" s="32" t="s">
        <v>70</v>
      </c>
      <c r="C40" s="33">
        <v>1494689</v>
      </c>
      <c r="D40" s="33">
        <v>1494689</v>
      </c>
    </row>
    <row r="41" spans="1:4" ht="25.5" x14ac:dyDescent="0.2">
      <c r="A41" s="31" t="s">
        <v>140</v>
      </c>
      <c r="B41" s="32" t="s">
        <v>87</v>
      </c>
      <c r="C41" s="33">
        <v>61424512</v>
      </c>
      <c r="D41" s="33">
        <v>61424512</v>
      </c>
    </row>
    <row r="42" spans="1:4" ht="38.25" x14ac:dyDescent="0.2">
      <c r="A42" s="31" t="s">
        <v>141</v>
      </c>
      <c r="B42" s="32" t="s">
        <v>88</v>
      </c>
      <c r="C42" s="33">
        <v>61424512</v>
      </c>
      <c r="D42" s="33">
        <v>61424512</v>
      </c>
    </row>
    <row r="43" spans="1:4" x14ac:dyDescent="0.2">
      <c r="A43" s="34" t="s">
        <v>142</v>
      </c>
      <c r="B43" s="35" t="s">
        <v>71</v>
      </c>
      <c r="C43" s="36">
        <v>136023456</v>
      </c>
      <c r="D43" s="36">
        <v>140460964</v>
      </c>
    </row>
    <row r="44" spans="1:4" x14ac:dyDescent="0.2">
      <c r="A44" s="31" t="s">
        <v>143</v>
      </c>
      <c r="B44" s="32" t="s">
        <v>72</v>
      </c>
      <c r="C44" s="33">
        <v>8399703</v>
      </c>
      <c r="D44" s="33">
        <v>8399703</v>
      </c>
    </row>
    <row r="45" spans="1:4" x14ac:dyDescent="0.2">
      <c r="A45" s="31" t="s">
        <v>181</v>
      </c>
      <c r="B45" s="32" t="s">
        <v>182</v>
      </c>
      <c r="C45" s="33">
        <v>8334857</v>
      </c>
      <c r="D45" s="33">
        <v>8334857</v>
      </c>
    </row>
    <row r="46" spans="1:4" x14ac:dyDescent="0.2">
      <c r="A46" s="31" t="s">
        <v>183</v>
      </c>
      <c r="B46" s="32" t="s">
        <v>73</v>
      </c>
      <c r="C46" s="33">
        <v>64846</v>
      </c>
      <c r="D46" s="33">
        <v>64846</v>
      </c>
    </row>
    <row r="47" spans="1:4" x14ac:dyDescent="0.2">
      <c r="A47" s="31" t="s">
        <v>144</v>
      </c>
      <c r="B47" s="32" t="s">
        <v>89</v>
      </c>
      <c r="C47" s="33">
        <v>175000</v>
      </c>
      <c r="D47" s="33">
        <v>155000</v>
      </c>
    </row>
    <row r="48" spans="1:4" ht="25.5" x14ac:dyDescent="0.2">
      <c r="A48" s="31" t="s">
        <v>184</v>
      </c>
      <c r="B48" s="32" t="s">
        <v>185</v>
      </c>
      <c r="C48" s="33">
        <v>39986</v>
      </c>
      <c r="D48" s="33">
        <v>0</v>
      </c>
    </row>
    <row r="49" spans="1:4" x14ac:dyDescent="0.2">
      <c r="A49" s="34" t="s">
        <v>145</v>
      </c>
      <c r="B49" s="35" t="s">
        <v>74</v>
      </c>
      <c r="C49" s="36">
        <v>8614689</v>
      </c>
      <c r="D49" s="36">
        <v>8554703</v>
      </c>
    </row>
    <row r="50" spans="1:4" x14ac:dyDescent="0.2">
      <c r="A50" s="34" t="s">
        <v>146</v>
      </c>
      <c r="B50" s="35" t="s">
        <v>75</v>
      </c>
      <c r="C50" s="36">
        <v>144638145</v>
      </c>
      <c r="D50" s="36">
        <v>149015667</v>
      </c>
    </row>
    <row r="51" spans="1:4" x14ac:dyDescent="0.2">
      <c r="A51" s="31" t="s">
        <v>186</v>
      </c>
      <c r="B51" s="32" t="s">
        <v>187</v>
      </c>
      <c r="C51" s="33">
        <v>6395427</v>
      </c>
      <c r="D51" s="33">
        <v>3355086</v>
      </c>
    </row>
    <row r="52" spans="1:4" ht="25.5" x14ac:dyDescent="0.2">
      <c r="A52" s="31" t="s">
        <v>188</v>
      </c>
      <c r="B52" s="32" t="s">
        <v>189</v>
      </c>
      <c r="C52" s="33">
        <v>41765463</v>
      </c>
      <c r="D52" s="33">
        <v>65651473</v>
      </c>
    </row>
    <row r="53" spans="1:4" ht="25.5" x14ac:dyDescent="0.2">
      <c r="A53" s="34" t="s">
        <v>190</v>
      </c>
      <c r="B53" s="35" t="s">
        <v>191</v>
      </c>
      <c r="C53" s="36">
        <v>48160890</v>
      </c>
      <c r="D53" s="36">
        <v>69006559</v>
      </c>
    </row>
    <row r="54" spans="1:4" x14ac:dyDescent="0.2">
      <c r="A54" s="31" t="s">
        <v>147</v>
      </c>
      <c r="B54" s="32" t="s">
        <v>148</v>
      </c>
      <c r="C54" s="33">
        <v>16497173</v>
      </c>
      <c r="D54" s="33">
        <v>27716298</v>
      </c>
    </row>
    <row r="55" spans="1:4" x14ac:dyDescent="0.2">
      <c r="A55" s="34" t="s">
        <v>149</v>
      </c>
      <c r="B55" s="35" t="s">
        <v>150</v>
      </c>
      <c r="C55" s="36">
        <v>16497173</v>
      </c>
      <c r="D55" s="36">
        <v>27716298</v>
      </c>
    </row>
    <row r="56" spans="1:4" x14ac:dyDescent="0.2">
      <c r="A56" s="31" t="s">
        <v>192</v>
      </c>
      <c r="B56" s="32" t="s">
        <v>193</v>
      </c>
      <c r="C56" s="33">
        <v>0</v>
      </c>
      <c r="D56" s="33">
        <v>781739</v>
      </c>
    </row>
    <row r="57" spans="1:4" x14ac:dyDescent="0.2">
      <c r="A57" s="34" t="s">
        <v>196</v>
      </c>
      <c r="B57" s="35" t="s">
        <v>197</v>
      </c>
      <c r="C57" s="36">
        <v>0</v>
      </c>
      <c r="D57" s="36">
        <v>781739</v>
      </c>
    </row>
    <row r="58" spans="1:4" x14ac:dyDescent="0.2">
      <c r="A58" s="34" t="s">
        <v>151</v>
      </c>
      <c r="B58" s="35" t="s">
        <v>152</v>
      </c>
      <c r="C58" s="36">
        <v>64658063</v>
      </c>
      <c r="D58" s="36">
        <v>97504596</v>
      </c>
    </row>
    <row r="59" spans="1:4" x14ac:dyDescent="0.2">
      <c r="A59" s="34" t="s">
        <v>153</v>
      </c>
      <c r="B59" s="35" t="s">
        <v>52</v>
      </c>
      <c r="C59" s="36">
        <v>1930406090</v>
      </c>
      <c r="D59" s="36">
        <v>2089546733</v>
      </c>
    </row>
    <row r="60" spans="1:4" x14ac:dyDescent="0.2">
      <c r="A60" s="31" t="s">
        <v>154</v>
      </c>
      <c r="B60" s="32" t="s">
        <v>79</v>
      </c>
      <c r="C60" s="33">
        <v>1848112718</v>
      </c>
      <c r="D60" s="33">
        <v>1848112718</v>
      </c>
    </row>
    <row r="61" spans="1:4" x14ac:dyDescent="0.2">
      <c r="A61" s="31" t="s">
        <v>155</v>
      </c>
      <c r="B61" s="32" t="s">
        <v>99</v>
      </c>
      <c r="C61" s="33">
        <v>646695</v>
      </c>
      <c r="D61" s="33">
        <v>646695</v>
      </c>
    </row>
    <row r="62" spans="1:4" x14ac:dyDescent="0.2">
      <c r="A62" s="31" t="s">
        <v>156</v>
      </c>
      <c r="B62" s="32" t="s">
        <v>53</v>
      </c>
      <c r="C62" s="33">
        <v>49142380</v>
      </c>
      <c r="D62" s="33">
        <v>49142380</v>
      </c>
    </row>
    <row r="63" spans="1:4" x14ac:dyDescent="0.2">
      <c r="A63" s="31" t="s">
        <v>157</v>
      </c>
      <c r="B63" s="32" t="s">
        <v>54</v>
      </c>
      <c r="C63" s="33">
        <v>-254497709</v>
      </c>
      <c r="D63" s="33">
        <v>11318258</v>
      </c>
    </row>
    <row r="64" spans="1:4" x14ac:dyDescent="0.2">
      <c r="A64" s="31" t="s">
        <v>158</v>
      </c>
      <c r="B64" s="32" t="s">
        <v>55</v>
      </c>
      <c r="C64" s="33">
        <v>265815967</v>
      </c>
      <c r="D64" s="33">
        <v>153416267</v>
      </c>
    </row>
    <row r="65" spans="1:4" x14ac:dyDescent="0.2">
      <c r="A65" s="34" t="s">
        <v>159</v>
      </c>
      <c r="B65" s="35" t="s">
        <v>56</v>
      </c>
      <c r="C65" s="36">
        <v>1909220051</v>
      </c>
      <c r="D65" s="36">
        <v>2062636318</v>
      </c>
    </row>
    <row r="66" spans="1:4" ht="25.5" x14ac:dyDescent="0.2">
      <c r="A66" s="31" t="s">
        <v>160</v>
      </c>
      <c r="B66" s="32" t="s">
        <v>76</v>
      </c>
      <c r="C66" s="33">
        <v>429579</v>
      </c>
      <c r="D66" s="33">
        <v>1</v>
      </c>
    </row>
    <row r="67" spans="1:4" ht="25.5" x14ac:dyDescent="0.2">
      <c r="A67" s="31" t="s">
        <v>161</v>
      </c>
      <c r="B67" s="32" t="s">
        <v>90</v>
      </c>
      <c r="C67" s="33">
        <v>34000</v>
      </c>
      <c r="D67" s="33">
        <v>34000</v>
      </c>
    </row>
    <row r="68" spans="1:4" x14ac:dyDescent="0.2">
      <c r="A68" s="34" t="s">
        <v>162</v>
      </c>
      <c r="B68" s="35" t="s">
        <v>57</v>
      </c>
      <c r="C68" s="36">
        <v>463579</v>
      </c>
      <c r="D68" s="36">
        <v>34001</v>
      </c>
    </row>
    <row r="69" spans="1:4" ht="25.5" x14ac:dyDescent="0.2">
      <c r="A69" s="31" t="s">
        <v>163</v>
      </c>
      <c r="B69" s="32" t="s">
        <v>164</v>
      </c>
      <c r="C69" s="33">
        <v>5089973</v>
      </c>
      <c r="D69" s="33">
        <v>4837588</v>
      </c>
    </row>
    <row r="70" spans="1:4" ht="25.5" x14ac:dyDescent="0.2">
      <c r="A70" s="31" t="s">
        <v>165</v>
      </c>
      <c r="B70" s="32" t="s">
        <v>166</v>
      </c>
      <c r="C70" s="33">
        <v>5089973</v>
      </c>
      <c r="D70" s="33">
        <v>4837588</v>
      </c>
    </row>
    <row r="71" spans="1:4" ht="25.5" x14ac:dyDescent="0.2">
      <c r="A71" s="34" t="s">
        <v>167</v>
      </c>
      <c r="B71" s="35" t="s">
        <v>77</v>
      </c>
      <c r="C71" s="36">
        <v>5089973</v>
      </c>
      <c r="D71" s="36">
        <v>4837588</v>
      </c>
    </row>
    <row r="72" spans="1:4" x14ac:dyDescent="0.2">
      <c r="A72" s="31" t="s">
        <v>168</v>
      </c>
      <c r="B72" s="32" t="s">
        <v>169</v>
      </c>
      <c r="C72" s="33">
        <v>9939300</v>
      </c>
      <c r="D72" s="33">
        <v>10501737</v>
      </c>
    </row>
    <row r="73" spans="1:4" ht="25.5" x14ac:dyDescent="0.2">
      <c r="A73" s="34" t="s">
        <v>170</v>
      </c>
      <c r="B73" s="35" t="s">
        <v>91</v>
      </c>
      <c r="C73" s="36">
        <v>9939300</v>
      </c>
      <c r="D73" s="36">
        <v>10501737</v>
      </c>
    </row>
    <row r="74" spans="1:4" x14ac:dyDescent="0.2">
      <c r="A74" s="34" t="s">
        <v>171</v>
      </c>
      <c r="B74" s="35" t="s">
        <v>58</v>
      </c>
      <c r="C74" s="36">
        <v>15492852</v>
      </c>
      <c r="D74" s="36">
        <v>15373326</v>
      </c>
    </row>
    <row r="75" spans="1:4" x14ac:dyDescent="0.2">
      <c r="A75" s="31" t="s">
        <v>172</v>
      </c>
      <c r="B75" s="32" t="s">
        <v>59</v>
      </c>
      <c r="C75" s="33">
        <v>5693187</v>
      </c>
      <c r="D75" s="33">
        <v>11537089</v>
      </c>
    </row>
    <row r="76" spans="1:4" x14ac:dyDescent="0.2">
      <c r="A76" s="34" t="s">
        <v>174</v>
      </c>
      <c r="B76" s="35" t="s">
        <v>60</v>
      </c>
      <c r="C76" s="36">
        <v>5693187</v>
      </c>
      <c r="D76" s="36">
        <v>11537089</v>
      </c>
    </row>
    <row r="77" spans="1:4" x14ac:dyDescent="0.2">
      <c r="A77" s="34" t="s">
        <v>175</v>
      </c>
      <c r="B77" s="35" t="s">
        <v>61</v>
      </c>
      <c r="C77" s="36">
        <v>1930406090</v>
      </c>
      <c r="D77" s="36">
        <v>2089546733</v>
      </c>
    </row>
  </sheetData>
  <mergeCells count="3">
    <mergeCell ref="A1:E1"/>
    <mergeCell ref="A3:E3"/>
    <mergeCell ref="A5:E5"/>
  </mergeCells>
  <pageMargins left="0.74803149606299213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pane ySplit="7" topLeftCell="A8" activePane="bottomLeft" state="frozen"/>
      <selection activeCell="O19" sqref="O19"/>
      <selection pane="bottomLeft" sqref="A1:E1"/>
    </sheetView>
  </sheetViews>
  <sheetFormatPr defaultColWidth="9.140625" defaultRowHeight="12.75" x14ac:dyDescent="0.2"/>
  <cols>
    <col min="1" max="1" width="6.5703125" style="60" customWidth="1"/>
    <col min="2" max="2" width="53.42578125" style="60" customWidth="1"/>
    <col min="3" max="3" width="12.5703125" style="60" customWidth="1"/>
    <col min="4" max="4" width="11.7109375" style="60" customWidth="1"/>
    <col min="5" max="16384" width="9.140625" style="1"/>
  </cols>
  <sheetData>
    <row r="1" spans="1:5" ht="15.75" x14ac:dyDescent="0.2">
      <c r="A1" s="220" t="s">
        <v>321</v>
      </c>
      <c r="B1" s="221"/>
      <c r="C1" s="221"/>
      <c r="D1" s="212"/>
      <c r="E1" s="212"/>
    </row>
    <row r="2" spans="1:5" s="4" customFormat="1" x14ac:dyDescent="0.2">
      <c r="A2" s="85"/>
      <c r="B2" s="71"/>
      <c r="C2" s="71"/>
      <c r="D2" s="60"/>
    </row>
    <row r="3" spans="1:5" ht="15.75" x14ac:dyDescent="0.25">
      <c r="A3" s="217" t="s">
        <v>41</v>
      </c>
      <c r="B3" s="217"/>
      <c r="C3" s="217"/>
      <c r="D3" s="212"/>
      <c r="E3" s="212"/>
    </row>
    <row r="4" spans="1:5" ht="15.75" x14ac:dyDescent="0.25">
      <c r="A4" s="219"/>
      <c r="B4" s="219"/>
      <c r="C4" s="219"/>
    </row>
    <row r="5" spans="1:5" s="67" customFormat="1" ht="19.5" customHeight="1" x14ac:dyDescent="0.25">
      <c r="A5" s="222" t="s">
        <v>201</v>
      </c>
      <c r="B5" s="223"/>
      <c r="C5" s="223"/>
      <c r="D5" s="212"/>
      <c r="E5" s="212"/>
    </row>
    <row r="6" spans="1:5" s="67" customFormat="1" ht="13.5" customHeight="1" x14ac:dyDescent="0.2">
      <c r="A6" s="86"/>
      <c r="B6" s="72"/>
      <c r="C6" s="72"/>
      <c r="D6" s="72"/>
    </row>
    <row r="7" spans="1:5" s="84" customFormat="1" ht="18" customHeight="1" x14ac:dyDescent="0.2">
      <c r="A7" s="82" t="s">
        <v>135</v>
      </c>
      <c r="B7" s="82" t="s">
        <v>19</v>
      </c>
      <c r="C7" s="82" t="s">
        <v>32</v>
      </c>
      <c r="D7" s="87" t="s">
        <v>202</v>
      </c>
    </row>
    <row r="8" spans="1:5" x14ac:dyDescent="0.2">
      <c r="A8" s="31" t="s">
        <v>0</v>
      </c>
      <c r="B8" s="32" t="s">
        <v>42</v>
      </c>
      <c r="C8" s="33">
        <v>371377</v>
      </c>
      <c r="D8" s="33">
        <v>128852</v>
      </c>
    </row>
    <row r="9" spans="1:5" x14ac:dyDescent="0.2">
      <c r="A9" s="34" t="s">
        <v>2</v>
      </c>
      <c r="B9" s="35" t="s">
        <v>43</v>
      </c>
      <c r="C9" s="36">
        <v>371377</v>
      </c>
      <c r="D9" s="36">
        <v>128852</v>
      </c>
    </row>
    <row r="10" spans="1:5" x14ac:dyDescent="0.2">
      <c r="A10" s="31" t="s">
        <v>4</v>
      </c>
      <c r="B10" s="32" t="s">
        <v>44</v>
      </c>
      <c r="C10" s="33">
        <v>512432</v>
      </c>
      <c r="D10" s="33">
        <v>283871</v>
      </c>
    </row>
    <row r="11" spans="1:5" x14ac:dyDescent="0.2">
      <c r="A11" s="31" t="s">
        <v>5</v>
      </c>
      <c r="B11" s="32" t="s">
        <v>78</v>
      </c>
      <c r="C11" s="33">
        <v>1026906</v>
      </c>
      <c r="D11" s="33">
        <v>606612</v>
      </c>
    </row>
    <row r="12" spans="1:5" x14ac:dyDescent="0.2">
      <c r="A12" s="34" t="s">
        <v>6</v>
      </c>
      <c r="B12" s="35" t="s">
        <v>45</v>
      </c>
      <c r="C12" s="36">
        <v>1539338</v>
      </c>
      <c r="D12" s="36">
        <v>890483</v>
      </c>
    </row>
    <row r="13" spans="1:5" ht="25.5" x14ac:dyDescent="0.2">
      <c r="A13" s="34" t="s">
        <v>14</v>
      </c>
      <c r="B13" s="35" t="s">
        <v>46</v>
      </c>
      <c r="C13" s="36">
        <v>1910715</v>
      </c>
      <c r="D13" s="36">
        <v>1019335</v>
      </c>
    </row>
    <row r="14" spans="1:5" x14ac:dyDescent="0.2">
      <c r="A14" s="31" t="s">
        <v>15</v>
      </c>
      <c r="B14" s="32" t="s">
        <v>47</v>
      </c>
      <c r="C14" s="33">
        <v>108631</v>
      </c>
      <c r="D14" s="33">
        <v>31540</v>
      </c>
    </row>
    <row r="15" spans="1:5" x14ac:dyDescent="0.2">
      <c r="A15" s="34" t="s">
        <v>16</v>
      </c>
      <c r="B15" s="35" t="s">
        <v>48</v>
      </c>
      <c r="C15" s="36">
        <v>108631</v>
      </c>
      <c r="D15" s="36">
        <v>31540</v>
      </c>
    </row>
    <row r="16" spans="1:5" x14ac:dyDescent="0.2">
      <c r="A16" s="31" t="s">
        <v>17</v>
      </c>
      <c r="B16" s="32" t="s">
        <v>49</v>
      </c>
      <c r="C16" s="33">
        <v>10684839</v>
      </c>
      <c r="D16" s="33">
        <v>10356466</v>
      </c>
    </row>
    <row r="17" spans="1:4" x14ac:dyDescent="0.2">
      <c r="A17" s="34" t="s">
        <v>18</v>
      </c>
      <c r="B17" s="35" t="s">
        <v>50</v>
      </c>
      <c r="C17" s="36">
        <v>10684839</v>
      </c>
      <c r="D17" s="36">
        <v>10356466</v>
      </c>
    </row>
    <row r="18" spans="1:4" x14ac:dyDescent="0.2">
      <c r="A18" s="34" t="s">
        <v>22</v>
      </c>
      <c r="B18" s="35" t="s">
        <v>51</v>
      </c>
      <c r="C18" s="36">
        <v>10793470</v>
      </c>
      <c r="D18" s="36">
        <v>10388006</v>
      </c>
    </row>
    <row r="19" spans="1:4" ht="25.5" x14ac:dyDescent="0.2">
      <c r="A19" s="31" t="s">
        <v>26</v>
      </c>
      <c r="B19" s="32" t="s">
        <v>65</v>
      </c>
      <c r="C19" s="33">
        <v>3104762</v>
      </c>
      <c r="D19" s="33">
        <v>3150898</v>
      </c>
    </row>
    <row r="20" spans="1:4" ht="38.25" x14ac:dyDescent="0.2">
      <c r="A20" s="31" t="s">
        <v>27</v>
      </c>
      <c r="B20" s="32" t="s">
        <v>66</v>
      </c>
      <c r="C20" s="33">
        <v>1814926</v>
      </c>
      <c r="D20" s="33">
        <v>1801417</v>
      </c>
    </row>
    <row r="21" spans="1:4" ht="25.5" x14ac:dyDescent="0.2">
      <c r="A21" s="31" t="s">
        <v>28</v>
      </c>
      <c r="B21" s="32" t="s">
        <v>67</v>
      </c>
      <c r="C21" s="33">
        <v>1260879</v>
      </c>
      <c r="D21" s="33">
        <v>1260879</v>
      </c>
    </row>
    <row r="22" spans="1:4" ht="25.5" x14ac:dyDescent="0.2">
      <c r="A22" s="31" t="s">
        <v>30</v>
      </c>
      <c r="B22" s="32" t="s">
        <v>86</v>
      </c>
      <c r="C22" s="33">
        <v>7689</v>
      </c>
      <c r="D22" s="33">
        <v>4057</v>
      </c>
    </row>
    <row r="23" spans="1:4" ht="25.5" x14ac:dyDescent="0.2">
      <c r="A23" s="31" t="s">
        <v>31</v>
      </c>
      <c r="B23" s="32" t="s">
        <v>68</v>
      </c>
      <c r="C23" s="33">
        <v>21267</v>
      </c>
      <c r="D23" s="33">
        <v>21267</v>
      </c>
    </row>
    <row r="24" spans="1:4" ht="25.5" x14ac:dyDescent="0.2">
      <c r="A24" s="31" t="s">
        <v>134</v>
      </c>
      <c r="B24" s="32" t="s">
        <v>137</v>
      </c>
      <c r="C24" s="33">
        <v>1</v>
      </c>
      <c r="D24" s="33">
        <v>63278</v>
      </c>
    </row>
    <row r="25" spans="1:4" ht="25.5" x14ac:dyDescent="0.2">
      <c r="A25" s="31" t="s">
        <v>138</v>
      </c>
      <c r="B25" s="32" t="s">
        <v>69</v>
      </c>
      <c r="C25" s="33">
        <v>557017</v>
      </c>
      <c r="D25" s="33">
        <v>557017</v>
      </c>
    </row>
    <row r="26" spans="1:4" ht="38.25" x14ac:dyDescent="0.2">
      <c r="A26" s="31" t="s">
        <v>139</v>
      </c>
      <c r="B26" s="32" t="s">
        <v>70</v>
      </c>
      <c r="C26" s="33">
        <v>557017</v>
      </c>
      <c r="D26" s="33">
        <v>557017</v>
      </c>
    </row>
    <row r="27" spans="1:4" x14ac:dyDescent="0.2">
      <c r="A27" s="34" t="s">
        <v>142</v>
      </c>
      <c r="B27" s="35" t="s">
        <v>71</v>
      </c>
      <c r="C27" s="36">
        <v>3661779</v>
      </c>
      <c r="D27" s="36">
        <v>3707915</v>
      </c>
    </row>
    <row r="28" spans="1:4" x14ac:dyDescent="0.2">
      <c r="A28" s="34" t="s">
        <v>146</v>
      </c>
      <c r="B28" s="35" t="s">
        <v>75</v>
      </c>
      <c r="C28" s="36">
        <v>3661779</v>
      </c>
      <c r="D28" s="36">
        <v>3707915</v>
      </c>
    </row>
    <row r="29" spans="1:4" x14ac:dyDescent="0.2">
      <c r="A29" s="31" t="s">
        <v>186</v>
      </c>
      <c r="B29" s="32" t="s">
        <v>187</v>
      </c>
      <c r="C29" s="33">
        <v>518520</v>
      </c>
      <c r="D29" s="33">
        <v>556565</v>
      </c>
    </row>
    <row r="30" spans="1:4" ht="25.5" x14ac:dyDescent="0.2">
      <c r="A30" s="31" t="s">
        <v>188</v>
      </c>
      <c r="B30" s="32" t="s">
        <v>189</v>
      </c>
      <c r="C30" s="33">
        <v>3647036</v>
      </c>
      <c r="D30" s="33">
        <v>5752331</v>
      </c>
    </row>
    <row r="31" spans="1:4" ht="25.5" x14ac:dyDescent="0.2">
      <c r="A31" s="34" t="s">
        <v>190</v>
      </c>
      <c r="B31" s="35" t="s">
        <v>191</v>
      </c>
      <c r="C31" s="36">
        <v>4165556</v>
      </c>
      <c r="D31" s="36">
        <v>6308896</v>
      </c>
    </row>
    <row r="32" spans="1:4" x14ac:dyDescent="0.2">
      <c r="A32" s="31" t="s">
        <v>147</v>
      </c>
      <c r="B32" s="32" t="s">
        <v>148</v>
      </c>
      <c r="C32" s="33">
        <v>-736176</v>
      </c>
      <c r="D32" s="33">
        <v>-661548</v>
      </c>
    </row>
    <row r="33" spans="1:4" x14ac:dyDescent="0.2">
      <c r="A33" s="34" t="s">
        <v>149</v>
      </c>
      <c r="B33" s="35" t="s">
        <v>150</v>
      </c>
      <c r="C33" s="36">
        <v>-736176</v>
      </c>
      <c r="D33" s="36">
        <v>-661548</v>
      </c>
    </row>
    <row r="34" spans="1:4" x14ac:dyDescent="0.2">
      <c r="A34" s="31" t="s">
        <v>192</v>
      </c>
      <c r="B34" s="32" t="s">
        <v>193</v>
      </c>
      <c r="C34" s="33">
        <v>0</v>
      </c>
      <c r="D34" s="33">
        <v>808453</v>
      </c>
    </row>
    <row r="35" spans="1:4" ht="25.5" x14ac:dyDescent="0.2">
      <c r="A35" s="31" t="s">
        <v>194</v>
      </c>
      <c r="B35" s="32" t="s">
        <v>195</v>
      </c>
      <c r="C35" s="33">
        <v>1</v>
      </c>
      <c r="D35" s="33">
        <v>1</v>
      </c>
    </row>
    <row r="36" spans="1:4" x14ac:dyDescent="0.2">
      <c r="A36" s="34" t="s">
        <v>196</v>
      </c>
      <c r="B36" s="35" t="s">
        <v>197</v>
      </c>
      <c r="C36" s="36">
        <v>1</v>
      </c>
      <c r="D36" s="36">
        <v>808454</v>
      </c>
    </row>
    <row r="37" spans="1:4" x14ac:dyDescent="0.2">
      <c r="A37" s="34" t="s">
        <v>151</v>
      </c>
      <c r="B37" s="35" t="s">
        <v>152</v>
      </c>
      <c r="C37" s="36">
        <v>3429381</v>
      </c>
      <c r="D37" s="36">
        <v>6455802</v>
      </c>
    </row>
    <row r="38" spans="1:4" x14ac:dyDescent="0.2">
      <c r="A38" s="34" t="s">
        <v>153</v>
      </c>
      <c r="B38" s="35" t="s">
        <v>52</v>
      </c>
      <c r="C38" s="36">
        <v>19795345</v>
      </c>
      <c r="D38" s="36">
        <v>21571058</v>
      </c>
    </row>
    <row r="39" spans="1:4" x14ac:dyDescent="0.2">
      <c r="A39" s="31" t="s">
        <v>156</v>
      </c>
      <c r="B39" s="32" t="s">
        <v>53</v>
      </c>
      <c r="C39" s="33">
        <v>4041120</v>
      </c>
      <c r="D39" s="33">
        <v>4041120</v>
      </c>
    </row>
    <row r="40" spans="1:4" x14ac:dyDescent="0.2">
      <c r="A40" s="31" t="s">
        <v>157</v>
      </c>
      <c r="B40" s="32" t="s">
        <v>54</v>
      </c>
      <c r="C40" s="33">
        <v>13403901</v>
      </c>
      <c r="D40" s="33">
        <v>7046327</v>
      </c>
    </row>
    <row r="41" spans="1:4" x14ac:dyDescent="0.2">
      <c r="A41" s="31" t="s">
        <v>158</v>
      </c>
      <c r="B41" s="32" t="s">
        <v>55</v>
      </c>
      <c r="C41" s="33">
        <v>-6357574</v>
      </c>
      <c r="D41" s="33">
        <v>3781890</v>
      </c>
    </row>
    <row r="42" spans="1:4" x14ac:dyDescent="0.2">
      <c r="A42" s="34" t="s">
        <v>159</v>
      </c>
      <c r="B42" s="35" t="s">
        <v>56</v>
      </c>
      <c r="C42" s="36">
        <v>11087447</v>
      </c>
      <c r="D42" s="36">
        <v>14869337</v>
      </c>
    </row>
    <row r="43" spans="1:4" ht="25.5" x14ac:dyDescent="0.2">
      <c r="A43" s="31" t="s">
        <v>160</v>
      </c>
      <c r="B43" s="32" t="s">
        <v>76</v>
      </c>
      <c r="C43" s="33">
        <v>6</v>
      </c>
      <c r="D43" s="33">
        <v>0</v>
      </c>
    </row>
    <row r="44" spans="1:4" ht="25.5" x14ac:dyDescent="0.2">
      <c r="A44" s="34" t="s">
        <v>162</v>
      </c>
      <c r="B44" s="35" t="s">
        <v>57</v>
      </c>
      <c r="C44" s="36">
        <v>6</v>
      </c>
      <c r="D44" s="36">
        <v>0</v>
      </c>
    </row>
    <row r="45" spans="1:4" ht="25.5" x14ac:dyDescent="0.2">
      <c r="A45" s="31" t="s">
        <v>198</v>
      </c>
      <c r="B45" s="32" t="s">
        <v>199</v>
      </c>
      <c r="C45" s="33">
        <v>0</v>
      </c>
      <c r="D45" s="33">
        <v>31000</v>
      </c>
    </row>
    <row r="46" spans="1:4" ht="25.5" x14ac:dyDescent="0.2">
      <c r="A46" s="34" t="s">
        <v>170</v>
      </c>
      <c r="B46" s="35" t="s">
        <v>91</v>
      </c>
      <c r="C46" s="36">
        <v>0</v>
      </c>
      <c r="D46" s="36">
        <v>31000</v>
      </c>
    </row>
    <row r="47" spans="1:4" x14ac:dyDescent="0.2">
      <c r="A47" s="34" t="s">
        <v>171</v>
      </c>
      <c r="B47" s="35" t="s">
        <v>58</v>
      </c>
      <c r="C47" s="36">
        <v>6</v>
      </c>
      <c r="D47" s="36">
        <v>31000</v>
      </c>
    </row>
    <row r="48" spans="1:4" x14ac:dyDescent="0.2">
      <c r="A48" s="31" t="s">
        <v>172</v>
      </c>
      <c r="B48" s="32" t="s">
        <v>59</v>
      </c>
      <c r="C48" s="33">
        <v>8707892</v>
      </c>
      <c r="D48" s="33">
        <v>6670721</v>
      </c>
    </row>
    <row r="49" spans="1:4" x14ac:dyDescent="0.2">
      <c r="A49" s="34" t="s">
        <v>174</v>
      </c>
      <c r="B49" s="35" t="s">
        <v>60</v>
      </c>
      <c r="C49" s="36">
        <v>8707892</v>
      </c>
      <c r="D49" s="36">
        <v>6670721</v>
      </c>
    </row>
    <row r="50" spans="1:4" x14ac:dyDescent="0.2">
      <c r="A50" s="34" t="s">
        <v>175</v>
      </c>
      <c r="B50" s="35" t="s">
        <v>61</v>
      </c>
      <c r="C50" s="36">
        <v>19795345</v>
      </c>
      <c r="D50" s="36">
        <v>21571058</v>
      </c>
    </row>
    <row r="51" spans="1:4" x14ac:dyDescent="0.2">
      <c r="A51" s="29"/>
      <c r="B51" s="29"/>
      <c r="C51" s="29"/>
      <c r="D51" s="29"/>
    </row>
  </sheetData>
  <mergeCells count="4">
    <mergeCell ref="A4:C4"/>
    <mergeCell ref="A1:E1"/>
    <mergeCell ref="A3:E3"/>
    <mergeCell ref="A5:E5"/>
  </mergeCells>
  <pageMargins left="0.74803149606299213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pane ySplit="7" topLeftCell="A8" activePane="bottomLeft" state="frozen"/>
      <selection activeCell="O19" sqref="O19"/>
      <selection pane="bottomLeft" sqref="A1:E1"/>
    </sheetView>
  </sheetViews>
  <sheetFormatPr defaultColWidth="9.140625" defaultRowHeight="15" x14ac:dyDescent="0.25"/>
  <cols>
    <col min="1" max="1" width="8.140625" style="74" customWidth="1"/>
    <col min="2" max="2" width="44" style="74" customWidth="1"/>
    <col min="3" max="3" width="14" style="74" customWidth="1"/>
    <col min="4" max="4" width="16.140625" style="74" customWidth="1"/>
    <col min="5" max="5" width="9.140625" style="74"/>
    <col min="6" max="16384" width="9.140625" style="1"/>
  </cols>
  <sheetData>
    <row r="1" spans="1:5" x14ac:dyDescent="0.25">
      <c r="A1" s="225" t="s">
        <v>322</v>
      </c>
      <c r="B1" s="226"/>
      <c r="C1" s="226"/>
      <c r="D1" s="227"/>
      <c r="E1" s="227"/>
    </row>
    <row r="2" spans="1:5" s="4" customFormat="1" x14ac:dyDescent="0.25">
      <c r="A2" s="75"/>
      <c r="B2" s="76"/>
      <c r="C2" s="76"/>
      <c r="D2" s="90"/>
      <c r="E2" s="90"/>
    </row>
    <row r="3" spans="1:5" ht="15.75" x14ac:dyDescent="0.25">
      <c r="A3" s="217" t="s">
        <v>40</v>
      </c>
      <c r="B3" s="217"/>
      <c r="C3" s="217"/>
      <c r="D3" s="204"/>
      <c r="E3" s="204"/>
    </row>
    <row r="4" spans="1:5" ht="15.75" x14ac:dyDescent="0.25">
      <c r="A4" s="224"/>
      <c r="B4" s="224"/>
      <c r="C4" s="224"/>
      <c r="D4" s="66"/>
      <c r="E4" s="66"/>
    </row>
    <row r="5" spans="1:5" s="67" customFormat="1" ht="15" customHeight="1" x14ac:dyDescent="0.25">
      <c r="A5" s="222" t="s">
        <v>203</v>
      </c>
      <c r="B5" s="223"/>
      <c r="C5" s="223"/>
      <c r="D5" s="204"/>
      <c r="E5" s="204"/>
    </row>
    <row r="6" spans="1:5" s="67" customFormat="1" ht="15" customHeight="1" x14ac:dyDescent="0.25">
      <c r="A6" s="78"/>
      <c r="B6" s="89"/>
      <c r="C6" s="89"/>
      <c r="D6" s="90"/>
      <c r="E6" s="90"/>
    </row>
    <row r="7" spans="1:5" s="67" customFormat="1" ht="15.75" customHeight="1" x14ac:dyDescent="0.25">
      <c r="A7" s="91"/>
      <c r="B7" s="91" t="s">
        <v>19</v>
      </c>
      <c r="C7" s="78" t="s">
        <v>32</v>
      </c>
      <c r="D7" s="78" t="s">
        <v>33</v>
      </c>
      <c r="E7" s="77"/>
    </row>
    <row r="8" spans="1:5" x14ac:dyDescent="0.25">
      <c r="A8" s="39" t="s">
        <v>5</v>
      </c>
      <c r="B8" s="40" t="s">
        <v>78</v>
      </c>
      <c r="C8" s="41">
        <v>7236931</v>
      </c>
      <c r="D8" s="41">
        <v>3194865</v>
      </c>
    </row>
    <row r="9" spans="1:5" x14ac:dyDescent="0.25">
      <c r="A9" s="42" t="s">
        <v>6</v>
      </c>
      <c r="B9" s="43" t="s">
        <v>45</v>
      </c>
      <c r="C9" s="44">
        <v>7236931</v>
      </c>
      <c r="D9" s="44">
        <v>3194865</v>
      </c>
    </row>
    <row r="10" spans="1:5" ht="42.75" x14ac:dyDescent="0.25">
      <c r="A10" s="42" t="s">
        <v>14</v>
      </c>
      <c r="B10" s="43" t="s">
        <v>46</v>
      </c>
      <c r="C10" s="44">
        <v>7236931</v>
      </c>
      <c r="D10" s="44">
        <v>3194865</v>
      </c>
    </row>
    <row r="11" spans="1:5" x14ac:dyDescent="0.25">
      <c r="A11" s="39" t="s">
        <v>15</v>
      </c>
      <c r="B11" s="40" t="s">
        <v>47</v>
      </c>
      <c r="C11" s="41">
        <v>6740</v>
      </c>
      <c r="D11" s="41">
        <v>49175</v>
      </c>
    </row>
    <row r="12" spans="1:5" ht="28.5" x14ac:dyDescent="0.25">
      <c r="A12" s="42" t="s">
        <v>16</v>
      </c>
      <c r="B12" s="43" t="s">
        <v>48</v>
      </c>
      <c r="C12" s="44">
        <v>6740</v>
      </c>
      <c r="D12" s="44">
        <v>49175</v>
      </c>
    </row>
    <row r="13" spans="1:5" x14ac:dyDescent="0.25">
      <c r="A13" s="39" t="s">
        <v>17</v>
      </c>
      <c r="B13" s="40" t="s">
        <v>49</v>
      </c>
      <c r="C13" s="41">
        <v>10709500</v>
      </c>
      <c r="D13" s="41">
        <v>5188347</v>
      </c>
    </row>
    <row r="14" spans="1:5" x14ac:dyDescent="0.25">
      <c r="A14" s="42" t="s">
        <v>18</v>
      </c>
      <c r="B14" s="43" t="s">
        <v>50</v>
      </c>
      <c r="C14" s="44">
        <v>10709500</v>
      </c>
      <c r="D14" s="44">
        <v>5188347</v>
      </c>
    </row>
    <row r="15" spans="1:5" x14ac:dyDescent="0.25">
      <c r="A15" s="42" t="s">
        <v>22</v>
      </c>
      <c r="B15" s="43" t="s">
        <v>51</v>
      </c>
      <c r="C15" s="44">
        <v>10716240</v>
      </c>
      <c r="D15" s="44">
        <v>5237522</v>
      </c>
    </row>
    <row r="16" spans="1:5" ht="30" x14ac:dyDescent="0.25">
      <c r="A16" s="39" t="s">
        <v>26</v>
      </c>
      <c r="B16" s="40" t="s">
        <v>65</v>
      </c>
      <c r="C16" s="41">
        <v>1</v>
      </c>
      <c r="D16" s="41">
        <v>1</v>
      </c>
    </row>
    <row r="17" spans="1:4" ht="30" x14ac:dyDescent="0.25">
      <c r="A17" s="39" t="s">
        <v>134</v>
      </c>
      <c r="B17" s="40" t="s">
        <v>137</v>
      </c>
      <c r="C17" s="41">
        <v>1</v>
      </c>
      <c r="D17" s="41">
        <v>1</v>
      </c>
    </row>
    <row r="18" spans="1:4" ht="28.5" x14ac:dyDescent="0.25">
      <c r="A18" s="42" t="s">
        <v>142</v>
      </c>
      <c r="B18" s="43" t="s">
        <v>71</v>
      </c>
      <c r="C18" s="44">
        <v>1</v>
      </c>
      <c r="D18" s="44">
        <v>1</v>
      </c>
    </row>
    <row r="19" spans="1:4" x14ac:dyDescent="0.25">
      <c r="A19" s="42" t="s">
        <v>146</v>
      </c>
      <c r="B19" s="43" t="s">
        <v>75</v>
      </c>
      <c r="C19" s="44">
        <v>1</v>
      </c>
      <c r="D19" s="44">
        <v>1</v>
      </c>
    </row>
    <row r="20" spans="1:4" ht="30" x14ac:dyDescent="0.25">
      <c r="A20" s="39" t="s">
        <v>186</v>
      </c>
      <c r="B20" s="40" t="s">
        <v>187</v>
      </c>
      <c r="C20" s="41">
        <v>369</v>
      </c>
      <c r="D20" s="41">
        <v>5518</v>
      </c>
    </row>
    <row r="21" spans="1:4" ht="30" x14ac:dyDescent="0.25">
      <c r="A21" s="39" t="s">
        <v>188</v>
      </c>
      <c r="B21" s="40" t="s">
        <v>189</v>
      </c>
      <c r="C21" s="41">
        <v>2224862</v>
      </c>
      <c r="D21" s="41">
        <v>3724346</v>
      </c>
    </row>
    <row r="22" spans="1:4" ht="28.5" x14ac:dyDescent="0.25">
      <c r="A22" s="42" t="s">
        <v>190</v>
      </c>
      <c r="B22" s="43" t="s">
        <v>191</v>
      </c>
      <c r="C22" s="44">
        <v>2225231</v>
      </c>
      <c r="D22" s="44">
        <v>3729864</v>
      </c>
    </row>
    <row r="23" spans="1:4" ht="28.5" x14ac:dyDescent="0.25">
      <c r="A23" s="42" t="s">
        <v>151</v>
      </c>
      <c r="B23" s="43" t="s">
        <v>152</v>
      </c>
      <c r="C23" s="44">
        <v>2225231</v>
      </c>
      <c r="D23" s="44">
        <v>3729864</v>
      </c>
    </row>
    <row r="24" spans="1:4" ht="28.5" x14ac:dyDescent="0.25">
      <c r="A24" s="42" t="s">
        <v>153</v>
      </c>
      <c r="B24" s="43" t="s">
        <v>52</v>
      </c>
      <c r="C24" s="44">
        <v>20178403</v>
      </c>
      <c r="D24" s="44">
        <v>12162252</v>
      </c>
    </row>
    <row r="25" spans="1:4" x14ac:dyDescent="0.25">
      <c r="A25" s="39" t="s">
        <v>154</v>
      </c>
      <c r="B25" s="40" t="s">
        <v>79</v>
      </c>
      <c r="C25" s="41">
        <v>2339581</v>
      </c>
      <c r="D25" s="41">
        <v>2339581</v>
      </c>
    </row>
    <row r="26" spans="1:4" x14ac:dyDescent="0.25">
      <c r="A26" s="39" t="s">
        <v>155</v>
      </c>
      <c r="B26" s="40" t="s">
        <v>99</v>
      </c>
      <c r="C26" s="41">
        <v>-1060260</v>
      </c>
      <c r="D26" s="41">
        <v>-1060260</v>
      </c>
    </row>
    <row r="27" spans="1:4" ht="30" x14ac:dyDescent="0.25">
      <c r="A27" s="39" t="s">
        <v>156</v>
      </c>
      <c r="B27" s="40" t="s">
        <v>53</v>
      </c>
      <c r="C27" s="41">
        <v>68910</v>
      </c>
      <c r="D27" s="41">
        <v>68910</v>
      </c>
    </row>
    <row r="28" spans="1:4" x14ac:dyDescent="0.25">
      <c r="A28" s="39" t="s">
        <v>157</v>
      </c>
      <c r="B28" s="40" t="s">
        <v>54</v>
      </c>
      <c r="C28" s="41">
        <v>5880109</v>
      </c>
      <c r="D28" s="41">
        <v>12960493</v>
      </c>
    </row>
    <row r="29" spans="1:4" x14ac:dyDescent="0.25">
      <c r="A29" s="39" t="s">
        <v>158</v>
      </c>
      <c r="B29" s="40" t="s">
        <v>55</v>
      </c>
      <c r="C29" s="41">
        <v>7080384</v>
      </c>
      <c r="D29" s="41">
        <v>-9211331</v>
      </c>
    </row>
    <row r="30" spans="1:4" x14ac:dyDescent="0.25">
      <c r="A30" s="42" t="s">
        <v>159</v>
      </c>
      <c r="B30" s="43" t="s">
        <v>56</v>
      </c>
      <c r="C30" s="44">
        <v>14308724</v>
      </c>
      <c r="D30" s="44">
        <v>5097393</v>
      </c>
    </row>
    <row r="31" spans="1:4" ht="30" x14ac:dyDescent="0.25">
      <c r="A31" s="39" t="s">
        <v>160</v>
      </c>
      <c r="B31" s="40" t="s">
        <v>76</v>
      </c>
      <c r="C31" s="41">
        <v>2</v>
      </c>
      <c r="D31" s="41">
        <v>0</v>
      </c>
    </row>
    <row r="32" spans="1:4" ht="28.5" x14ac:dyDescent="0.25">
      <c r="A32" s="42" t="s">
        <v>162</v>
      </c>
      <c r="B32" s="43" t="s">
        <v>57</v>
      </c>
      <c r="C32" s="44">
        <v>2</v>
      </c>
      <c r="D32" s="44">
        <v>0</v>
      </c>
    </row>
    <row r="33" spans="1:4" ht="28.5" x14ac:dyDescent="0.25">
      <c r="A33" s="42" t="s">
        <v>171</v>
      </c>
      <c r="B33" s="43" t="s">
        <v>58</v>
      </c>
      <c r="C33" s="44">
        <v>2</v>
      </c>
      <c r="D33" s="44">
        <v>0</v>
      </c>
    </row>
    <row r="34" spans="1:4" ht="30" x14ac:dyDescent="0.25">
      <c r="A34" s="39" t="s">
        <v>172</v>
      </c>
      <c r="B34" s="40" t="s">
        <v>59</v>
      </c>
      <c r="C34" s="41">
        <v>5869677</v>
      </c>
      <c r="D34" s="41">
        <v>7064859</v>
      </c>
    </row>
    <row r="35" spans="1:4" ht="28.5" x14ac:dyDescent="0.25">
      <c r="A35" s="42" t="s">
        <v>174</v>
      </c>
      <c r="B35" s="43" t="s">
        <v>60</v>
      </c>
      <c r="C35" s="44">
        <v>5869677</v>
      </c>
      <c r="D35" s="44">
        <v>7064859</v>
      </c>
    </row>
    <row r="36" spans="1:4" x14ac:dyDescent="0.25">
      <c r="A36" s="42" t="s">
        <v>175</v>
      </c>
      <c r="B36" s="43" t="s">
        <v>61</v>
      </c>
      <c r="C36" s="44">
        <v>20178403</v>
      </c>
      <c r="D36" s="44">
        <v>12162252</v>
      </c>
    </row>
    <row r="37" spans="1:4" x14ac:dyDescent="0.25">
      <c r="A37" s="37"/>
      <c r="B37" s="37"/>
      <c r="C37" s="37"/>
      <c r="D37" s="37"/>
    </row>
    <row r="38" spans="1:4" x14ac:dyDescent="0.25">
      <c r="A38" s="37"/>
      <c r="B38" s="37"/>
      <c r="C38" s="37"/>
      <c r="D38" s="37"/>
    </row>
    <row r="39" spans="1:4" x14ac:dyDescent="0.25">
      <c r="A39" s="37"/>
      <c r="B39" s="37"/>
      <c r="C39" s="37"/>
      <c r="D39" s="37"/>
    </row>
    <row r="40" spans="1:4" x14ac:dyDescent="0.25">
      <c r="A40" s="37"/>
      <c r="B40" s="37"/>
      <c r="C40" s="37"/>
      <c r="D40" s="37"/>
    </row>
    <row r="41" spans="1:4" x14ac:dyDescent="0.25">
      <c r="A41" s="37"/>
      <c r="B41" s="37"/>
      <c r="C41" s="37"/>
      <c r="D41" s="37"/>
    </row>
    <row r="42" spans="1:4" x14ac:dyDescent="0.25">
      <c r="A42" s="37"/>
      <c r="B42" s="37"/>
      <c r="C42" s="37"/>
      <c r="D42" s="37"/>
    </row>
    <row r="43" spans="1:4" x14ac:dyDescent="0.25">
      <c r="A43" s="37"/>
      <c r="B43" s="37"/>
      <c r="C43" s="37"/>
      <c r="D43" s="37"/>
    </row>
    <row r="44" spans="1:4" x14ac:dyDescent="0.25">
      <c r="A44" s="37"/>
      <c r="B44" s="37"/>
      <c r="C44" s="37"/>
      <c r="D44" s="37"/>
    </row>
    <row r="45" spans="1:4" x14ac:dyDescent="0.25">
      <c r="A45" s="37"/>
      <c r="B45" s="37"/>
      <c r="C45" s="37"/>
      <c r="D45" s="37"/>
    </row>
    <row r="46" spans="1:4" x14ac:dyDescent="0.25">
      <c r="A46" s="37"/>
      <c r="B46" s="37"/>
      <c r="C46" s="37"/>
      <c r="D46" s="37"/>
    </row>
    <row r="47" spans="1:4" x14ac:dyDescent="0.25">
      <c r="A47" s="37"/>
      <c r="B47" s="37"/>
      <c r="C47" s="37"/>
      <c r="D47" s="37"/>
    </row>
    <row r="48" spans="1:4" x14ac:dyDescent="0.25">
      <c r="A48" s="37"/>
      <c r="B48" s="37"/>
      <c r="C48" s="37"/>
      <c r="D48" s="37"/>
    </row>
    <row r="49" spans="1:4" x14ac:dyDescent="0.25">
      <c r="A49" s="37"/>
      <c r="B49" s="37"/>
      <c r="C49" s="37"/>
      <c r="D49" s="37"/>
    </row>
    <row r="50" spans="1:4" x14ac:dyDescent="0.25">
      <c r="A50" s="37"/>
      <c r="B50" s="37"/>
      <c r="C50" s="37"/>
      <c r="D50" s="37"/>
    </row>
    <row r="51" spans="1:4" x14ac:dyDescent="0.25">
      <c r="A51" s="37"/>
      <c r="B51" s="37"/>
      <c r="C51" s="37"/>
      <c r="D51" s="37"/>
    </row>
    <row r="52" spans="1:4" x14ac:dyDescent="0.25">
      <c r="A52" s="37"/>
      <c r="B52" s="37"/>
      <c r="C52" s="37"/>
      <c r="D52" s="37"/>
    </row>
    <row r="53" spans="1:4" x14ac:dyDescent="0.25">
      <c r="A53" s="37"/>
      <c r="B53" s="37"/>
      <c r="C53" s="37"/>
      <c r="D53" s="37"/>
    </row>
    <row r="54" spans="1:4" x14ac:dyDescent="0.25">
      <c r="A54" s="37"/>
      <c r="B54" s="37"/>
      <c r="C54" s="37"/>
      <c r="D54" s="37"/>
    </row>
    <row r="55" spans="1:4" x14ac:dyDescent="0.25">
      <c r="A55" s="37"/>
      <c r="B55" s="37"/>
      <c r="C55" s="37"/>
      <c r="D55" s="37"/>
    </row>
    <row r="56" spans="1:4" x14ac:dyDescent="0.25">
      <c r="A56" s="37"/>
      <c r="B56" s="37"/>
      <c r="C56" s="37"/>
      <c r="D56" s="37"/>
    </row>
    <row r="57" spans="1:4" x14ac:dyDescent="0.25">
      <c r="A57" s="37"/>
      <c r="B57" s="37"/>
      <c r="C57" s="37"/>
      <c r="D57" s="37"/>
    </row>
    <row r="58" spans="1:4" x14ac:dyDescent="0.25">
      <c r="A58" s="37"/>
      <c r="B58" s="37"/>
      <c r="C58" s="37"/>
      <c r="D58" s="37"/>
    </row>
    <row r="59" spans="1:4" x14ac:dyDescent="0.25">
      <c r="A59" s="37"/>
      <c r="B59" s="37"/>
      <c r="C59" s="37"/>
      <c r="D59" s="37"/>
    </row>
    <row r="60" spans="1:4" x14ac:dyDescent="0.25">
      <c r="A60" s="37"/>
      <c r="B60" s="37"/>
      <c r="C60" s="37"/>
      <c r="D60" s="37"/>
    </row>
    <row r="61" spans="1:4" x14ac:dyDescent="0.25">
      <c r="A61" s="37"/>
      <c r="B61" s="37"/>
      <c r="C61" s="37"/>
      <c r="D61" s="37"/>
    </row>
  </sheetData>
  <mergeCells count="4">
    <mergeCell ref="A4:C4"/>
    <mergeCell ref="A1:E1"/>
    <mergeCell ref="A3:E3"/>
    <mergeCell ref="A5:E5"/>
  </mergeCells>
  <pageMargins left="0.74803149606299213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2.75" x14ac:dyDescent="0.2"/>
  <cols>
    <col min="1" max="1" width="8.140625" style="29" customWidth="1"/>
    <col min="2" max="2" width="41" style="29" customWidth="1"/>
    <col min="3" max="3" width="14.5703125" style="29" customWidth="1"/>
    <col min="4" max="4" width="15.28515625" style="29" customWidth="1"/>
  </cols>
  <sheetData>
    <row r="1" spans="1:5" x14ac:dyDescent="0.2">
      <c r="A1" s="214" t="s">
        <v>323</v>
      </c>
      <c r="B1" s="228"/>
      <c r="C1" s="228"/>
      <c r="D1" s="229"/>
      <c r="E1" s="212"/>
    </row>
    <row r="3" spans="1:5" ht="15.75" x14ac:dyDescent="0.25">
      <c r="A3" s="230" t="s">
        <v>21</v>
      </c>
      <c r="B3" s="231"/>
      <c r="C3" s="231"/>
      <c r="D3" s="231"/>
      <c r="E3" s="231"/>
    </row>
    <row r="4" spans="1:5" ht="15.75" x14ac:dyDescent="0.25">
      <c r="A4" s="101"/>
      <c r="B4" s="101"/>
      <c r="C4" s="101"/>
      <c r="D4" s="101"/>
      <c r="E4" s="102"/>
    </row>
    <row r="5" spans="1:5" ht="15.75" x14ac:dyDescent="0.25">
      <c r="A5" s="230" t="s">
        <v>204</v>
      </c>
      <c r="B5" s="231"/>
      <c r="C5" s="231"/>
      <c r="D5" s="231"/>
      <c r="E5" s="231"/>
    </row>
    <row r="6" spans="1:5" ht="15.75" x14ac:dyDescent="0.25">
      <c r="A6" s="6"/>
      <c r="B6" s="6"/>
      <c r="C6" s="6"/>
      <c r="D6" s="6"/>
      <c r="E6" s="103"/>
    </row>
    <row r="9" spans="1:5" s="92" customFormat="1" x14ac:dyDescent="0.2">
      <c r="A9" s="93" t="s">
        <v>135</v>
      </c>
      <c r="B9" s="93" t="s">
        <v>19</v>
      </c>
      <c r="C9" s="93" t="s">
        <v>32</v>
      </c>
      <c r="D9" s="93" t="s">
        <v>33</v>
      </c>
    </row>
    <row r="10" spans="1:5" s="54" customFormat="1" ht="16.5" customHeight="1" x14ac:dyDescent="0.2">
      <c r="A10" s="94" t="s">
        <v>4</v>
      </c>
      <c r="B10" s="95" t="s">
        <v>44</v>
      </c>
      <c r="C10" s="96">
        <v>144344</v>
      </c>
      <c r="D10" s="96">
        <v>112946</v>
      </c>
    </row>
    <row r="11" spans="1:5" s="54" customFormat="1" ht="19.5" customHeight="1" x14ac:dyDescent="0.2">
      <c r="A11" s="97" t="s">
        <v>6</v>
      </c>
      <c r="B11" s="98" t="s">
        <v>45</v>
      </c>
      <c r="C11" s="99">
        <v>144344</v>
      </c>
      <c r="D11" s="99">
        <v>112946</v>
      </c>
    </row>
    <row r="12" spans="1:5" s="54" customFormat="1" ht="38.25" x14ac:dyDescent="0.2">
      <c r="A12" s="97" t="s">
        <v>14</v>
      </c>
      <c r="B12" s="98" t="s">
        <v>46</v>
      </c>
      <c r="C12" s="99">
        <v>144344</v>
      </c>
      <c r="D12" s="99">
        <v>112946</v>
      </c>
    </row>
    <row r="13" spans="1:5" s="54" customFormat="1" x14ac:dyDescent="0.2">
      <c r="A13" s="94" t="s">
        <v>15</v>
      </c>
      <c r="B13" s="95" t="s">
        <v>47</v>
      </c>
      <c r="C13" s="96">
        <v>40435</v>
      </c>
      <c r="D13" s="96">
        <v>27115</v>
      </c>
    </row>
    <row r="14" spans="1:5" s="54" customFormat="1" ht="25.5" x14ac:dyDescent="0.2">
      <c r="A14" s="97" t="s">
        <v>16</v>
      </c>
      <c r="B14" s="98" t="s">
        <v>48</v>
      </c>
      <c r="C14" s="99">
        <v>40435</v>
      </c>
      <c r="D14" s="99">
        <v>27115</v>
      </c>
    </row>
    <row r="15" spans="1:5" s="54" customFormat="1" x14ac:dyDescent="0.2">
      <c r="A15" s="94" t="s">
        <v>17</v>
      </c>
      <c r="B15" s="95" t="s">
        <v>49</v>
      </c>
      <c r="C15" s="96">
        <v>426553</v>
      </c>
      <c r="D15" s="96">
        <v>1547054</v>
      </c>
    </row>
    <row r="16" spans="1:5" s="54" customFormat="1" x14ac:dyDescent="0.2">
      <c r="A16" s="97" t="s">
        <v>18</v>
      </c>
      <c r="B16" s="98" t="s">
        <v>50</v>
      </c>
      <c r="C16" s="99">
        <v>426553</v>
      </c>
      <c r="D16" s="99">
        <v>1547054</v>
      </c>
    </row>
    <row r="17" spans="1:4" s="54" customFormat="1" x14ac:dyDescent="0.2">
      <c r="A17" s="97" t="s">
        <v>22</v>
      </c>
      <c r="B17" s="98" t="s">
        <v>51</v>
      </c>
      <c r="C17" s="99">
        <v>466988</v>
      </c>
      <c r="D17" s="99">
        <v>1574169</v>
      </c>
    </row>
    <row r="18" spans="1:4" s="54" customFormat="1" ht="25.5" x14ac:dyDescent="0.2">
      <c r="A18" s="94" t="s">
        <v>186</v>
      </c>
      <c r="B18" s="95" t="s">
        <v>187</v>
      </c>
      <c r="C18" s="96">
        <v>0</v>
      </c>
      <c r="D18" s="96">
        <v>256</v>
      </c>
    </row>
    <row r="19" spans="1:4" s="54" customFormat="1" ht="25.5" x14ac:dyDescent="0.2">
      <c r="A19" s="94" t="s">
        <v>188</v>
      </c>
      <c r="B19" s="95" t="s">
        <v>189</v>
      </c>
      <c r="C19" s="96">
        <v>432166</v>
      </c>
      <c r="D19" s="96">
        <v>692574</v>
      </c>
    </row>
    <row r="20" spans="1:4" s="54" customFormat="1" ht="25.5" x14ac:dyDescent="0.2">
      <c r="A20" s="97" t="s">
        <v>190</v>
      </c>
      <c r="B20" s="98" t="s">
        <v>191</v>
      </c>
      <c r="C20" s="99">
        <v>432166</v>
      </c>
      <c r="D20" s="99">
        <v>692830</v>
      </c>
    </row>
    <row r="21" spans="1:4" s="54" customFormat="1" ht="25.5" x14ac:dyDescent="0.2">
      <c r="A21" s="97" t="s">
        <v>151</v>
      </c>
      <c r="B21" s="98" t="s">
        <v>152</v>
      </c>
      <c r="C21" s="99">
        <v>432166</v>
      </c>
      <c r="D21" s="99">
        <v>692830</v>
      </c>
    </row>
    <row r="22" spans="1:4" s="54" customFormat="1" ht="20.25" customHeight="1" x14ac:dyDescent="0.2">
      <c r="A22" s="97" t="s">
        <v>153</v>
      </c>
      <c r="B22" s="98" t="s">
        <v>52</v>
      </c>
      <c r="C22" s="99">
        <v>1043498</v>
      </c>
      <c r="D22" s="99">
        <v>2379945</v>
      </c>
    </row>
    <row r="23" spans="1:4" s="54" customFormat="1" ht="25.5" x14ac:dyDescent="0.2">
      <c r="A23" s="94" t="s">
        <v>156</v>
      </c>
      <c r="B23" s="95" t="s">
        <v>53</v>
      </c>
      <c r="C23" s="96">
        <v>96365</v>
      </c>
      <c r="D23" s="96">
        <v>96365</v>
      </c>
    </row>
    <row r="24" spans="1:4" s="54" customFormat="1" x14ac:dyDescent="0.2">
      <c r="A24" s="94" t="s">
        <v>157</v>
      </c>
      <c r="B24" s="95" t="s">
        <v>54</v>
      </c>
      <c r="C24" s="96">
        <v>1109084</v>
      </c>
      <c r="D24" s="96">
        <v>39406</v>
      </c>
    </row>
    <row r="25" spans="1:4" s="54" customFormat="1" x14ac:dyDescent="0.2">
      <c r="A25" s="94" t="s">
        <v>158</v>
      </c>
      <c r="B25" s="95" t="s">
        <v>55</v>
      </c>
      <c r="C25" s="96">
        <v>-1069678</v>
      </c>
      <c r="D25" s="96">
        <v>1841852</v>
      </c>
    </row>
    <row r="26" spans="1:4" s="54" customFormat="1" x14ac:dyDescent="0.2">
      <c r="A26" s="97" t="s">
        <v>159</v>
      </c>
      <c r="B26" s="98" t="s">
        <v>56</v>
      </c>
      <c r="C26" s="99">
        <v>135771</v>
      </c>
      <c r="D26" s="99">
        <v>1977623</v>
      </c>
    </row>
    <row r="27" spans="1:4" s="54" customFormat="1" ht="25.5" x14ac:dyDescent="0.2">
      <c r="A27" s="94" t="s">
        <v>172</v>
      </c>
      <c r="B27" s="95" t="s">
        <v>59</v>
      </c>
      <c r="C27" s="96">
        <v>907727</v>
      </c>
      <c r="D27" s="96">
        <v>402322</v>
      </c>
    </row>
    <row r="28" spans="1:4" s="54" customFormat="1" ht="25.5" x14ac:dyDescent="0.2">
      <c r="A28" s="97" t="s">
        <v>174</v>
      </c>
      <c r="B28" s="98" t="s">
        <v>60</v>
      </c>
      <c r="C28" s="99">
        <v>907727</v>
      </c>
      <c r="D28" s="99">
        <v>402322</v>
      </c>
    </row>
    <row r="29" spans="1:4" s="54" customFormat="1" ht="20.25" customHeight="1" x14ac:dyDescent="0.2">
      <c r="A29" s="97" t="s">
        <v>175</v>
      </c>
      <c r="B29" s="98" t="s">
        <v>61</v>
      </c>
      <c r="C29" s="99">
        <v>1043498</v>
      </c>
      <c r="D29" s="99">
        <v>2379945</v>
      </c>
    </row>
  </sheetData>
  <mergeCells count="3">
    <mergeCell ref="A1:E1"/>
    <mergeCell ref="A3:E3"/>
    <mergeCell ref="A5:E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ySplit="7" topLeftCell="A8" activePane="bottomLeft" state="frozen"/>
      <selection activeCell="O19" sqref="O19"/>
      <selection pane="bottomLeft" sqref="A1:E1"/>
    </sheetView>
  </sheetViews>
  <sheetFormatPr defaultColWidth="9.140625" defaultRowHeight="12.75" x14ac:dyDescent="0.2"/>
  <cols>
    <col min="1" max="1" width="8.140625" style="60" customWidth="1"/>
    <col min="2" max="2" width="39.28515625" style="60" customWidth="1"/>
    <col min="3" max="3" width="16.7109375" style="60" customWidth="1"/>
    <col min="4" max="4" width="19" style="60" customWidth="1"/>
    <col min="5" max="5" width="9.140625" style="60"/>
    <col min="6" max="16384" width="9.140625" style="1"/>
  </cols>
  <sheetData>
    <row r="1" spans="1:5" x14ac:dyDescent="0.2">
      <c r="A1" s="214" t="s">
        <v>324</v>
      </c>
      <c r="B1" s="228"/>
      <c r="C1" s="228"/>
      <c r="D1" s="229"/>
      <c r="E1" s="212"/>
    </row>
    <row r="2" spans="1:5" s="4" customFormat="1" x14ac:dyDescent="0.2">
      <c r="A2" s="85"/>
      <c r="B2" s="71"/>
      <c r="C2" s="71"/>
      <c r="D2" s="88"/>
      <c r="E2" s="100"/>
    </row>
    <row r="3" spans="1:5" ht="15.75" x14ac:dyDescent="0.25">
      <c r="A3" s="217" t="s">
        <v>127</v>
      </c>
      <c r="B3" s="217"/>
      <c r="C3" s="217"/>
      <c r="D3" s="217"/>
      <c r="E3" s="212"/>
    </row>
    <row r="4" spans="1:5" ht="15.75" x14ac:dyDescent="0.25">
      <c r="A4" s="66"/>
      <c r="B4" s="66"/>
      <c r="C4" s="66"/>
      <c r="D4" s="66"/>
    </row>
    <row r="5" spans="1:5" s="70" customFormat="1" ht="18.75" customHeight="1" x14ac:dyDescent="0.25">
      <c r="A5" s="222" t="s">
        <v>201</v>
      </c>
      <c r="B5" s="223"/>
      <c r="C5" s="223"/>
      <c r="D5" s="223"/>
      <c r="E5" s="212"/>
    </row>
    <row r="6" spans="1:5" s="70" customFormat="1" ht="18.75" customHeight="1" x14ac:dyDescent="0.25">
      <c r="A6" s="68"/>
      <c r="B6" s="69"/>
      <c r="C6" s="69"/>
      <c r="D6" s="69"/>
      <c r="E6" s="73"/>
    </row>
    <row r="7" spans="1:5" s="70" customFormat="1" x14ac:dyDescent="0.2">
      <c r="A7" s="81"/>
      <c r="B7" s="81" t="s">
        <v>19</v>
      </c>
      <c r="C7" s="81" t="s">
        <v>32</v>
      </c>
      <c r="D7" s="81" t="s">
        <v>33</v>
      </c>
      <c r="E7" s="73"/>
    </row>
    <row r="8" spans="1:5" ht="25.5" x14ac:dyDescent="0.2">
      <c r="A8" s="31" t="s">
        <v>4</v>
      </c>
      <c r="B8" s="32" t="s">
        <v>44</v>
      </c>
      <c r="C8" s="33">
        <v>1093280</v>
      </c>
      <c r="D8" s="33">
        <v>936040</v>
      </c>
    </row>
    <row r="9" spans="1:5" x14ac:dyDescent="0.2">
      <c r="A9" s="31" t="s">
        <v>5</v>
      </c>
      <c r="B9" s="32" t="s">
        <v>78</v>
      </c>
      <c r="C9" s="33">
        <v>75968</v>
      </c>
      <c r="D9" s="33">
        <v>0</v>
      </c>
    </row>
    <row r="10" spans="1:5" x14ac:dyDescent="0.2">
      <c r="A10" s="34" t="s">
        <v>6</v>
      </c>
      <c r="B10" s="35" t="s">
        <v>45</v>
      </c>
      <c r="C10" s="36">
        <v>1169248</v>
      </c>
      <c r="D10" s="36">
        <v>936040</v>
      </c>
    </row>
    <row r="11" spans="1:5" ht="38.25" x14ac:dyDescent="0.2">
      <c r="A11" s="34" t="s">
        <v>14</v>
      </c>
      <c r="B11" s="35" t="s">
        <v>46</v>
      </c>
      <c r="C11" s="36">
        <v>1169248</v>
      </c>
      <c r="D11" s="36">
        <v>936040</v>
      </c>
    </row>
    <row r="12" spans="1:5" x14ac:dyDescent="0.2">
      <c r="A12" s="31" t="s">
        <v>15</v>
      </c>
      <c r="B12" s="32" t="s">
        <v>47</v>
      </c>
      <c r="C12" s="33">
        <v>137495</v>
      </c>
      <c r="D12" s="33">
        <v>100665</v>
      </c>
    </row>
    <row r="13" spans="1:5" ht="25.5" x14ac:dyDescent="0.2">
      <c r="A13" s="34" t="s">
        <v>16</v>
      </c>
      <c r="B13" s="35" t="s">
        <v>48</v>
      </c>
      <c r="C13" s="36">
        <v>137495</v>
      </c>
      <c r="D13" s="36">
        <v>100665</v>
      </c>
    </row>
    <row r="14" spans="1:5" x14ac:dyDescent="0.2">
      <c r="A14" s="31" t="s">
        <v>17</v>
      </c>
      <c r="B14" s="32" t="s">
        <v>49</v>
      </c>
      <c r="C14" s="33">
        <v>3053072</v>
      </c>
      <c r="D14" s="33">
        <v>4065402</v>
      </c>
    </row>
    <row r="15" spans="1:5" x14ac:dyDescent="0.2">
      <c r="A15" s="34" t="s">
        <v>18</v>
      </c>
      <c r="B15" s="35" t="s">
        <v>50</v>
      </c>
      <c r="C15" s="36">
        <v>3053072</v>
      </c>
      <c r="D15" s="36">
        <v>4065402</v>
      </c>
    </row>
    <row r="16" spans="1:5" x14ac:dyDescent="0.2">
      <c r="A16" s="34" t="s">
        <v>22</v>
      </c>
      <c r="B16" s="35" t="s">
        <v>51</v>
      </c>
      <c r="C16" s="36">
        <v>3190567</v>
      </c>
      <c r="D16" s="36">
        <v>4166067</v>
      </c>
    </row>
    <row r="17" spans="1:4" ht="25.5" x14ac:dyDescent="0.2">
      <c r="A17" s="31" t="s">
        <v>26</v>
      </c>
      <c r="B17" s="32" t="s">
        <v>65</v>
      </c>
      <c r="C17" s="33">
        <v>4032743</v>
      </c>
      <c r="D17" s="33">
        <v>3992353</v>
      </c>
    </row>
    <row r="18" spans="1:4" ht="25.5" x14ac:dyDescent="0.2">
      <c r="A18" s="31" t="s">
        <v>29</v>
      </c>
      <c r="B18" s="32" t="s">
        <v>85</v>
      </c>
      <c r="C18" s="33">
        <v>3374492</v>
      </c>
      <c r="D18" s="33">
        <v>3342670</v>
      </c>
    </row>
    <row r="19" spans="1:4" ht="25.5" x14ac:dyDescent="0.2">
      <c r="A19" s="31" t="s">
        <v>30</v>
      </c>
      <c r="B19" s="32" t="s">
        <v>86</v>
      </c>
      <c r="C19" s="33">
        <v>658245</v>
      </c>
      <c r="D19" s="33">
        <v>649673</v>
      </c>
    </row>
    <row r="20" spans="1:4" ht="25.5" x14ac:dyDescent="0.2">
      <c r="A20" s="31" t="s">
        <v>134</v>
      </c>
      <c r="B20" s="32" t="s">
        <v>137</v>
      </c>
      <c r="C20" s="33">
        <v>6</v>
      </c>
      <c r="D20" s="33">
        <v>10</v>
      </c>
    </row>
    <row r="21" spans="1:4" ht="25.5" x14ac:dyDescent="0.2">
      <c r="A21" s="34" t="s">
        <v>142</v>
      </c>
      <c r="B21" s="35" t="s">
        <v>71</v>
      </c>
      <c r="C21" s="36">
        <v>4032743</v>
      </c>
      <c r="D21" s="36">
        <v>3992353</v>
      </c>
    </row>
    <row r="22" spans="1:4" x14ac:dyDescent="0.2">
      <c r="A22" s="34" t="s">
        <v>146</v>
      </c>
      <c r="B22" s="35" t="s">
        <v>75</v>
      </c>
      <c r="C22" s="36">
        <v>4032743</v>
      </c>
      <c r="D22" s="36">
        <v>3992353</v>
      </c>
    </row>
    <row r="23" spans="1:4" ht="25.5" x14ac:dyDescent="0.2">
      <c r="A23" s="31" t="s">
        <v>186</v>
      </c>
      <c r="B23" s="32" t="s">
        <v>187</v>
      </c>
      <c r="C23" s="33">
        <v>6942615</v>
      </c>
      <c r="D23" s="33">
        <v>8683963</v>
      </c>
    </row>
    <row r="24" spans="1:4" ht="25.5" x14ac:dyDescent="0.2">
      <c r="A24" s="31" t="s">
        <v>188</v>
      </c>
      <c r="B24" s="32" t="s">
        <v>189</v>
      </c>
      <c r="C24" s="33">
        <v>111872</v>
      </c>
      <c r="D24" s="33">
        <v>180032</v>
      </c>
    </row>
    <row r="25" spans="1:4" ht="25.5" x14ac:dyDescent="0.2">
      <c r="A25" s="34" t="s">
        <v>190</v>
      </c>
      <c r="B25" s="35" t="s">
        <v>191</v>
      </c>
      <c r="C25" s="36">
        <v>7054487</v>
      </c>
      <c r="D25" s="36">
        <v>8863995</v>
      </c>
    </row>
    <row r="26" spans="1:4" x14ac:dyDescent="0.2">
      <c r="A26" s="31" t="s">
        <v>147</v>
      </c>
      <c r="B26" s="32" t="s">
        <v>148</v>
      </c>
      <c r="C26" s="33">
        <v>-3296723</v>
      </c>
      <c r="D26" s="33">
        <v>-2822553</v>
      </c>
    </row>
    <row r="27" spans="1:4" ht="25.5" x14ac:dyDescent="0.2">
      <c r="A27" s="34" t="s">
        <v>149</v>
      </c>
      <c r="B27" s="35" t="s">
        <v>150</v>
      </c>
      <c r="C27" s="36">
        <v>-3296723</v>
      </c>
      <c r="D27" s="36">
        <v>-2822553</v>
      </c>
    </row>
    <row r="28" spans="1:4" ht="25.5" x14ac:dyDescent="0.2">
      <c r="A28" s="34" t="s">
        <v>151</v>
      </c>
      <c r="B28" s="35" t="s">
        <v>152</v>
      </c>
      <c r="C28" s="36">
        <v>3757764</v>
      </c>
      <c r="D28" s="36">
        <v>6041442</v>
      </c>
    </row>
    <row r="29" spans="1:4" x14ac:dyDescent="0.2">
      <c r="A29" s="34" t="s">
        <v>153</v>
      </c>
      <c r="B29" s="35" t="s">
        <v>52</v>
      </c>
      <c r="C29" s="36">
        <v>12150322</v>
      </c>
      <c r="D29" s="36">
        <v>15135902</v>
      </c>
    </row>
    <row r="30" spans="1:4" x14ac:dyDescent="0.2">
      <c r="A30" s="31" t="s">
        <v>157</v>
      </c>
      <c r="B30" s="32" t="s">
        <v>54</v>
      </c>
      <c r="C30" s="33">
        <v>4572554</v>
      </c>
      <c r="D30" s="33">
        <v>8355150</v>
      </c>
    </row>
    <row r="31" spans="1:4" x14ac:dyDescent="0.2">
      <c r="A31" s="31" t="s">
        <v>158</v>
      </c>
      <c r="B31" s="32" t="s">
        <v>55</v>
      </c>
      <c r="C31" s="33">
        <v>3782596</v>
      </c>
      <c r="D31" s="33">
        <v>3135303</v>
      </c>
    </row>
    <row r="32" spans="1:4" x14ac:dyDescent="0.2">
      <c r="A32" s="34" t="s">
        <v>159</v>
      </c>
      <c r="B32" s="35" t="s">
        <v>56</v>
      </c>
      <c r="C32" s="36">
        <v>8355150</v>
      </c>
      <c r="D32" s="36">
        <v>11490453</v>
      </c>
    </row>
    <row r="33" spans="1:4" ht="25.5" x14ac:dyDescent="0.2">
      <c r="A33" s="31" t="s">
        <v>160</v>
      </c>
      <c r="B33" s="32" t="s">
        <v>76</v>
      </c>
      <c r="C33" s="33">
        <v>16122</v>
      </c>
      <c r="D33" s="33">
        <v>136</v>
      </c>
    </row>
    <row r="34" spans="1:4" ht="25.5" x14ac:dyDescent="0.2">
      <c r="A34" s="34" t="s">
        <v>162</v>
      </c>
      <c r="B34" s="35" t="s">
        <v>57</v>
      </c>
      <c r="C34" s="36">
        <v>16122</v>
      </c>
      <c r="D34" s="36">
        <v>136</v>
      </c>
    </row>
    <row r="35" spans="1:4" x14ac:dyDescent="0.2">
      <c r="A35" s="34" t="s">
        <v>171</v>
      </c>
      <c r="B35" s="35" t="s">
        <v>58</v>
      </c>
      <c r="C35" s="36">
        <v>16122</v>
      </c>
      <c r="D35" s="36">
        <v>136</v>
      </c>
    </row>
    <row r="36" spans="1:4" ht="25.5" x14ac:dyDescent="0.2">
      <c r="A36" s="31" t="s">
        <v>172</v>
      </c>
      <c r="B36" s="32" t="s">
        <v>59</v>
      </c>
      <c r="C36" s="33">
        <v>2182405</v>
      </c>
      <c r="D36" s="33">
        <v>2048668</v>
      </c>
    </row>
    <row r="37" spans="1:4" x14ac:dyDescent="0.2">
      <c r="A37" s="31" t="s">
        <v>173</v>
      </c>
      <c r="B37" s="32" t="s">
        <v>128</v>
      </c>
      <c r="C37" s="33">
        <v>1596645</v>
      </c>
      <c r="D37" s="33">
        <v>1596645</v>
      </c>
    </row>
    <row r="38" spans="1:4" ht="25.5" x14ac:dyDescent="0.2">
      <c r="A38" s="34" t="s">
        <v>174</v>
      </c>
      <c r="B38" s="35" t="s">
        <v>60</v>
      </c>
      <c r="C38" s="36">
        <v>3779050</v>
      </c>
      <c r="D38" s="36">
        <v>3645313</v>
      </c>
    </row>
    <row r="39" spans="1:4" x14ac:dyDescent="0.2">
      <c r="A39" s="34" t="s">
        <v>175</v>
      </c>
      <c r="B39" s="35" t="s">
        <v>61</v>
      </c>
      <c r="C39" s="36">
        <v>12150322</v>
      </c>
      <c r="D39" s="36">
        <v>15135902</v>
      </c>
    </row>
    <row r="40" spans="1:4" x14ac:dyDescent="0.2">
      <c r="A40" s="61"/>
      <c r="B40" s="64"/>
      <c r="C40" s="65"/>
    </row>
    <row r="41" spans="1:4" x14ac:dyDescent="0.2">
      <c r="A41" s="61"/>
      <c r="B41" s="62"/>
      <c r="C41" s="63"/>
      <c r="D41" s="63"/>
    </row>
    <row r="42" spans="1:4" x14ac:dyDescent="0.2">
      <c r="A42" s="61"/>
      <c r="B42" s="62"/>
      <c r="C42" s="63"/>
      <c r="D42" s="63"/>
    </row>
    <row r="43" spans="1:4" x14ac:dyDescent="0.2">
      <c r="A43" s="61"/>
      <c r="B43" s="62"/>
      <c r="C43" s="63"/>
      <c r="D43" s="63"/>
    </row>
    <row r="44" spans="1:4" x14ac:dyDescent="0.2">
      <c r="A44" s="61"/>
      <c r="B44" s="62"/>
      <c r="C44" s="63"/>
      <c r="D44" s="63"/>
    </row>
    <row r="45" spans="1:4" x14ac:dyDescent="0.2">
      <c r="A45" s="61"/>
      <c r="B45" s="62"/>
      <c r="C45" s="63"/>
      <c r="D45" s="63"/>
    </row>
    <row r="46" spans="1:4" x14ac:dyDescent="0.2">
      <c r="A46" s="61"/>
      <c r="B46" s="62"/>
      <c r="C46" s="63"/>
      <c r="D46" s="63"/>
    </row>
    <row r="47" spans="1:4" x14ac:dyDescent="0.2">
      <c r="A47" s="61"/>
      <c r="B47" s="62"/>
      <c r="C47" s="63"/>
      <c r="D47" s="63"/>
    </row>
    <row r="48" spans="1:4" x14ac:dyDescent="0.2">
      <c r="A48" s="61"/>
      <c r="B48" s="62"/>
      <c r="C48" s="63"/>
      <c r="D48" s="63"/>
    </row>
    <row r="49" spans="1:4" x14ac:dyDescent="0.2">
      <c r="A49" s="61"/>
      <c r="B49" s="62"/>
      <c r="C49" s="63"/>
      <c r="D49" s="63"/>
    </row>
    <row r="50" spans="1:4" x14ac:dyDescent="0.2">
      <c r="A50" s="61"/>
      <c r="B50" s="62"/>
      <c r="C50" s="63"/>
      <c r="D50" s="63"/>
    </row>
    <row r="51" spans="1:4" x14ac:dyDescent="0.2">
      <c r="A51" s="61"/>
      <c r="B51" s="62"/>
      <c r="C51" s="63"/>
      <c r="D51" s="63"/>
    </row>
    <row r="52" spans="1:4" x14ac:dyDescent="0.2">
      <c r="A52" s="61"/>
      <c r="B52" s="62"/>
      <c r="C52" s="63"/>
      <c r="D52" s="63"/>
    </row>
    <row r="53" spans="1:4" x14ac:dyDescent="0.2">
      <c r="A53" s="61"/>
      <c r="B53" s="62"/>
      <c r="C53" s="63"/>
      <c r="D53" s="63"/>
    </row>
    <row r="54" spans="1:4" x14ac:dyDescent="0.2">
      <c r="A54" s="61"/>
      <c r="B54" s="64"/>
      <c r="C54" s="65"/>
      <c r="D54" s="65"/>
    </row>
    <row r="55" spans="1:4" x14ac:dyDescent="0.2">
      <c r="A55" s="61"/>
      <c r="B55" s="62"/>
      <c r="C55" s="63"/>
      <c r="D55" s="63"/>
    </row>
    <row r="56" spans="1:4" x14ac:dyDescent="0.2">
      <c r="A56" s="61"/>
      <c r="B56" s="62"/>
      <c r="C56" s="63"/>
      <c r="D56" s="63"/>
    </row>
    <row r="57" spans="1:4" x14ac:dyDescent="0.2">
      <c r="A57" s="61"/>
      <c r="B57" s="62"/>
      <c r="C57" s="63"/>
      <c r="D57" s="63"/>
    </row>
    <row r="58" spans="1:4" x14ac:dyDescent="0.2">
      <c r="A58" s="61"/>
      <c r="B58" s="62"/>
      <c r="C58" s="63"/>
      <c r="D58" s="63"/>
    </row>
    <row r="59" spans="1:4" x14ac:dyDescent="0.2">
      <c r="A59" s="61"/>
      <c r="B59" s="64"/>
      <c r="C59" s="65"/>
      <c r="D59" s="65"/>
    </row>
    <row r="60" spans="1:4" x14ac:dyDescent="0.2">
      <c r="A60" s="61"/>
      <c r="B60" s="64"/>
      <c r="C60" s="65"/>
      <c r="D60" s="65"/>
    </row>
    <row r="61" spans="1:4" x14ac:dyDescent="0.2">
      <c r="A61" s="61"/>
      <c r="B61" s="62"/>
      <c r="C61" s="65"/>
      <c r="D61" s="63"/>
    </row>
    <row r="62" spans="1:4" x14ac:dyDescent="0.2">
      <c r="A62" s="61"/>
      <c r="B62" s="62"/>
      <c r="C62" s="63"/>
      <c r="D62" s="63"/>
    </row>
    <row r="63" spans="1:4" x14ac:dyDescent="0.2">
      <c r="A63" s="61"/>
      <c r="B63" s="64"/>
      <c r="C63" s="65"/>
      <c r="D63" s="65"/>
    </row>
    <row r="64" spans="1:4" x14ac:dyDescent="0.2">
      <c r="A64" s="61"/>
      <c r="B64" s="64"/>
      <c r="C64" s="65"/>
      <c r="D64" s="65"/>
    </row>
    <row r="65" spans="1:4" x14ac:dyDescent="0.2">
      <c r="A65" s="61"/>
      <c r="B65" s="62"/>
      <c r="C65" s="63"/>
      <c r="D65" s="63"/>
    </row>
    <row r="66" spans="1:4" x14ac:dyDescent="0.2">
      <c r="A66" s="61"/>
      <c r="B66" s="62"/>
      <c r="C66" s="63"/>
      <c r="D66" s="63"/>
    </row>
    <row r="67" spans="1:4" x14ac:dyDescent="0.2">
      <c r="A67" s="61"/>
      <c r="B67" s="62"/>
      <c r="C67" s="63"/>
      <c r="D67" s="63"/>
    </row>
    <row r="68" spans="1:4" x14ac:dyDescent="0.2">
      <c r="A68" s="61"/>
      <c r="B68" s="62"/>
      <c r="C68" s="63"/>
      <c r="D68" s="63"/>
    </row>
    <row r="69" spans="1:4" x14ac:dyDescent="0.2">
      <c r="A69" s="61"/>
      <c r="B69" s="62"/>
      <c r="C69" s="63"/>
      <c r="D69" s="63"/>
    </row>
    <row r="70" spans="1:4" x14ac:dyDescent="0.2">
      <c r="A70" s="61"/>
      <c r="B70" s="64"/>
      <c r="C70" s="65"/>
      <c r="D70" s="65"/>
    </row>
    <row r="71" spans="1:4" x14ac:dyDescent="0.2">
      <c r="A71" s="61"/>
      <c r="B71" s="62"/>
      <c r="C71" s="63"/>
      <c r="D71" s="63"/>
    </row>
    <row r="72" spans="1:4" x14ac:dyDescent="0.2">
      <c r="A72" s="61"/>
      <c r="B72" s="62"/>
      <c r="C72" s="63"/>
      <c r="D72" s="63"/>
    </row>
    <row r="73" spans="1:4" x14ac:dyDescent="0.2">
      <c r="A73" s="61"/>
      <c r="B73" s="62"/>
      <c r="C73" s="63"/>
      <c r="D73" s="63"/>
    </row>
    <row r="74" spans="1:4" x14ac:dyDescent="0.2">
      <c r="A74" s="61"/>
      <c r="B74" s="62"/>
      <c r="C74" s="63"/>
      <c r="D74" s="63"/>
    </row>
    <row r="75" spans="1:4" x14ac:dyDescent="0.2">
      <c r="A75" s="61"/>
      <c r="B75" s="64"/>
      <c r="C75" s="65"/>
      <c r="D75" s="65"/>
    </row>
    <row r="76" spans="1:4" x14ac:dyDescent="0.2">
      <c r="A76" s="61"/>
      <c r="B76" s="62"/>
      <c r="C76" s="63"/>
      <c r="D76" s="63"/>
    </row>
    <row r="77" spans="1:4" x14ac:dyDescent="0.2">
      <c r="A77" s="61"/>
      <c r="B77" s="62"/>
      <c r="C77" s="63"/>
      <c r="D77" s="63"/>
    </row>
    <row r="78" spans="1:4" x14ac:dyDescent="0.2">
      <c r="A78" s="61"/>
      <c r="B78" s="62"/>
      <c r="C78" s="63"/>
      <c r="D78" s="63"/>
    </row>
    <row r="79" spans="1:4" x14ac:dyDescent="0.2">
      <c r="A79" s="61"/>
      <c r="B79" s="64"/>
      <c r="C79" s="65"/>
      <c r="D79" s="65"/>
    </row>
    <row r="80" spans="1:4" x14ac:dyDescent="0.2">
      <c r="A80" s="61"/>
      <c r="B80" s="62"/>
      <c r="C80" s="63"/>
      <c r="D80" s="63"/>
    </row>
    <row r="81" spans="1:4" x14ac:dyDescent="0.2">
      <c r="A81" s="61"/>
      <c r="B81" s="62"/>
      <c r="C81" s="63"/>
      <c r="D81" s="63"/>
    </row>
    <row r="82" spans="1:4" x14ac:dyDescent="0.2">
      <c r="A82" s="61"/>
      <c r="B82" s="64"/>
      <c r="C82" s="65"/>
      <c r="D82" s="65"/>
    </row>
    <row r="83" spans="1:4" x14ac:dyDescent="0.2">
      <c r="A83" s="61"/>
      <c r="B83" s="64"/>
      <c r="C83" s="65"/>
      <c r="D83" s="65"/>
    </row>
    <row r="84" spans="1:4" x14ac:dyDescent="0.2">
      <c r="A84" s="61"/>
      <c r="B84" s="62"/>
      <c r="C84" s="63"/>
      <c r="D84" s="63"/>
    </row>
    <row r="85" spans="1:4" x14ac:dyDescent="0.2">
      <c r="A85" s="61"/>
      <c r="B85" s="64"/>
      <c r="C85" s="65"/>
      <c r="D85" s="65"/>
    </row>
    <row r="86" spans="1:4" x14ac:dyDescent="0.2">
      <c r="A86" s="61"/>
      <c r="B86" s="64"/>
      <c r="C86" s="65"/>
      <c r="D86" s="65"/>
    </row>
  </sheetData>
  <mergeCells count="3">
    <mergeCell ref="A1:E1"/>
    <mergeCell ref="A3:E3"/>
    <mergeCell ref="A5:E5"/>
  </mergeCells>
  <pageMargins left="0.74803149606299213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C1" sqref="C1"/>
    </sheetView>
  </sheetViews>
  <sheetFormatPr defaultRowHeight="15.75" x14ac:dyDescent="0.25"/>
  <cols>
    <col min="1" max="1" width="12.85546875" style="6" customWidth="1"/>
    <col min="2" max="2" width="55.42578125" style="120" customWidth="1"/>
    <col min="3" max="3" width="45.85546875" style="128" customWidth="1"/>
    <col min="4" max="4" width="21" style="6" customWidth="1"/>
    <col min="6" max="6" width="29" customWidth="1"/>
  </cols>
  <sheetData>
    <row r="1" spans="1:6" x14ac:dyDescent="0.25">
      <c r="C1" s="128" t="s">
        <v>325</v>
      </c>
    </row>
    <row r="3" spans="1:6" x14ac:dyDescent="0.25">
      <c r="A3" s="7"/>
      <c r="B3" s="121"/>
      <c r="C3" s="129"/>
    </row>
    <row r="4" spans="1:6" x14ac:dyDescent="0.25">
      <c r="A4" s="233" t="s">
        <v>34</v>
      </c>
      <c r="B4" s="233"/>
      <c r="C4" s="233"/>
    </row>
    <row r="5" spans="1:6" x14ac:dyDescent="0.25">
      <c r="A5" s="232" t="s">
        <v>211</v>
      </c>
      <c r="B5" s="232"/>
      <c r="C5" s="232"/>
    </row>
    <row r="6" spans="1:6" x14ac:dyDescent="0.25">
      <c r="A6" s="8"/>
      <c r="B6" s="122"/>
      <c r="C6" s="130"/>
    </row>
    <row r="7" spans="1:6" x14ac:dyDescent="0.25">
      <c r="A7" s="8"/>
      <c r="B7" s="122"/>
      <c r="C7" s="130"/>
    </row>
    <row r="8" spans="1:6" x14ac:dyDescent="0.25">
      <c r="A8" s="7"/>
      <c r="B8" s="121"/>
      <c r="C8" s="129"/>
    </row>
    <row r="9" spans="1:6" ht="30" customHeight="1" x14ac:dyDescent="0.25">
      <c r="A9" s="116" t="s">
        <v>20</v>
      </c>
      <c r="B9" s="117" t="s">
        <v>19</v>
      </c>
      <c r="C9" s="116" t="s">
        <v>92</v>
      </c>
    </row>
    <row r="10" spans="1:6" ht="42" customHeight="1" x14ac:dyDescent="0.25">
      <c r="A10" s="117" t="s">
        <v>10</v>
      </c>
      <c r="B10" s="125" t="s">
        <v>208</v>
      </c>
      <c r="C10" s="127">
        <v>250171840</v>
      </c>
    </row>
    <row r="11" spans="1:6" ht="45.75" customHeight="1" x14ac:dyDescent="0.25">
      <c r="A11" s="117" t="s">
        <v>11</v>
      </c>
      <c r="B11" s="126" t="s">
        <v>210</v>
      </c>
      <c r="C11" s="131">
        <f>C12-C10</f>
        <v>156272295</v>
      </c>
      <c r="D11" s="118"/>
      <c r="F11" s="119"/>
    </row>
    <row r="12" spans="1:6" s="54" customFormat="1" ht="60" customHeight="1" x14ac:dyDescent="0.2">
      <c r="A12" s="117" t="s">
        <v>12</v>
      </c>
      <c r="B12" s="123" t="s">
        <v>209</v>
      </c>
      <c r="C12" s="132">
        <v>406444135</v>
      </c>
      <c r="D12" s="124"/>
    </row>
    <row r="13" spans="1:6" x14ac:dyDescent="0.25">
      <c r="A13" s="7"/>
      <c r="B13" s="121"/>
      <c r="C13" s="133"/>
    </row>
    <row r="14" spans="1:6" x14ac:dyDescent="0.25">
      <c r="A14" s="7"/>
      <c r="B14" s="121"/>
      <c r="C14" s="133"/>
    </row>
  </sheetData>
  <mergeCells count="2">
    <mergeCell ref="A5:C5"/>
    <mergeCell ref="A4:C4"/>
  </mergeCells>
  <conditionalFormatting sqref="C12">
    <cfRule type="cellIs" dxfId="0" priority="3" stopIfTrue="1" operator="notEqual">
      <formula>SUM(#REF!)</formula>
    </cfRule>
  </conditionalFormatting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</vt:i4>
      </vt:variant>
    </vt:vector>
  </HeadingPairs>
  <TitlesOfParts>
    <vt:vector size="16" baseType="lpstr">
      <vt:lpstr>Ingatlanvagyon</vt:lpstr>
      <vt:lpstr>Maradványkimutatás </vt:lpstr>
      <vt:lpstr>Mérleg </vt:lpstr>
      <vt:lpstr>Mérleg Önkorm.</vt:lpstr>
      <vt:lpstr>Mérleg Ph.</vt:lpstr>
      <vt:lpstr>Mérleg Óvoda</vt:lpstr>
      <vt:lpstr>Mérleg Könyvtár</vt:lpstr>
      <vt:lpstr>Mérleg Konyha</vt:lpstr>
      <vt:lpstr>pénzkészlet változás </vt:lpstr>
      <vt:lpstr>Kieg.tám.</vt:lpstr>
      <vt:lpstr>Szoc.kieg.tám.</vt:lpstr>
      <vt:lpstr>Köznev.tám.</vt:lpstr>
      <vt:lpstr>Közvetett tám.</vt:lpstr>
      <vt:lpstr>Rész.</vt:lpstr>
      <vt:lpstr>Eredménykimutatás össz.</vt:lpstr>
      <vt:lpstr>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User2</cp:lastModifiedBy>
  <cp:lastPrinted>2020-06-16T10:07:12Z</cp:lastPrinted>
  <dcterms:created xsi:type="dcterms:W3CDTF">2015-02-11T14:45:08Z</dcterms:created>
  <dcterms:modified xsi:type="dcterms:W3CDTF">2020-07-07T08:38:59Z</dcterms:modified>
</cp:coreProperties>
</file>