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. évi költségvetés Végleges\"/>
    </mc:Choice>
  </mc:AlternateContent>
  <bookViews>
    <workbookView xWindow="240" yWindow="45" windowWidth="19440" windowHeight="7995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." sheetId="8" r:id="rId6"/>
    <sheet name="Várható Konyha" sheetId="9" r:id="rId7"/>
    <sheet name="Közvetett tám-7.sz-mell" sheetId="3" r:id="rId8"/>
  </sheets>
  <definedNames>
    <definedName name="_xlnm.Print_Area" localSheetId="6">'Várható Konyha'!$A$1:$F$32</definedName>
    <definedName name="_xlnm.Print_Area" localSheetId="5">'Várható Könyv.'!$A$1:$F$32</definedName>
    <definedName name="_xlnm.Print_Area" localSheetId="4">'Várható Óvoda'!$A$1:$F$32</definedName>
    <definedName name="_xlnm.Print_Area" localSheetId="2">'Várható Önk.'!$A$1:$F$32</definedName>
    <definedName name="_xlnm.Print_Area" localSheetId="1">'Várható össz.'!$A$1:$F$34</definedName>
    <definedName name="_xlnm.Print_Area" localSheetId="3">'Várható PH'!$A$1:$F$32</definedName>
  </definedNames>
  <calcPr calcId="162913" calcMode="manual"/>
</workbook>
</file>

<file path=xl/calcChain.xml><?xml version="1.0" encoding="utf-8"?>
<calcChain xmlns="http://schemas.openxmlformats.org/spreadsheetml/2006/main">
  <c r="C18" i="1" l="1"/>
  <c r="C17" i="1"/>
  <c r="C16" i="1"/>
  <c r="D13" i="1"/>
  <c r="C13" i="1"/>
  <c r="C12" i="1"/>
  <c r="C10" i="1"/>
  <c r="C9" i="1"/>
  <c r="P19" i="1"/>
  <c r="O19" i="1"/>
  <c r="E34" i="5"/>
  <c r="D34" i="5"/>
  <c r="C34" i="5"/>
  <c r="B34" i="5"/>
  <c r="E19" i="5"/>
  <c r="D19" i="5"/>
  <c r="C19" i="5"/>
  <c r="B19" i="5"/>
  <c r="D32" i="10"/>
  <c r="E32" i="10"/>
  <c r="C32" i="10"/>
  <c r="D19" i="10"/>
  <c r="E19" i="10"/>
  <c r="C19" i="10"/>
  <c r="B32" i="10"/>
  <c r="B19" i="10"/>
  <c r="N28" i="1" l="1"/>
  <c r="M28" i="1"/>
  <c r="L28" i="1"/>
  <c r="K28" i="1"/>
  <c r="J28" i="1"/>
  <c r="I28" i="1"/>
  <c r="H28" i="1"/>
  <c r="G28" i="1"/>
  <c r="F28" i="1"/>
  <c r="E28" i="1"/>
  <c r="D28" i="1"/>
  <c r="C28" i="1"/>
  <c r="N29" i="1" l="1"/>
  <c r="M29" i="1"/>
  <c r="L29" i="1"/>
  <c r="K29" i="1"/>
  <c r="J29" i="1"/>
  <c r="I29" i="1"/>
  <c r="H29" i="1"/>
  <c r="G29" i="1"/>
  <c r="F29" i="1"/>
  <c r="E29" i="1"/>
  <c r="D29" i="1"/>
  <c r="N24" i="1"/>
  <c r="M24" i="1"/>
  <c r="L24" i="1"/>
  <c r="K24" i="1"/>
  <c r="J24" i="1"/>
  <c r="I24" i="1"/>
  <c r="H24" i="1"/>
  <c r="G24" i="1"/>
  <c r="F24" i="1"/>
  <c r="E24" i="1"/>
  <c r="D24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31" i="1"/>
  <c r="M31" i="1"/>
  <c r="L31" i="1"/>
  <c r="K31" i="1"/>
  <c r="J31" i="1"/>
  <c r="I31" i="1"/>
  <c r="H31" i="1"/>
  <c r="G31" i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N27" i="1"/>
  <c r="M27" i="1"/>
  <c r="L27" i="1"/>
  <c r="K27" i="1"/>
  <c r="J27" i="1"/>
  <c r="I27" i="1"/>
  <c r="H27" i="1"/>
  <c r="G27" i="1"/>
  <c r="F27" i="1"/>
  <c r="E27" i="1"/>
  <c r="D27" i="1"/>
  <c r="N25" i="1"/>
  <c r="M25" i="1"/>
  <c r="L25" i="1"/>
  <c r="K25" i="1"/>
  <c r="J25" i="1"/>
  <c r="I25" i="1"/>
  <c r="H25" i="1"/>
  <c r="G25" i="1"/>
  <c r="F25" i="1"/>
  <c r="E25" i="1"/>
  <c r="D25" i="1"/>
  <c r="O33" i="1"/>
  <c r="C25" i="1"/>
  <c r="N26" i="1"/>
  <c r="M26" i="1"/>
  <c r="L26" i="1"/>
  <c r="K26" i="1"/>
  <c r="J26" i="1"/>
  <c r="I26" i="1"/>
  <c r="H26" i="1"/>
  <c r="G26" i="1"/>
  <c r="F26" i="1"/>
  <c r="E26" i="1"/>
  <c r="D26" i="1"/>
  <c r="N23" i="1"/>
  <c r="M23" i="1"/>
  <c r="L23" i="1"/>
  <c r="K23" i="1"/>
  <c r="J23" i="1"/>
  <c r="I23" i="1"/>
  <c r="H23" i="1"/>
  <c r="G23" i="1"/>
  <c r="F23" i="1"/>
  <c r="E23" i="1"/>
  <c r="D23" i="1"/>
  <c r="C23" i="1"/>
  <c r="C26" i="1"/>
  <c r="D32" i="6"/>
  <c r="D32" i="7"/>
  <c r="D32" i="8"/>
  <c r="D32" i="9"/>
  <c r="E32" i="9"/>
  <c r="C32" i="9"/>
  <c r="B32" i="9"/>
  <c r="E19" i="9"/>
  <c r="D19" i="9"/>
  <c r="C19" i="9"/>
  <c r="B19" i="9"/>
  <c r="E32" i="8"/>
  <c r="C32" i="8"/>
  <c r="B32" i="8"/>
  <c r="E19" i="8"/>
  <c r="D19" i="8"/>
  <c r="C19" i="8"/>
  <c r="B19" i="8"/>
  <c r="E32" i="7"/>
  <c r="C32" i="7"/>
  <c r="B32" i="7"/>
  <c r="E19" i="7"/>
  <c r="D19" i="7"/>
  <c r="C19" i="7"/>
  <c r="B19" i="7"/>
  <c r="E32" i="6"/>
  <c r="C32" i="6"/>
  <c r="B32" i="6"/>
  <c r="E19" i="6"/>
  <c r="D19" i="6"/>
  <c r="C19" i="6"/>
  <c r="B19" i="6"/>
  <c r="N10" i="1"/>
  <c r="N11" i="1"/>
  <c r="N12" i="1"/>
  <c r="N13" i="1"/>
  <c r="N14" i="1"/>
  <c r="N15" i="1"/>
  <c r="N16" i="1"/>
  <c r="N17" i="1"/>
  <c r="N18" i="1"/>
  <c r="N9" i="1"/>
  <c r="M10" i="1"/>
  <c r="M11" i="1"/>
  <c r="M12" i="1"/>
  <c r="M13" i="1"/>
  <c r="M14" i="1"/>
  <c r="M15" i="1"/>
  <c r="M16" i="1"/>
  <c r="M17" i="1"/>
  <c r="M18" i="1"/>
  <c r="M9" i="1"/>
  <c r="L10" i="1"/>
  <c r="L11" i="1"/>
  <c r="L12" i="1"/>
  <c r="L13" i="1"/>
  <c r="L14" i="1"/>
  <c r="L15" i="1"/>
  <c r="L16" i="1"/>
  <c r="L17" i="1"/>
  <c r="L18" i="1"/>
  <c r="L9" i="1"/>
  <c r="K10" i="1"/>
  <c r="K11" i="1"/>
  <c r="K12" i="1"/>
  <c r="K13" i="1"/>
  <c r="K14" i="1"/>
  <c r="K15" i="1"/>
  <c r="K16" i="1"/>
  <c r="K17" i="1"/>
  <c r="K18" i="1"/>
  <c r="K9" i="1"/>
  <c r="J10" i="1"/>
  <c r="J11" i="1"/>
  <c r="J12" i="1"/>
  <c r="J13" i="1"/>
  <c r="J14" i="1"/>
  <c r="J15" i="1"/>
  <c r="J16" i="1"/>
  <c r="J17" i="1"/>
  <c r="J18" i="1"/>
  <c r="J9" i="1"/>
  <c r="I10" i="1"/>
  <c r="I11" i="1"/>
  <c r="I12" i="1"/>
  <c r="I13" i="1"/>
  <c r="I14" i="1"/>
  <c r="I15" i="1"/>
  <c r="I16" i="1"/>
  <c r="I17" i="1"/>
  <c r="I18" i="1"/>
  <c r="I9" i="1"/>
  <c r="H10" i="1"/>
  <c r="H11" i="1"/>
  <c r="H12" i="1"/>
  <c r="H13" i="1"/>
  <c r="H14" i="1"/>
  <c r="H15" i="1"/>
  <c r="H16" i="1"/>
  <c r="H17" i="1"/>
  <c r="H18" i="1"/>
  <c r="H9" i="1"/>
  <c r="G10" i="1"/>
  <c r="G11" i="1"/>
  <c r="G12" i="1"/>
  <c r="G13" i="1"/>
  <c r="G14" i="1"/>
  <c r="G15" i="1"/>
  <c r="G16" i="1"/>
  <c r="G17" i="1"/>
  <c r="G18" i="1"/>
  <c r="G9" i="1"/>
  <c r="F10" i="1"/>
  <c r="F11" i="1"/>
  <c r="F12" i="1"/>
  <c r="F13" i="1"/>
  <c r="F14" i="1"/>
  <c r="F15" i="1"/>
  <c r="F16" i="1"/>
  <c r="F17" i="1"/>
  <c r="F18" i="1"/>
  <c r="F9" i="1"/>
  <c r="E10" i="1"/>
  <c r="E11" i="1"/>
  <c r="E12" i="1"/>
  <c r="E13" i="1"/>
  <c r="E14" i="1"/>
  <c r="E15" i="1"/>
  <c r="E16" i="1"/>
  <c r="E17" i="1"/>
  <c r="E18" i="1"/>
  <c r="E9" i="1"/>
  <c r="D10" i="1"/>
  <c r="D11" i="1"/>
  <c r="D12" i="1"/>
  <c r="D14" i="1"/>
  <c r="D15" i="1"/>
  <c r="D16" i="1"/>
  <c r="D17" i="1"/>
  <c r="D18" i="1"/>
  <c r="D9" i="1"/>
  <c r="C11" i="1"/>
  <c r="C19" i="1" s="1"/>
  <c r="C14" i="1"/>
  <c r="C15" i="1"/>
  <c r="C22" i="1"/>
  <c r="C24" i="1"/>
  <c r="C27" i="1"/>
  <c r="C29" i="1"/>
  <c r="C30" i="1"/>
  <c r="C31" i="1"/>
  <c r="C21" i="1"/>
  <c r="P32" i="1"/>
  <c r="G32" i="1"/>
  <c r="N32" i="1" l="1"/>
  <c r="D32" i="1"/>
  <c r="C32" i="1"/>
  <c r="K32" i="1"/>
  <c r="E32" i="1"/>
  <c r="I32" i="1"/>
  <c r="H32" i="1"/>
  <c r="F32" i="1"/>
  <c r="L32" i="1"/>
  <c r="M32" i="1"/>
  <c r="J32" i="1"/>
  <c r="E19" i="1"/>
  <c r="N19" i="1"/>
  <c r="M19" i="1"/>
  <c r="L19" i="1"/>
  <c r="K19" i="1"/>
  <c r="J19" i="1"/>
  <c r="I19" i="1"/>
  <c r="H19" i="1"/>
  <c r="G19" i="1"/>
  <c r="F19" i="1"/>
  <c r="D19" i="1"/>
  <c r="O32" i="1" l="1"/>
  <c r="D33" i="1"/>
  <c r="P33" i="1"/>
  <c r="M33" i="1"/>
  <c r="N33" i="1"/>
  <c r="L33" i="1"/>
  <c r="J33" i="1"/>
  <c r="H33" i="1"/>
  <c r="K33" i="1"/>
  <c r="I33" i="1"/>
  <c r="G33" i="1"/>
  <c r="E33" i="1"/>
  <c r="F33" i="1"/>
  <c r="C33" i="1"/>
</calcChain>
</file>

<file path=xl/sharedStrings.xml><?xml version="1.0" encoding="utf-8"?>
<sst xmlns="http://schemas.openxmlformats.org/spreadsheetml/2006/main" count="284" uniqueCount="121">
  <si>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</si>
  <si>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</si>
  <si>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</si>
  <si>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</si>
  <si>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</si>
  <si>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</si>
  <si>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</si>
  <si>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</si>
  <si>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</si>
  <si>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</si>
  <si>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</si>
  <si>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</si>
  <si>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</si>
  <si>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</si>
  <si>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</si>
  <si>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</si>
  <si>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</si>
  <si>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</si>
  <si>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</si>
  <si>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</si>
  <si>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</si>
  <si>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</si>
  <si>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</si>
  <si>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</si>
  <si>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</si>
  <si>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</si>
  <si>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</si>
  <si>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</si>
  <si>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</si>
  <si>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</si>
  <si>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</si>
  <si>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</si>
  <si>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</si>
  <si>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</si>
  <si>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</si>
  <si>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</si>
  <si>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</si>
  <si>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</si>
  <si>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</si>
  <si>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</si>
  <si>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</si>
  <si>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</si>
  <si>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</si>
  <si>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</si>
  <si>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</si>
  <si>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</si>
  <si>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</si>
  <si>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</si>
  <si>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</si>
  <si>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</si>
  <si>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</si>
  <si>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</si>
  <si>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</si>
  <si>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</si>
  <si>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</si>
  <si>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</si>
  <si>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</si>
  <si>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</si>
  <si>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</si>
  <si>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</si>
  <si>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</si>
  <si>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Bevételi jogcím</t>
  </si>
  <si>
    <t>Kedvezmények összege</t>
  </si>
  <si>
    <t>Indokolás</t>
  </si>
  <si>
    <t>Kommunális adó</t>
  </si>
  <si>
    <t xml:space="preserve">Helyi önkormányzatirendelet </t>
  </si>
  <si>
    <t>a 70 éven felüliek részére</t>
  </si>
  <si>
    <t>mentességet bitosít.</t>
  </si>
  <si>
    <t>az adó megfizetése alól.</t>
  </si>
  <si>
    <t>Építményadó</t>
  </si>
  <si>
    <t>méltányossági törlés nincs</t>
  </si>
  <si>
    <t>Iparűzési adó</t>
  </si>
  <si>
    <t>méltányossági törlést nem</t>
  </si>
  <si>
    <t>alkalmazunk</t>
  </si>
  <si>
    <t>Gépjárműadó</t>
  </si>
  <si>
    <t>Pótlékok</t>
  </si>
  <si>
    <t>lehetőség van méltányossági</t>
  </si>
  <si>
    <t>törlésre</t>
  </si>
  <si>
    <t>összeségében</t>
  </si>
  <si>
    <t xml:space="preserve">A helyi adókban minimális mértékben </t>
  </si>
  <si>
    <t xml:space="preserve"> alkalmazunk méltányossági</t>
  </si>
  <si>
    <t>törlést, mivel részletfizetést</t>
  </si>
  <si>
    <t>és fizetési halasztást engedélyezünk</t>
  </si>
  <si>
    <t xml:space="preserve">Tószeg Községi Önkormányzat által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</si>
  <si>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</si>
  <si>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</si>
  <si>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</si>
  <si>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</si>
  <si>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</si>
  <si>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</si>
  <si>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</si>
  <si>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</si>
  <si>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</si>
  <si>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</si>
  <si>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</si>
  <si>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</si>
  <si>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</si>
  <si>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>3. sz. tájékoztató melléklet</t>
  </si>
  <si>
    <t xml:space="preserve"> Ft-ban</t>
  </si>
  <si>
    <t xml:space="preserve"> forintban !</t>
  </si>
  <si>
    <t>Tószeg Község Önkormányzat összevont</t>
  </si>
  <si>
    <t>Tószegi Konyha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</si>
  <si>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</si>
  <si>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</si>
  <si>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</si>
  <si>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</si>
  <si>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</si>
  <si>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</si>
  <si>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</si>
  <si>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Tartalék</t>
  </si>
  <si>
    <t>Elvonások befizetések</t>
  </si>
  <si>
    <t>2018. évi Előirányzat-felhasználási terve
2014. évre</t>
  </si>
  <si>
    <t>várható költségvetési előirányzatai 2018-2019-2020-2021  évekre</t>
  </si>
  <si>
    <t>2018. évi
 tervezett</t>
  </si>
  <si>
    <t xml:space="preserve">2019. évi
 tervezett </t>
  </si>
  <si>
    <t>2020. évi 
tervezett</t>
  </si>
  <si>
    <t>2021. évi tervezett</t>
  </si>
  <si>
    <t xml:space="preserve">tervezett közvetett támogatások 2018. évre </t>
  </si>
  <si>
    <t>2017-ben közel 20 fő mentesül</t>
  </si>
  <si>
    <t>Dologi  kiadások-ebből közüzemi: 2.000 000</t>
  </si>
  <si>
    <t>Dologi  kiadások- ebből közüzemi: 10.600 000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</si>
</sst>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0" fontId="9" fillId="0" borderId="12" xfId="0" applyFont="1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9" fillId="0" borderId="20" xfId="0" applyFont="1" applyBorder="1"/>
    <xf numFmtId="0" fontId="9" fillId="0" borderId="22" xfId="0" applyFont="1" applyBorder="1"/>
    <xf numFmtId="0" fontId="9" fillId="0" borderId="21" xfId="0" applyFont="1" applyBorder="1"/>
    <xf numFmtId="0" fontId="9" fillId="0" borderId="23" xfId="0" applyFont="1" applyBorder="1"/>
    <xf numFmtId="0" fontId="9" fillId="0" borderId="0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9" fillId="0" borderId="19" xfId="0" applyFont="1" applyBorder="1"/>
    <xf numFmtId="164" fontId="2" fillId="0" borderId="23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10" fillId="0" borderId="12" xfId="1" applyFont="1" applyFill="1" applyBorder="1" applyAlignment="1" applyProtection="1">
      <alignment horizontal="left" vertical="center" wrapText="1" indent="1"/>
    </xf>
    <xf numFmtId="0" fontId="10" fillId="0" borderId="12" xfId="1" applyFont="1" applyFill="1" applyBorder="1" applyAlignment="1" applyProtection="1">
      <alignment horizontal="left" vertical="center" indent="1"/>
    </xf>
    <xf numFmtId="0" fontId="12" fillId="0" borderId="0" xfId="0" applyFont="1"/>
    <xf numFmtId="0" fontId="12" fillId="2" borderId="0" xfId="0" applyFont="1" applyFill="1"/>
    <xf numFmtId="0" fontId="14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1" fillId="2" borderId="12" xfId="0" applyFont="1" applyFill="1" applyBorder="1"/>
    <xf numFmtId="0" fontId="15" fillId="2" borderId="12" xfId="0" applyFont="1" applyFill="1" applyBorder="1"/>
    <xf numFmtId="0" fontId="15" fillId="0" borderId="12" xfId="0" applyFont="1" applyBorder="1"/>
    <xf numFmtId="0" fontId="11" fillId="2" borderId="12" xfId="1" applyFont="1" applyFill="1" applyBorder="1" applyAlignment="1" applyProtection="1">
      <alignment horizontal="left" vertical="center" indent="1"/>
    </xf>
    <xf numFmtId="0" fontId="11" fillId="2" borderId="27" xfId="0" applyFont="1" applyFill="1" applyBorder="1" applyAlignment="1">
      <alignment horizontal="center" wrapText="1"/>
    </xf>
    <xf numFmtId="0" fontId="11" fillId="0" borderId="12" xfId="1" applyFont="1" applyFill="1" applyBorder="1" applyAlignment="1" applyProtection="1">
      <alignment horizontal="left" vertical="center" indent="1"/>
    </xf>
    <xf numFmtId="164" fontId="11" fillId="0" borderId="12" xfId="1" applyNumberFormat="1" applyFont="1" applyFill="1" applyBorder="1" applyAlignment="1" applyProtection="1">
      <alignment vertical="center"/>
    </xf>
    <xf numFmtId="164" fontId="1" fillId="0" borderId="23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5" fillId="2" borderId="12" xfId="0" applyNumberFormat="1" applyFont="1" applyFill="1" applyBorder="1"/>
    <xf numFmtId="3" fontId="15" fillId="0" borderId="12" xfId="0" applyNumberFormat="1" applyFont="1" applyBorder="1"/>
    <xf numFmtId="3" fontId="11" fillId="2" borderId="12" xfId="0" applyNumberFormat="1" applyFont="1" applyFill="1" applyBorder="1"/>
    <xf numFmtId="3" fontId="11" fillId="0" borderId="12" xfId="1" applyNumberFormat="1" applyFont="1" applyFill="1" applyBorder="1" applyAlignment="1" applyProtection="1">
      <alignment vertical="center"/>
    </xf>
    <xf numFmtId="3" fontId="11" fillId="2" borderId="12" xfId="1" applyNumberFormat="1" applyFont="1" applyFill="1" applyBorder="1" applyAlignment="1" applyProtection="1">
      <alignment vertical="center"/>
    </xf>
    <xf numFmtId="0" fontId="10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9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7" zoomScale="88" zoomScaleNormal="88" workbookViewId="0">
      <selection activeCell="O17" sqref="O17"/>
    </sheetView>
  </sheetViews>
  <sheetFormatPr defaultRowHeight="15" x14ac:dyDescent="0.2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 x14ac:dyDescent="0.25">
      <c r="M1" s="75" t="s">
        <v>96</v>
      </c>
      <c r="N1" s="75"/>
      <c r="O1" s="75"/>
    </row>
    <row r="4" spans="1:16" ht="15.75" x14ac:dyDescent="0.25">
      <c r="A4" s="74" t="s">
        <v>60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15.75" x14ac:dyDescent="0.25">
      <c r="A5" s="69" t="s">
        <v>111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6" ht="16.5" thickBo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99</v>
      </c>
    </row>
    <row r="7" spans="1:16" ht="20.100000000000001" customHeight="1" thickBot="1" x14ac:dyDescent="0.3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 x14ac:dyDescent="0.3">
      <c r="A8" s="5" t="s">
        <v>15</v>
      </c>
      <c r="B8" s="71" t="s">
        <v>16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</row>
    <row r="9" spans="1:16" ht="20.100000000000001" customHeight="1" x14ac:dyDescent="0.25">
      <c r="A9" s="6" t="s">
        <v>17</v>
      </c>
      <c r="B9" s="12" t="s">
        <v>18</v>
      </c>
      <c r="C9" s="13">
        <f>O9/12</f>
        <v>12106848.083333334</v>
      </c>
      <c r="D9" s="13">
        <f>O9/12</f>
        <v>12106848.083333334</v>
      </c>
      <c r="E9" s="13">
        <f>O9/12</f>
        <v>12106848.083333334</v>
      </c>
      <c r="F9" s="13">
        <f>O9/12</f>
        <v>12106848.083333334</v>
      </c>
      <c r="G9" s="13">
        <f>O9/12</f>
        <v>12106848.083333334</v>
      </c>
      <c r="H9" s="13">
        <f>O9/12</f>
        <v>12106848.083333334</v>
      </c>
      <c r="I9" s="13">
        <f>O9/12</f>
        <v>12106848.083333334</v>
      </c>
      <c r="J9" s="13">
        <f>O9/12</f>
        <v>12106848.083333334</v>
      </c>
      <c r="K9" s="13">
        <f>O9/12</f>
        <v>12106848.083333334</v>
      </c>
      <c r="L9" s="13">
        <f>O9/12</f>
        <v>12106848.083333334</v>
      </c>
      <c r="M9" s="13">
        <f>O9/12</f>
        <v>12106848.083333334</v>
      </c>
      <c r="N9" s="13">
        <f>O9/12</f>
        <v>12106848.083333334</v>
      </c>
      <c r="O9" s="14">
        <v>145282177</v>
      </c>
      <c r="P9" s="60"/>
    </row>
    <row r="10" spans="1:16" ht="20.100000000000001" customHeight="1" x14ac:dyDescent="0.25">
      <c r="A10" s="7" t="s">
        <v>19</v>
      </c>
      <c r="B10" s="15" t="s">
        <v>20</v>
      </c>
      <c r="C10" s="13">
        <f>O10/12</f>
        <v>3833990</v>
      </c>
      <c r="D10" s="13">
        <f t="shared" ref="D10:D18" si="0">O10/12</f>
        <v>3833990</v>
      </c>
      <c r="E10" s="13">
        <f t="shared" ref="E10:E18" si="1">O10/12</f>
        <v>3833990</v>
      </c>
      <c r="F10" s="13">
        <f t="shared" ref="F10:F18" si="2">O10/12</f>
        <v>3833990</v>
      </c>
      <c r="G10" s="13">
        <f t="shared" ref="G10:G18" si="3">O10/12</f>
        <v>3833990</v>
      </c>
      <c r="H10" s="13">
        <f t="shared" ref="H10:H18" si="4">O10/12</f>
        <v>3833990</v>
      </c>
      <c r="I10" s="13">
        <f t="shared" ref="I10:I18" si="5">O10/12</f>
        <v>3833990</v>
      </c>
      <c r="J10" s="13">
        <f t="shared" ref="J10:J18" si="6">O10/12</f>
        <v>3833990</v>
      </c>
      <c r="K10" s="13">
        <f t="shared" ref="K10:K18" si="7">O10/12</f>
        <v>3833990</v>
      </c>
      <c r="L10" s="13">
        <f t="shared" ref="L10:L18" si="8">O10/12</f>
        <v>3833990</v>
      </c>
      <c r="M10" s="13">
        <f t="shared" ref="M10:M18" si="9">O10/12</f>
        <v>3833990</v>
      </c>
      <c r="N10" s="13">
        <f t="shared" ref="N10:N18" si="10">O10/12</f>
        <v>3833990</v>
      </c>
      <c r="O10" s="17">
        <v>46007880</v>
      </c>
      <c r="P10" s="60"/>
    </row>
    <row r="11" spans="1:16" ht="27.75" customHeight="1" x14ac:dyDescent="0.25">
      <c r="A11" s="7" t="s">
        <v>21</v>
      </c>
      <c r="B11" s="18" t="s">
        <v>22</v>
      </c>
      <c r="C11" s="13">
        <f t="shared" ref="C11:C15" si="11">O11/12</f>
        <v>9208245.833333334</v>
      </c>
      <c r="D11" s="13">
        <f t="shared" si="0"/>
        <v>9208245.833333334</v>
      </c>
      <c r="E11" s="13">
        <f t="shared" si="1"/>
        <v>9208245.833333334</v>
      </c>
      <c r="F11" s="13">
        <f t="shared" si="2"/>
        <v>9208245.833333334</v>
      </c>
      <c r="G11" s="13">
        <f t="shared" si="3"/>
        <v>9208245.833333334</v>
      </c>
      <c r="H11" s="13">
        <f t="shared" si="4"/>
        <v>9208245.833333334</v>
      </c>
      <c r="I11" s="13">
        <f t="shared" si="5"/>
        <v>9208245.833333334</v>
      </c>
      <c r="J11" s="13">
        <f t="shared" si="6"/>
        <v>9208245.833333334</v>
      </c>
      <c r="K11" s="13">
        <f t="shared" si="7"/>
        <v>9208245.833333334</v>
      </c>
      <c r="L11" s="13">
        <f t="shared" si="8"/>
        <v>9208245.833333334</v>
      </c>
      <c r="M11" s="13">
        <f t="shared" si="9"/>
        <v>9208245.833333334</v>
      </c>
      <c r="N11" s="13">
        <f t="shared" si="10"/>
        <v>9208245.833333334</v>
      </c>
      <c r="O11" s="20">
        <v>110498950</v>
      </c>
    </row>
    <row r="12" spans="1:16" ht="20.100000000000001" customHeight="1" x14ac:dyDescent="0.25">
      <c r="A12" s="7" t="s">
        <v>23</v>
      </c>
      <c r="B12" s="21" t="s">
        <v>24</v>
      </c>
      <c r="C12" s="13">
        <f>O12/12</f>
        <v>12275000</v>
      </c>
      <c r="D12" s="13">
        <f t="shared" si="0"/>
        <v>12275000</v>
      </c>
      <c r="E12" s="13">
        <f t="shared" si="1"/>
        <v>12275000</v>
      </c>
      <c r="F12" s="13">
        <f t="shared" si="2"/>
        <v>12275000</v>
      </c>
      <c r="G12" s="13">
        <f t="shared" si="3"/>
        <v>12275000</v>
      </c>
      <c r="H12" s="13">
        <f t="shared" si="4"/>
        <v>12275000</v>
      </c>
      <c r="I12" s="13">
        <f t="shared" si="5"/>
        <v>12275000</v>
      </c>
      <c r="J12" s="13">
        <f t="shared" si="6"/>
        <v>12275000</v>
      </c>
      <c r="K12" s="13">
        <f t="shared" si="7"/>
        <v>12275000</v>
      </c>
      <c r="L12" s="13">
        <f t="shared" si="8"/>
        <v>12275000</v>
      </c>
      <c r="M12" s="13">
        <f t="shared" si="9"/>
        <v>12275000</v>
      </c>
      <c r="N12" s="13">
        <f t="shared" si="10"/>
        <v>12275000</v>
      </c>
      <c r="O12" s="17">
        <v>147300000</v>
      </c>
      <c r="P12" s="46"/>
    </row>
    <row r="13" spans="1:16" ht="20.100000000000001" customHeight="1" x14ac:dyDescent="0.25">
      <c r="A13" s="7" t="s">
        <v>25</v>
      </c>
      <c r="B13" s="21" t="s">
        <v>26</v>
      </c>
      <c r="C13" s="13">
        <f>O13/12</f>
        <v>3321801.6666666665</v>
      </c>
      <c r="D13" s="13">
        <f>O13/12</f>
        <v>3321801.6666666665</v>
      </c>
      <c r="E13" s="13">
        <f t="shared" si="1"/>
        <v>3321801.6666666665</v>
      </c>
      <c r="F13" s="13">
        <f t="shared" si="2"/>
        <v>3321801.6666666665</v>
      </c>
      <c r="G13" s="13">
        <f t="shared" si="3"/>
        <v>3321801.6666666665</v>
      </c>
      <c r="H13" s="13">
        <f t="shared" si="4"/>
        <v>3321801.6666666665</v>
      </c>
      <c r="I13" s="13">
        <f t="shared" si="5"/>
        <v>3321801.6666666665</v>
      </c>
      <c r="J13" s="13">
        <f t="shared" si="6"/>
        <v>3321801.6666666665</v>
      </c>
      <c r="K13" s="13">
        <f t="shared" si="7"/>
        <v>3321801.6666666665</v>
      </c>
      <c r="L13" s="13">
        <f t="shared" si="8"/>
        <v>3321801.6666666665</v>
      </c>
      <c r="M13" s="13">
        <f t="shared" si="9"/>
        <v>3321801.6666666665</v>
      </c>
      <c r="N13" s="13">
        <f t="shared" si="10"/>
        <v>3321801.6666666665</v>
      </c>
      <c r="O13" s="17">
        <v>39861620</v>
      </c>
      <c r="P13" s="60"/>
    </row>
    <row r="14" spans="1:16" ht="20.100000000000001" customHeight="1" x14ac:dyDescent="0.25">
      <c r="A14" s="7" t="s">
        <v>27</v>
      </c>
      <c r="B14" s="21" t="s">
        <v>28</v>
      </c>
      <c r="C14" s="13">
        <f t="shared" si="11"/>
        <v>0</v>
      </c>
      <c r="D14" s="13">
        <f t="shared" si="0"/>
        <v>0</v>
      </c>
      <c r="E14" s="13">
        <f t="shared" si="1"/>
        <v>0</v>
      </c>
      <c r="F14" s="13">
        <f t="shared" si="2"/>
        <v>0</v>
      </c>
      <c r="G14" s="13">
        <f t="shared" si="3"/>
        <v>0</v>
      </c>
      <c r="H14" s="13">
        <f t="shared" si="4"/>
        <v>0</v>
      </c>
      <c r="I14" s="13">
        <f t="shared" si="5"/>
        <v>0</v>
      </c>
      <c r="J14" s="13">
        <f t="shared" si="6"/>
        <v>0</v>
      </c>
      <c r="K14" s="13">
        <f t="shared" si="7"/>
        <v>0</v>
      </c>
      <c r="L14" s="13">
        <f t="shared" si="8"/>
        <v>0</v>
      </c>
      <c r="M14" s="13">
        <f t="shared" si="9"/>
        <v>0</v>
      </c>
      <c r="N14" s="13">
        <f t="shared" si="10"/>
        <v>0</v>
      </c>
      <c r="O14" s="17">
        <v>0</v>
      </c>
    </row>
    <row r="15" spans="1:16" ht="20.100000000000001" customHeight="1" x14ac:dyDescent="0.25">
      <c r="A15" s="7" t="s">
        <v>29</v>
      </c>
      <c r="B15" s="21" t="s">
        <v>30</v>
      </c>
      <c r="C15" s="13">
        <f t="shared" si="11"/>
        <v>100000</v>
      </c>
      <c r="D15" s="13">
        <f t="shared" si="0"/>
        <v>100000</v>
      </c>
      <c r="E15" s="13">
        <f t="shared" si="1"/>
        <v>100000</v>
      </c>
      <c r="F15" s="13">
        <f t="shared" si="2"/>
        <v>100000</v>
      </c>
      <c r="G15" s="13">
        <f t="shared" si="3"/>
        <v>100000</v>
      </c>
      <c r="H15" s="13">
        <f t="shared" si="4"/>
        <v>100000</v>
      </c>
      <c r="I15" s="13">
        <f t="shared" si="5"/>
        <v>100000</v>
      </c>
      <c r="J15" s="13">
        <f t="shared" si="6"/>
        <v>100000</v>
      </c>
      <c r="K15" s="13">
        <f t="shared" si="7"/>
        <v>100000</v>
      </c>
      <c r="L15" s="13">
        <f t="shared" si="8"/>
        <v>100000</v>
      </c>
      <c r="M15" s="13">
        <f t="shared" si="9"/>
        <v>100000</v>
      </c>
      <c r="N15" s="13">
        <f t="shared" si="10"/>
        <v>100000</v>
      </c>
      <c r="O15" s="17">
        <v>1200000</v>
      </c>
      <c r="P15" s="60"/>
    </row>
    <row r="16" spans="1:16" ht="20.100000000000001" customHeight="1" x14ac:dyDescent="0.25">
      <c r="A16" s="7" t="s">
        <v>31</v>
      </c>
      <c r="B16" s="15" t="s">
        <v>32</v>
      </c>
      <c r="C16" s="13">
        <f>O16/12</f>
        <v>25000</v>
      </c>
      <c r="D16" s="13">
        <f t="shared" si="0"/>
        <v>25000</v>
      </c>
      <c r="E16" s="13">
        <f t="shared" si="1"/>
        <v>25000</v>
      </c>
      <c r="F16" s="13">
        <f t="shared" si="2"/>
        <v>25000</v>
      </c>
      <c r="G16" s="13">
        <f t="shared" si="3"/>
        <v>25000</v>
      </c>
      <c r="H16" s="13">
        <f t="shared" si="4"/>
        <v>25000</v>
      </c>
      <c r="I16" s="13">
        <f t="shared" si="5"/>
        <v>25000</v>
      </c>
      <c r="J16" s="13">
        <f t="shared" si="6"/>
        <v>25000</v>
      </c>
      <c r="K16" s="13">
        <f t="shared" si="7"/>
        <v>25000</v>
      </c>
      <c r="L16" s="13">
        <f t="shared" si="8"/>
        <v>25000</v>
      </c>
      <c r="M16" s="13">
        <f t="shared" si="9"/>
        <v>25000</v>
      </c>
      <c r="N16" s="13">
        <f t="shared" si="10"/>
        <v>25000</v>
      </c>
      <c r="O16" s="17">
        <v>300000</v>
      </c>
    </row>
    <row r="17" spans="1:16" ht="20.100000000000001" customHeight="1" x14ac:dyDescent="0.25">
      <c r="A17" s="7"/>
      <c r="B17" s="15" t="s">
        <v>94</v>
      </c>
      <c r="C17" s="13">
        <f>O17/12</f>
        <v>12680953.833333334</v>
      </c>
      <c r="D17" s="13">
        <f t="shared" si="0"/>
        <v>12680953.833333334</v>
      </c>
      <c r="E17" s="13">
        <f t="shared" si="1"/>
        <v>12680953.833333334</v>
      </c>
      <c r="F17" s="13">
        <f t="shared" si="2"/>
        <v>12680953.833333334</v>
      </c>
      <c r="G17" s="13">
        <f t="shared" si="3"/>
        <v>12680953.833333334</v>
      </c>
      <c r="H17" s="13">
        <f t="shared" si="4"/>
        <v>12680953.833333334</v>
      </c>
      <c r="I17" s="13">
        <f t="shared" si="5"/>
        <v>12680953.833333334</v>
      </c>
      <c r="J17" s="13">
        <f t="shared" si="6"/>
        <v>12680953.833333334</v>
      </c>
      <c r="K17" s="13">
        <f t="shared" si="7"/>
        <v>12680953.833333334</v>
      </c>
      <c r="L17" s="13">
        <f t="shared" si="8"/>
        <v>12680953.833333334</v>
      </c>
      <c r="M17" s="13">
        <f t="shared" si="9"/>
        <v>12680953.833333334</v>
      </c>
      <c r="N17" s="13">
        <f t="shared" si="10"/>
        <v>12680953.833333334</v>
      </c>
      <c r="O17" s="17">
        <v>152171446</v>
      </c>
    </row>
    <row r="18" spans="1:16" ht="20.100000000000001" customHeight="1" thickBot="1" x14ac:dyDescent="0.3">
      <c r="A18" s="7" t="s">
        <v>33</v>
      </c>
      <c r="B18" s="21" t="s">
        <v>34</v>
      </c>
      <c r="C18" s="13">
        <f>O18/12</f>
        <v>19077427.25</v>
      </c>
      <c r="D18" s="13">
        <f t="shared" si="0"/>
        <v>19077427.25</v>
      </c>
      <c r="E18" s="13">
        <f t="shared" si="1"/>
        <v>19077427.25</v>
      </c>
      <c r="F18" s="13">
        <f t="shared" si="2"/>
        <v>19077427.25</v>
      </c>
      <c r="G18" s="13">
        <f t="shared" si="3"/>
        <v>19077427.25</v>
      </c>
      <c r="H18" s="13">
        <f t="shared" si="4"/>
        <v>19077427.25</v>
      </c>
      <c r="I18" s="13">
        <f t="shared" si="5"/>
        <v>19077427.25</v>
      </c>
      <c r="J18" s="13">
        <f t="shared" si="6"/>
        <v>19077427.25</v>
      </c>
      <c r="K18" s="13">
        <f t="shared" si="7"/>
        <v>19077427.25</v>
      </c>
      <c r="L18" s="13">
        <f t="shared" si="8"/>
        <v>19077427.25</v>
      </c>
      <c r="M18" s="13">
        <f t="shared" si="9"/>
        <v>19077427.25</v>
      </c>
      <c r="N18" s="13">
        <f t="shared" si="10"/>
        <v>19077427.25</v>
      </c>
      <c r="O18" s="17">
        <v>228929127</v>
      </c>
      <c r="P18" s="60"/>
    </row>
    <row r="19" spans="1:16" ht="20.100000000000001" customHeight="1" thickBot="1" x14ac:dyDescent="0.3">
      <c r="A19" s="5" t="s">
        <v>35</v>
      </c>
      <c r="B19" s="22" t="s">
        <v>36</v>
      </c>
      <c r="C19" s="23">
        <f>SUM(C9:C18)</f>
        <v>72629266.666666672</v>
      </c>
      <c r="D19" s="23">
        <f t="shared" ref="D19:N19" si="12">SUM(D9:D18)</f>
        <v>72629266.666666672</v>
      </c>
      <c r="E19" s="23">
        <f>SUM(E9:E18)</f>
        <v>72629266.666666672</v>
      </c>
      <c r="F19" s="23">
        <f t="shared" si="12"/>
        <v>72629266.666666672</v>
      </c>
      <c r="G19" s="23">
        <f t="shared" si="12"/>
        <v>72629266.666666672</v>
      </c>
      <c r="H19" s="23">
        <f t="shared" si="12"/>
        <v>72629266.666666672</v>
      </c>
      <c r="I19" s="23">
        <f t="shared" si="12"/>
        <v>72629266.666666672</v>
      </c>
      <c r="J19" s="23">
        <f t="shared" si="12"/>
        <v>72629266.666666672</v>
      </c>
      <c r="K19" s="23">
        <f t="shared" si="12"/>
        <v>72629266.666666672</v>
      </c>
      <c r="L19" s="23">
        <f>SUM(L9:L18)</f>
        <v>72629266.666666672</v>
      </c>
      <c r="M19" s="23">
        <f t="shared" si="12"/>
        <v>72629266.666666672</v>
      </c>
      <c r="N19" s="23">
        <f t="shared" si="12"/>
        <v>72629266.666666672</v>
      </c>
      <c r="O19" s="24">
        <f>SUM(O9:O18)</f>
        <v>871551200</v>
      </c>
      <c r="P19" s="24">
        <f>SUM(O9:O18)</f>
        <v>871551200</v>
      </c>
    </row>
    <row r="20" spans="1:16" ht="20.100000000000001" customHeight="1" thickBot="1" x14ac:dyDescent="0.3">
      <c r="A20" s="5" t="s">
        <v>37</v>
      </c>
      <c r="B20" s="71" t="s">
        <v>38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</row>
    <row r="21" spans="1:16" ht="20.100000000000001" customHeight="1" x14ac:dyDescent="0.25">
      <c r="A21" s="8" t="s">
        <v>39</v>
      </c>
      <c r="B21" s="25" t="s">
        <v>40</v>
      </c>
      <c r="C21" s="19">
        <f>O21/12</f>
        <v>16527025.666666666</v>
      </c>
      <c r="D21" s="19">
        <f t="shared" ref="D21:D28" si="13">O21/12</f>
        <v>16527025.666666666</v>
      </c>
      <c r="E21" s="19">
        <f t="shared" ref="E21:E28" si="14">O21/12</f>
        <v>16527025.666666666</v>
      </c>
      <c r="F21" s="19">
        <f t="shared" ref="F21:F28" si="15">O21/12</f>
        <v>16527025.666666666</v>
      </c>
      <c r="G21" s="19">
        <f t="shared" ref="G21:G28" si="16">O21/12</f>
        <v>16527025.666666666</v>
      </c>
      <c r="H21" s="19">
        <f t="shared" ref="H21:H28" si="17">O21/12</f>
        <v>16527025.666666666</v>
      </c>
      <c r="I21" s="19">
        <f t="shared" ref="I21:I28" si="18">O21/12</f>
        <v>16527025.666666666</v>
      </c>
      <c r="J21" s="19">
        <f t="shared" ref="J21:J28" si="19">O21/12</f>
        <v>16527025.666666666</v>
      </c>
      <c r="K21" s="19">
        <f t="shared" ref="K21:K28" si="20">O21/12</f>
        <v>16527025.666666666</v>
      </c>
      <c r="L21" s="19">
        <f t="shared" ref="L21:L28" si="21">O21/12</f>
        <v>16527025.666666666</v>
      </c>
      <c r="M21" s="19">
        <f t="shared" ref="M21:M28" si="22">O21/12</f>
        <v>16527025.666666666</v>
      </c>
      <c r="N21" s="19">
        <f t="shared" ref="N21:N28" si="23">O21/12</f>
        <v>16527025.666666666</v>
      </c>
      <c r="O21" s="20">
        <v>198324308</v>
      </c>
      <c r="P21" s="60"/>
    </row>
    <row r="22" spans="1:16" ht="25.5" customHeight="1" x14ac:dyDescent="0.25">
      <c r="A22" s="7" t="s">
        <v>41</v>
      </c>
      <c r="B22" s="15" t="s">
        <v>42</v>
      </c>
      <c r="C22" s="19">
        <f t="shared" ref="C22:C31" si="24">O22/12</f>
        <v>2974067.25</v>
      </c>
      <c r="D22" s="19">
        <f t="shared" si="13"/>
        <v>2974067.25</v>
      </c>
      <c r="E22" s="19">
        <f t="shared" si="14"/>
        <v>2974067.25</v>
      </c>
      <c r="F22" s="19">
        <f t="shared" si="15"/>
        <v>2974067.25</v>
      </c>
      <c r="G22" s="19">
        <f t="shared" si="16"/>
        <v>2974067.25</v>
      </c>
      <c r="H22" s="19">
        <f t="shared" si="17"/>
        <v>2974067.25</v>
      </c>
      <c r="I22" s="19">
        <f t="shared" si="18"/>
        <v>2974067.25</v>
      </c>
      <c r="J22" s="19">
        <f t="shared" si="19"/>
        <v>2974067.25</v>
      </c>
      <c r="K22" s="19">
        <f t="shared" si="20"/>
        <v>2974067.25</v>
      </c>
      <c r="L22" s="19">
        <f t="shared" si="21"/>
        <v>2974067.25</v>
      </c>
      <c r="M22" s="19">
        <f t="shared" si="22"/>
        <v>2974067.25</v>
      </c>
      <c r="N22" s="19">
        <f t="shared" si="23"/>
        <v>2974067.25</v>
      </c>
      <c r="O22" s="17">
        <v>35688807</v>
      </c>
    </row>
    <row r="23" spans="1:16" ht="20.100000000000001" customHeight="1" x14ac:dyDescent="0.25">
      <c r="A23" s="7" t="s">
        <v>43</v>
      </c>
      <c r="B23" s="21" t="s">
        <v>44</v>
      </c>
      <c r="C23" s="19">
        <f>O23/12</f>
        <v>13381812.25</v>
      </c>
      <c r="D23" s="16">
        <f t="shared" si="13"/>
        <v>13381812.25</v>
      </c>
      <c r="E23" s="16">
        <f t="shared" si="14"/>
        <v>13381812.25</v>
      </c>
      <c r="F23" s="16">
        <f t="shared" si="15"/>
        <v>13381812.25</v>
      </c>
      <c r="G23" s="16">
        <f t="shared" si="16"/>
        <v>13381812.25</v>
      </c>
      <c r="H23" s="16">
        <f t="shared" si="17"/>
        <v>13381812.25</v>
      </c>
      <c r="I23" s="16">
        <f t="shared" si="18"/>
        <v>13381812.25</v>
      </c>
      <c r="J23" s="16">
        <f t="shared" si="19"/>
        <v>13381812.25</v>
      </c>
      <c r="K23" s="16">
        <f t="shared" si="20"/>
        <v>13381812.25</v>
      </c>
      <c r="L23" s="16">
        <f t="shared" si="21"/>
        <v>13381812.25</v>
      </c>
      <c r="M23" s="16">
        <f t="shared" si="22"/>
        <v>13381812.25</v>
      </c>
      <c r="N23" s="16">
        <f t="shared" si="23"/>
        <v>13381812.25</v>
      </c>
      <c r="O23" s="17">
        <v>160581747</v>
      </c>
      <c r="P23" s="46"/>
    </row>
    <row r="24" spans="1:16" ht="20.100000000000001" customHeight="1" x14ac:dyDescent="0.25">
      <c r="A24" s="7" t="s">
        <v>45</v>
      </c>
      <c r="B24" s="21" t="s">
        <v>46</v>
      </c>
      <c r="C24" s="19">
        <f t="shared" si="24"/>
        <v>1666666.6666666667</v>
      </c>
      <c r="D24" s="16">
        <f t="shared" si="13"/>
        <v>1666666.6666666667</v>
      </c>
      <c r="E24" s="16">
        <f t="shared" si="14"/>
        <v>1666666.6666666667</v>
      </c>
      <c r="F24" s="16">
        <f t="shared" si="15"/>
        <v>1666666.6666666667</v>
      </c>
      <c r="G24" s="16">
        <f t="shared" si="16"/>
        <v>1666666.6666666667</v>
      </c>
      <c r="H24" s="16">
        <f t="shared" si="17"/>
        <v>1666666.6666666667</v>
      </c>
      <c r="I24" s="16">
        <f t="shared" si="18"/>
        <v>1666666.6666666667</v>
      </c>
      <c r="J24" s="16">
        <f t="shared" si="19"/>
        <v>1666666.6666666667</v>
      </c>
      <c r="K24" s="16">
        <f t="shared" si="20"/>
        <v>1666666.6666666667</v>
      </c>
      <c r="L24" s="16">
        <f t="shared" si="21"/>
        <v>1666666.6666666667</v>
      </c>
      <c r="M24" s="16">
        <f t="shared" si="22"/>
        <v>1666666.6666666667</v>
      </c>
      <c r="N24" s="16">
        <f t="shared" si="23"/>
        <v>1666666.6666666667</v>
      </c>
      <c r="O24" s="17">
        <v>20000000</v>
      </c>
      <c r="P24" s="60"/>
    </row>
    <row r="25" spans="1:16" ht="20.100000000000001" customHeight="1" x14ac:dyDescent="0.25">
      <c r="A25" s="7"/>
      <c r="B25" s="21" t="s">
        <v>88</v>
      </c>
      <c r="C25" s="19">
        <f t="shared" si="24"/>
        <v>22598.75</v>
      </c>
      <c r="D25" s="16">
        <f t="shared" si="13"/>
        <v>22598.75</v>
      </c>
      <c r="E25" s="16">
        <f t="shared" si="14"/>
        <v>22598.75</v>
      </c>
      <c r="F25" s="16">
        <f t="shared" si="15"/>
        <v>22598.75</v>
      </c>
      <c r="G25" s="16">
        <f t="shared" si="16"/>
        <v>22598.75</v>
      </c>
      <c r="H25" s="16">
        <f t="shared" si="17"/>
        <v>22598.75</v>
      </c>
      <c r="I25" s="16">
        <f t="shared" si="18"/>
        <v>22598.75</v>
      </c>
      <c r="J25" s="16">
        <f t="shared" si="19"/>
        <v>22598.75</v>
      </c>
      <c r="K25" s="16">
        <f t="shared" si="20"/>
        <v>22598.75</v>
      </c>
      <c r="L25" s="16">
        <f t="shared" si="21"/>
        <v>22598.75</v>
      </c>
      <c r="M25" s="16">
        <f t="shared" si="22"/>
        <v>22598.75</v>
      </c>
      <c r="N25" s="16">
        <f t="shared" si="23"/>
        <v>22598.75</v>
      </c>
      <c r="O25" s="17">
        <v>271185</v>
      </c>
      <c r="P25" s="60"/>
    </row>
    <row r="26" spans="1:16" ht="33.75" customHeight="1" x14ac:dyDescent="0.25">
      <c r="A26" s="7" t="s">
        <v>47</v>
      </c>
      <c r="B26" s="15" t="s">
        <v>89</v>
      </c>
      <c r="C26" s="19">
        <f>O26/12</f>
        <v>670464.5</v>
      </c>
      <c r="D26" s="16">
        <f t="shared" si="13"/>
        <v>670464.5</v>
      </c>
      <c r="E26" s="16">
        <f t="shared" si="14"/>
        <v>670464.5</v>
      </c>
      <c r="F26" s="16">
        <f t="shared" si="15"/>
        <v>670464.5</v>
      </c>
      <c r="G26" s="16">
        <f t="shared" si="16"/>
        <v>670464.5</v>
      </c>
      <c r="H26" s="16">
        <f t="shared" si="17"/>
        <v>670464.5</v>
      </c>
      <c r="I26" s="16">
        <f t="shared" si="18"/>
        <v>670464.5</v>
      </c>
      <c r="J26" s="16">
        <f t="shared" si="19"/>
        <v>670464.5</v>
      </c>
      <c r="K26" s="16">
        <f t="shared" si="20"/>
        <v>670464.5</v>
      </c>
      <c r="L26" s="16">
        <f t="shared" si="21"/>
        <v>670464.5</v>
      </c>
      <c r="M26" s="16">
        <f t="shared" si="22"/>
        <v>670464.5</v>
      </c>
      <c r="N26" s="16">
        <f t="shared" si="23"/>
        <v>670464.5</v>
      </c>
      <c r="O26" s="17">
        <v>8045574</v>
      </c>
      <c r="P26" s="60"/>
    </row>
    <row r="27" spans="1:16" ht="31.5" customHeight="1" x14ac:dyDescent="0.25">
      <c r="A27" s="7" t="s">
        <v>49</v>
      </c>
      <c r="B27" s="15" t="s">
        <v>90</v>
      </c>
      <c r="C27" s="19">
        <f t="shared" si="24"/>
        <v>1675000</v>
      </c>
      <c r="D27" s="16">
        <f t="shared" si="13"/>
        <v>1675000</v>
      </c>
      <c r="E27" s="16">
        <f t="shared" si="14"/>
        <v>1675000</v>
      </c>
      <c r="F27" s="16">
        <f t="shared" si="15"/>
        <v>1675000</v>
      </c>
      <c r="G27" s="16">
        <f t="shared" si="16"/>
        <v>1675000</v>
      </c>
      <c r="H27" s="16">
        <f t="shared" si="17"/>
        <v>1675000</v>
      </c>
      <c r="I27" s="16">
        <f t="shared" si="18"/>
        <v>1675000</v>
      </c>
      <c r="J27" s="16">
        <f t="shared" si="19"/>
        <v>1675000</v>
      </c>
      <c r="K27" s="16">
        <f t="shared" si="20"/>
        <v>1675000</v>
      </c>
      <c r="L27" s="16">
        <f t="shared" si="21"/>
        <v>1675000</v>
      </c>
      <c r="M27" s="16">
        <f t="shared" si="22"/>
        <v>1675000</v>
      </c>
      <c r="N27" s="16">
        <f t="shared" si="23"/>
        <v>1675000</v>
      </c>
      <c r="O27" s="17">
        <v>20100000</v>
      </c>
      <c r="P27" s="60"/>
    </row>
    <row r="28" spans="1:16" ht="20.100000000000001" customHeight="1" x14ac:dyDescent="0.25">
      <c r="A28" s="7" t="s">
        <v>51</v>
      </c>
      <c r="B28" s="15" t="s">
        <v>91</v>
      </c>
      <c r="C28" s="19">
        <f>O28/12</f>
        <v>1666666.6666666667</v>
      </c>
      <c r="D28" s="16">
        <f t="shared" si="13"/>
        <v>1666666.6666666667</v>
      </c>
      <c r="E28" s="16">
        <f t="shared" si="14"/>
        <v>1666666.6666666667</v>
      </c>
      <c r="F28" s="16">
        <f t="shared" si="15"/>
        <v>1666666.6666666667</v>
      </c>
      <c r="G28" s="16">
        <f t="shared" si="16"/>
        <v>1666666.6666666667</v>
      </c>
      <c r="H28" s="16">
        <f t="shared" si="17"/>
        <v>1666666.6666666667</v>
      </c>
      <c r="I28" s="16">
        <f t="shared" si="18"/>
        <v>1666666.6666666667</v>
      </c>
      <c r="J28" s="16">
        <f t="shared" si="19"/>
        <v>1666666.6666666667</v>
      </c>
      <c r="K28" s="16">
        <f t="shared" si="20"/>
        <v>1666666.6666666667</v>
      </c>
      <c r="L28" s="16">
        <f t="shared" si="21"/>
        <v>1666666.6666666667</v>
      </c>
      <c r="M28" s="16">
        <f t="shared" si="22"/>
        <v>1666666.6666666667</v>
      </c>
      <c r="N28" s="16">
        <f t="shared" si="23"/>
        <v>1666666.6666666667</v>
      </c>
      <c r="O28" s="17">
        <v>20000000</v>
      </c>
      <c r="P28" s="60"/>
    </row>
    <row r="29" spans="1:16" ht="20.100000000000001" customHeight="1" x14ac:dyDescent="0.25">
      <c r="A29" s="7" t="s">
        <v>53</v>
      </c>
      <c r="B29" s="21" t="s">
        <v>92</v>
      </c>
      <c r="C29" s="19">
        <f t="shared" si="24"/>
        <v>47625</v>
      </c>
      <c r="D29" s="16">
        <f>O29/12</f>
        <v>47625</v>
      </c>
      <c r="E29" s="16">
        <f>O29/12</f>
        <v>47625</v>
      </c>
      <c r="F29" s="16">
        <f>O29/12</f>
        <v>47625</v>
      </c>
      <c r="G29" s="16">
        <f>O29/12</f>
        <v>47625</v>
      </c>
      <c r="H29" s="16">
        <f>O29/12</f>
        <v>47625</v>
      </c>
      <c r="I29" s="16">
        <f>O29/12</f>
        <v>47625</v>
      </c>
      <c r="J29" s="16">
        <f>O29/12</f>
        <v>47625</v>
      </c>
      <c r="K29" s="16">
        <f>O29/12</f>
        <v>47625</v>
      </c>
      <c r="L29" s="16">
        <f>O29/12</f>
        <v>47625</v>
      </c>
      <c r="M29" s="16">
        <f>O29/12</f>
        <v>47625</v>
      </c>
      <c r="N29" s="16">
        <f>O29/12</f>
        <v>47625</v>
      </c>
      <c r="O29" s="17">
        <v>571500</v>
      </c>
      <c r="P29" s="60"/>
    </row>
    <row r="30" spans="1:16" ht="20.100000000000001" customHeight="1" x14ac:dyDescent="0.25">
      <c r="A30" s="7" t="s">
        <v>54</v>
      </c>
      <c r="B30" s="21" t="s">
        <v>93</v>
      </c>
      <c r="C30" s="19">
        <f t="shared" si="24"/>
        <v>14919912.666666666</v>
      </c>
      <c r="D30" s="16">
        <f>O30/12</f>
        <v>14919912.666666666</v>
      </c>
      <c r="E30" s="16">
        <f>O30/12</f>
        <v>14919912.666666666</v>
      </c>
      <c r="F30" s="16">
        <f>O30/12</f>
        <v>14919912.666666666</v>
      </c>
      <c r="G30" s="16">
        <f>O30/12</f>
        <v>14919912.666666666</v>
      </c>
      <c r="H30" s="16">
        <f>O30/12</f>
        <v>14919912.666666666</v>
      </c>
      <c r="I30" s="16">
        <f>O30/12</f>
        <v>14919912.666666666</v>
      </c>
      <c r="J30" s="16">
        <f>O30/12</f>
        <v>14919912.666666666</v>
      </c>
      <c r="K30" s="16">
        <f>O30/12</f>
        <v>14919912.666666666</v>
      </c>
      <c r="L30" s="16">
        <f>O30/12</f>
        <v>14919912.666666666</v>
      </c>
      <c r="M30" s="16">
        <f>O30/12</f>
        <v>14919912.666666666</v>
      </c>
      <c r="N30" s="16">
        <f>O30/12</f>
        <v>14919912.666666666</v>
      </c>
      <c r="O30" s="17">
        <v>179038952</v>
      </c>
      <c r="P30" s="60"/>
    </row>
    <row r="31" spans="1:16" ht="20.100000000000001" customHeight="1" thickBot="1" x14ac:dyDescent="0.3">
      <c r="A31" s="6"/>
      <c r="B31" s="61" t="s">
        <v>55</v>
      </c>
      <c r="C31" s="19">
        <f t="shared" si="24"/>
        <v>19077427.25</v>
      </c>
      <c r="D31" s="13">
        <f>O31/12</f>
        <v>19077427.25</v>
      </c>
      <c r="E31" s="13">
        <f>O31/12</f>
        <v>19077427.25</v>
      </c>
      <c r="F31" s="13">
        <f>O31/12</f>
        <v>19077427.25</v>
      </c>
      <c r="G31" s="13">
        <f>O31/12</f>
        <v>19077427.25</v>
      </c>
      <c r="H31" s="13">
        <f>O31/12</f>
        <v>19077427.25</v>
      </c>
      <c r="I31" s="13">
        <f>O31/12</f>
        <v>19077427.25</v>
      </c>
      <c r="J31" s="13">
        <f>O31/12</f>
        <v>19077427.25</v>
      </c>
      <c r="K31" s="13">
        <f>O31/12</f>
        <v>19077427.25</v>
      </c>
      <c r="L31" s="13">
        <f>O31/12</f>
        <v>19077427.25</v>
      </c>
      <c r="M31" s="13">
        <f>O31/12</f>
        <v>19077427.25</v>
      </c>
      <c r="N31" s="13">
        <f>O31/12</f>
        <v>19077427.25</v>
      </c>
      <c r="O31" s="14">
        <v>228929127</v>
      </c>
      <c r="P31" s="60"/>
    </row>
    <row r="32" spans="1:16" ht="20.100000000000001" customHeight="1" thickBot="1" x14ac:dyDescent="0.3">
      <c r="A32" s="9" t="s">
        <v>56</v>
      </c>
      <c r="B32" s="22" t="s">
        <v>57</v>
      </c>
      <c r="C32" s="23">
        <f>SUM(C21:C31)</f>
        <v>72629266.666666657</v>
      </c>
      <c r="D32" s="23">
        <f>SUM(D21:D31)</f>
        <v>72629266.666666657</v>
      </c>
      <c r="E32" s="23">
        <f t="shared" ref="E32:N32" si="25">SUM(E21:E31)</f>
        <v>72629266.666666657</v>
      </c>
      <c r="F32" s="23">
        <f t="shared" si="25"/>
        <v>72629266.666666657</v>
      </c>
      <c r="G32" s="23">
        <f t="shared" si="25"/>
        <v>72629266.666666657</v>
      </c>
      <c r="H32" s="23">
        <f t="shared" si="25"/>
        <v>72629266.666666657</v>
      </c>
      <c r="I32" s="23">
        <f t="shared" si="25"/>
        <v>72629266.666666657</v>
      </c>
      <c r="J32" s="23">
        <f t="shared" si="25"/>
        <v>72629266.666666657</v>
      </c>
      <c r="K32" s="23">
        <f t="shared" si="25"/>
        <v>72629266.666666657</v>
      </c>
      <c r="L32" s="23">
        <f t="shared" si="25"/>
        <v>72629266.666666657</v>
      </c>
      <c r="M32" s="23">
        <f t="shared" si="25"/>
        <v>72629266.666666657</v>
      </c>
      <c r="N32" s="23">
        <f t="shared" si="25"/>
        <v>72629266.666666657</v>
      </c>
      <c r="O32" s="24">
        <f>SUM(C32:N32)</f>
        <v>871551199.99999964</v>
      </c>
      <c r="P32" s="24">
        <f>SUM(O21:O31)</f>
        <v>871551200</v>
      </c>
    </row>
    <row r="33" spans="1:16" ht="20.100000000000001" customHeight="1" thickBot="1" x14ac:dyDescent="0.3">
      <c r="A33" s="9" t="s">
        <v>58</v>
      </c>
      <c r="B33" s="26" t="s">
        <v>59</v>
      </c>
      <c r="C33" s="27">
        <f t="shared" ref="C33:P33" si="26">C19-C32</f>
        <v>0</v>
      </c>
      <c r="D33" s="27">
        <f>D19-D32</f>
        <v>0</v>
      </c>
      <c r="E33" s="27">
        <f t="shared" si="26"/>
        <v>0</v>
      </c>
      <c r="F33" s="27">
        <f t="shared" si="26"/>
        <v>0</v>
      </c>
      <c r="G33" s="27">
        <f t="shared" si="26"/>
        <v>0</v>
      </c>
      <c r="H33" s="27">
        <f t="shared" si="26"/>
        <v>0</v>
      </c>
      <c r="I33" s="27">
        <f t="shared" si="26"/>
        <v>0</v>
      </c>
      <c r="J33" s="27">
        <f t="shared" si="26"/>
        <v>0</v>
      </c>
      <c r="K33" s="27">
        <f t="shared" si="26"/>
        <v>0</v>
      </c>
      <c r="L33" s="27">
        <f t="shared" si="26"/>
        <v>0</v>
      </c>
      <c r="M33" s="27">
        <f t="shared" si="26"/>
        <v>0</v>
      </c>
      <c r="N33" s="27">
        <f t="shared" si="26"/>
        <v>0</v>
      </c>
      <c r="O33" s="28">
        <f>SUM(O21:O31)</f>
        <v>871551200</v>
      </c>
      <c r="P33" s="28">
        <f t="shared" si="26"/>
        <v>0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opLeftCell="A7" workbookViewId="0">
      <selection activeCell="F20" sqref="F20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100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>
        <v>145282177</v>
      </c>
      <c r="C10" s="63">
        <v>145282177</v>
      </c>
      <c r="D10" s="63">
        <v>145282177</v>
      </c>
      <c r="E10" s="63">
        <v>145282177</v>
      </c>
    </row>
    <row r="11" spans="1:6" ht="15.75" x14ac:dyDescent="0.25">
      <c r="A11" s="47" t="s">
        <v>20</v>
      </c>
      <c r="B11" s="62">
        <v>46007880</v>
      </c>
      <c r="C11" s="63">
        <v>46007880</v>
      </c>
      <c r="D11" s="63">
        <v>46007880</v>
      </c>
      <c r="E11" s="63">
        <v>46007880</v>
      </c>
    </row>
    <row r="12" spans="1:6" ht="15.75" x14ac:dyDescent="0.25">
      <c r="A12" s="47" t="s">
        <v>22</v>
      </c>
      <c r="B12" s="62">
        <v>110498950</v>
      </c>
      <c r="C12" s="63">
        <v>110498950</v>
      </c>
      <c r="D12" s="63">
        <v>110498950</v>
      </c>
      <c r="E12" s="63">
        <v>110498950</v>
      </c>
    </row>
    <row r="13" spans="1:6" ht="15.75" x14ac:dyDescent="0.25">
      <c r="A13" s="48" t="s">
        <v>24</v>
      </c>
      <c r="B13" s="62">
        <v>147300000</v>
      </c>
      <c r="C13" s="63">
        <v>147300000</v>
      </c>
      <c r="D13" s="63">
        <v>147300000</v>
      </c>
      <c r="E13" s="63">
        <v>147300000</v>
      </c>
    </row>
    <row r="14" spans="1:6" ht="15.75" x14ac:dyDescent="0.25">
      <c r="A14" s="48" t="s">
        <v>26</v>
      </c>
      <c r="B14" s="62">
        <v>39861620</v>
      </c>
      <c r="C14" s="62">
        <v>39861620</v>
      </c>
      <c r="D14" s="62">
        <v>39861620</v>
      </c>
      <c r="E14" s="62">
        <v>39861620</v>
      </c>
    </row>
    <row r="15" spans="1:6" ht="15.75" x14ac:dyDescent="0.25">
      <c r="A15" s="48" t="s">
        <v>28</v>
      </c>
      <c r="B15" s="62">
        <v>0</v>
      </c>
      <c r="C15" s="63">
        <v>0</v>
      </c>
      <c r="D15" s="63">
        <v>0</v>
      </c>
      <c r="E15" s="63">
        <v>0</v>
      </c>
    </row>
    <row r="16" spans="1:6" ht="15.75" x14ac:dyDescent="0.25">
      <c r="A16" s="48" t="s">
        <v>30</v>
      </c>
      <c r="B16" s="62">
        <v>1200000</v>
      </c>
      <c r="C16" s="63">
        <v>1200000</v>
      </c>
      <c r="D16" s="63">
        <v>1200000</v>
      </c>
      <c r="E16" s="63">
        <v>1200000</v>
      </c>
    </row>
    <row r="17" spans="1:5" ht="15.75" x14ac:dyDescent="0.25">
      <c r="A17" s="47" t="s">
        <v>32</v>
      </c>
      <c r="B17" s="62">
        <v>300000</v>
      </c>
      <c r="C17" s="63">
        <v>300000</v>
      </c>
      <c r="D17" s="63">
        <v>300000</v>
      </c>
      <c r="E17" s="63">
        <v>300000</v>
      </c>
    </row>
    <row r="18" spans="1:5" ht="31.5" x14ac:dyDescent="0.25">
      <c r="A18" s="47" t="s">
        <v>86</v>
      </c>
      <c r="B18" s="62">
        <v>381100573</v>
      </c>
      <c r="C18" s="62">
        <v>381100573</v>
      </c>
      <c r="D18" s="62">
        <v>381100573</v>
      </c>
      <c r="E18" s="62">
        <v>381100573</v>
      </c>
    </row>
    <row r="19" spans="1:5" ht="20.25" customHeight="1" x14ac:dyDescent="0.25">
      <c r="A19" s="58" t="s">
        <v>36</v>
      </c>
      <c r="B19" s="59">
        <f>SUM(B10:B18)</f>
        <v>871551200</v>
      </c>
      <c r="C19" s="65">
        <f>SUM(C10:C18)</f>
        <v>871551200</v>
      </c>
      <c r="D19" s="65">
        <f>SUM(D10:D18)</f>
        <v>871551200</v>
      </c>
      <c r="E19" s="65">
        <f>SUM(E10:E18)</f>
        <v>871551200</v>
      </c>
    </row>
    <row r="20" spans="1:5" ht="20.25" customHeight="1" x14ac:dyDescent="0.25">
      <c r="A20" s="52"/>
      <c r="B20" s="45"/>
      <c r="C20" s="45"/>
      <c r="D20" s="45"/>
      <c r="E20" s="45"/>
    </row>
    <row r="21" spans="1:5" ht="20.25" customHeight="1" x14ac:dyDescent="0.25">
      <c r="A21" s="52"/>
      <c r="B21" s="45"/>
      <c r="C21" s="45"/>
      <c r="D21" s="45"/>
      <c r="E21" s="45"/>
    </row>
    <row r="22" spans="1:5" ht="15.75" x14ac:dyDescent="0.25">
      <c r="A22" s="53"/>
      <c r="B22" s="54"/>
      <c r="C22" s="55"/>
      <c r="D22" s="55"/>
      <c r="E22" s="55"/>
    </row>
    <row r="23" spans="1:5" ht="15.75" x14ac:dyDescent="0.25">
      <c r="A23" s="53" t="s">
        <v>85</v>
      </c>
      <c r="B23" s="54"/>
      <c r="C23" s="55"/>
      <c r="D23" s="55"/>
      <c r="E23" s="55"/>
    </row>
    <row r="24" spans="1:5" ht="15.75" x14ac:dyDescent="0.25">
      <c r="A24" s="48" t="s">
        <v>40</v>
      </c>
      <c r="B24" s="62">
        <v>198324308</v>
      </c>
      <c r="C24" s="62">
        <v>198324308</v>
      </c>
      <c r="D24" s="62">
        <v>198324308</v>
      </c>
      <c r="E24" s="62">
        <v>198324308</v>
      </c>
    </row>
    <row r="25" spans="1:5" ht="31.5" x14ac:dyDescent="0.25">
      <c r="A25" s="47" t="s">
        <v>42</v>
      </c>
      <c r="B25" s="62">
        <v>35688807</v>
      </c>
      <c r="C25" s="62">
        <v>35688807</v>
      </c>
      <c r="D25" s="62">
        <v>35688807</v>
      </c>
      <c r="E25" s="62">
        <v>35688807</v>
      </c>
    </row>
    <row r="26" spans="1:5" ht="15.75" x14ac:dyDescent="0.25">
      <c r="A26" s="67" t="s">
        <v>105</v>
      </c>
      <c r="B26" s="62">
        <v>160581747</v>
      </c>
      <c r="C26" s="62">
        <v>160581747</v>
      </c>
      <c r="D26" s="62">
        <v>160581747</v>
      </c>
      <c r="E26" s="62">
        <v>160581747</v>
      </c>
    </row>
    <row r="27" spans="1:5" ht="15.75" x14ac:dyDescent="0.25">
      <c r="A27" s="48" t="s">
        <v>46</v>
      </c>
      <c r="B27" s="62">
        <v>20000000</v>
      </c>
      <c r="C27" s="63">
        <v>20000000</v>
      </c>
      <c r="D27" s="63">
        <v>20000000</v>
      </c>
      <c r="E27" s="63">
        <v>20000000</v>
      </c>
    </row>
    <row r="28" spans="1:5" ht="15.75" x14ac:dyDescent="0.25">
      <c r="A28" s="48" t="s">
        <v>109</v>
      </c>
      <c r="B28" s="62">
        <v>20000000</v>
      </c>
      <c r="C28" s="63">
        <v>20000000</v>
      </c>
      <c r="D28" s="63">
        <v>20000000</v>
      </c>
      <c r="E28" s="63">
        <v>20000000</v>
      </c>
    </row>
    <row r="29" spans="1:5" ht="15.75" x14ac:dyDescent="0.25">
      <c r="A29" s="48" t="s">
        <v>48</v>
      </c>
      <c r="B29" s="62">
        <v>28145574</v>
      </c>
      <c r="C29" s="63">
        <v>28145574</v>
      </c>
      <c r="D29" s="63">
        <v>28145574</v>
      </c>
      <c r="E29" s="63">
        <v>28145574</v>
      </c>
    </row>
    <row r="30" spans="1:5" ht="15.75" x14ac:dyDescent="0.25">
      <c r="A30" s="48" t="s">
        <v>110</v>
      </c>
      <c r="B30" s="62">
        <v>271185</v>
      </c>
      <c r="C30" s="63">
        <v>271185</v>
      </c>
      <c r="D30" s="63">
        <v>271185</v>
      </c>
      <c r="E30" s="63">
        <v>271185</v>
      </c>
    </row>
    <row r="31" spans="1:5" ht="15.75" x14ac:dyDescent="0.25">
      <c r="A31" s="48" t="s">
        <v>50</v>
      </c>
      <c r="B31" s="62">
        <v>571500</v>
      </c>
      <c r="C31" s="63">
        <v>571500</v>
      </c>
      <c r="D31" s="63">
        <v>571500</v>
      </c>
      <c r="E31" s="63">
        <v>571500</v>
      </c>
    </row>
    <row r="32" spans="1:5" ht="15.75" x14ac:dyDescent="0.25">
      <c r="A32" s="47" t="s">
        <v>52</v>
      </c>
      <c r="B32" s="62">
        <v>179038952</v>
      </c>
      <c r="C32" s="62">
        <v>179038952</v>
      </c>
      <c r="D32" s="62">
        <v>179038952</v>
      </c>
      <c r="E32" s="62">
        <v>179038952</v>
      </c>
    </row>
    <row r="33" spans="1:15" ht="15.75" x14ac:dyDescent="0.25">
      <c r="A33" s="48" t="s">
        <v>55</v>
      </c>
      <c r="B33" s="62">
        <v>228929127</v>
      </c>
      <c r="C33" s="63">
        <v>228929127</v>
      </c>
      <c r="D33" s="63">
        <v>228929127</v>
      </c>
      <c r="E33" s="63">
        <v>228929127</v>
      </c>
    </row>
    <row r="34" spans="1:15" ht="19.5" customHeight="1" x14ac:dyDescent="0.25">
      <c r="A34" s="56" t="s">
        <v>57</v>
      </c>
      <c r="B34" s="64">
        <f>SUM(B24:B33)</f>
        <v>871551200</v>
      </c>
      <c r="C34" s="66">
        <f>SUM(C24:C33)</f>
        <v>871551200</v>
      </c>
      <c r="D34" s="66">
        <f>SUM(D21:D33)</f>
        <v>871551200</v>
      </c>
      <c r="E34" s="66">
        <f>SUM(E24:E33)</f>
        <v>871551200</v>
      </c>
      <c r="O34" s="68"/>
    </row>
    <row r="35" spans="1:15" x14ac:dyDescent="0.25">
      <c r="D35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E15" sqref="E15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60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>
        <v>145282177</v>
      </c>
      <c r="C10" s="62">
        <v>145282177</v>
      </c>
      <c r="D10" s="62">
        <v>145282177</v>
      </c>
      <c r="E10" s="62">
        <v>145282177</v>
      </c>
    </row>
    <row r="11" spans="1:6" ht="15.75" x14ac:dyDescent="0.25">
      <c r="A11" s="47" t="s">
        <v>20</v>
      </c>
      <c r="B11" s="62">
        <v>46007880</v>
      </c>
      <c r="C11" s="63">
        <v>46007880</v>
      </c>
      <c r="D11" s="63">
        <v>46007880</v>
      </c>
      <c r="E11" s="63">
        <v>46007880</v>
      </c>
    </row>
    <row r="12" spans="1:6" ht="15.75" x14ac:dyDescent="0.25">
      <c r="A12" s="47" t="s">
        <v>22</v>
      </c>
      <c r="B12" s="62">
        <v>110498950</v>
      </c>
      <c r="C12" s="63">
        <v>110498950</v>
      </c>
      <c r="D12" s="63">
        <v>110498950</v>
      </c>
      <c r="E12" s="63">
        <v>110498950</v>
      </c>
    </row>
    <row r="13" spans="1:6" ht="15.75" x14ac:dyDescent="0.25">
      <c r="A13" s="48" t="s">
        <v>24</v>
      </c>
      <c r="B13" s="62">
        <v>147300000</v>
      </c>
      <c r="C13" s="63">
        <v>147300000</v>
      </c>
      <c r="D13" s="63">
        <v>147300000</v>
      </c>
      <c r="E13" s="63">
        <v>147300000</v>
      </c>
    </row>
    <row r="14" spans="1:6" ht="15.75" x14ac:dyDescent="0.25">
      <c r="A14" s="48" t="s">
        <v>26</v>
      </c>
      <c r="B14" s="62">
        <v>4979000</v>
      </c>
      <c r="C14" s="62">
        <v>4979000</v>
      </c>
      <c r="D14" s="62">
        <v>4979000</v>
      </c>
      <c r="E14" s="62">
        <v>4979000</v>
      </c>
    </row>
    <row r="15" spans="1:6" ht="15.75" x14ac:dyDescent="0.25">
      <c r="A15" s="48" t="s">
        <v>28</v>
      </c>
      <c r="B15" s="62">
        <v>0</v>
      </c>
      <c r="C15" s="63">
        <v>0</v>
      </c>
      <c r="D15" s="63">
        <v>0</v>
      </c>
      <c r="E15" s="63">
        <v>0</v>
      </c>
    </row>
    <row r="16" spans="1:6" ht="15.75" x14ac:dyDescent="0.25">
      <c r="A16" s="48" t="s">
        <v>30</v>
      </c>
      <c r="B16" s="62">
        <v>1200000</v>
      </c>
      <c r="C16" s="63">
        <v>1200000</v>
      </c>
      <c r="D16" s="63">
        <v>1200000</v>
      </c>
      <c r="E16" s="63">
        <v>1200000</v>
      </c>
    </row>
    <row r="17" spans="1:15" ht="15.75" x14ac:dyDescent="0.25">
      <c r="A17" s="47" t="s">
        <v>32</v>
      </c>
      <c r="B17" s="62">
        <v>300000</v>
      </c>
      <c r="C17" s="63">
        <v>300000</v>
      </c>
      <c r="D17" s="63">
        <v>300000</v>
      </c>
      <c r="E17" s="63">
        <v>300000</v>
      </c>
    </row>
    <row r="18" spans="1:15" ht="31.5" x14ac:dyDescent="0.25">
      <c r="A18" s="47" t="s">
        <v>86</v>
      </c>
      <c r="B18" s="62">
        <v>152171446</v>
      </c>
      <c r="C18" s="62">
        <v>152171446</v>
      </c>
      <c r="D18" s="62">
        <v>152171446</v>
      </c>
      <c r="E18" s="62">
        <v>152171446</v>
      </c>
    </row>
    <row r="19" spans="1:15" ht="20.25" customHeight="1" x14ac:dyDescent="0.25">
      <c r="A19" s="58" t="s">
        <v>36</v>
      </c>
      <c r="B19" s="65">
        <f>SUM(B10:B18)</f>
        <v>607739453</v>
      </c>
      <c r="C19" s="65">
        <f>SUM(C10:C18)</f>
        <v>607739453</v>
      </c>
      <c r="D19" s="65">
        <f t="shared" ref="D19:E19" si="0">SUM(D10:D18)</f>
        <v>607739453</v>
      </c>
      <c r="E19" s="65">
        <f t="shared" si="0"/>
        <v>607739453</v>
      </c>
    </row>
    <row r="20" spans="1:15" ht="20.25" customHeight="1" x14ac:dyDescent="0.25">
      <c r="A20" s="52"/>
      <c r="B20" s="45"/>
      <c r="C20" s="45"/>
      <c r="D20" s="45"/>
      <c r="E20" s="45"/>
    </row>
    <row r="21" spans="1:15" ht="20.25" customHeight="1" x14ac:dyDescent="0.25">
      <c r="A21" s="52"/>
      <c r="B21" s="45"/>
      <c r="C21" s="45"/>
      <c r="D21" s="45"/>
      <c r="E21" s="45"/>
    </row>
    <row r="22" spans="1:15" ht="15.75" x14ac:dyDescent="0.25">
      <c r="A22" s="53"/>
      <c r="B22" s="54"/>
      <c r="C22" s="55"/>
      <c r="D22" s="55"/>
      <c r="E22" s="55"/>
    </row>
    <row r="23" spans="1:15" ht="15.75" x14ac:dyDescent="0.25">
      <c r="A23" s="53" t="s">
        <v>85</v>
      </c>
      <c r="B23" s="54"/>
      <c r="C23" s="55"/>
      <c r="D23" s="55"/>
      <c r="E23" s="55"/>
    </row>
    <row r="24" spans="1:15" ht="15.75" x14ac:dyDescent="0.25">
      <c r="A24" s="48" t="s">
        <v>40</v>
      </c>
      <c r="B24" s="62">
        <v>57505660</v>
      </c>
      <c r="C24" s="62">
        <v>57505660</v>
      </c>
      <c r="D24" s="62">
        <v>57505660</v>
      </c>
      <c r="E24" s="62">
        <v>57505660</v>
      </c>
    </row>
    <row r="25" spans="1:15" ht="31.5" x14ac:dyDescent="0.25">
      <c r="A25" s="47" t="s">
        <v>42</v>
      </c>
      <c r="B25" s="62">
        <v>8009988</v>
      </c>
      <c r="C25" s="62">
        <v>8009988</v>
      </c>
      <c r="D25" s="62">
        <v>8009988</v>
      </c>
      <c r="E25" s="62">
        <v>8009988</v>
      </c>
    </row>
    <row r="26" spans="1:15" ht="15.75" x14ac:dyDescent="0.25">
      <c r="A26" s="47" t="s">
        <v>120</v>
      </c>
      <c r="B26" s="62">
        <v>73918967</v>
      </c>
      <c r="C26" s="62">
        <v>73918967</v>
      </c>
      <c r="D26" s="62">
        <v>73918967</v>
      </c>
      <c r="E26" s="62">
        <v>73918967</v>
      </c>
    </row>
    <row r="27" spans="1:15" ht="15.75" x14ac:dyDescent="0.25">
      <c r="A27" s="48" t="s">
        <v>46</v>
      </c>
      <c r="B27" s="62">
        <v>17000000</v>
      </c>
      <c r="C27" s="63">
        <v>17000000</v>
      </c>
      <c r="D27" s="63">
        <v>17000000</v>
      </c>
      <c r="E27" s="63">
        <v>17000000</v>
      </c>
    </row>
    <row r="28" spans="1:15" ht="15.75" x14ac:dyDescent="0.25">
      <c r="A28" s="48" t="s">
        <v>48</v>
      </c>
      <c r="B28" s="62">
        <v>48416759</v>
      </c>
      <c r="C28" s="63">
        <v>48416759</v>
      </c>
      <c r="D28" s="63">
        <v>48416759</v>
      </c>
      <c r="E28" s="63">
        <v>48416759</v>
      </c>
    </row>
    <row r="29" spans="1:15" ht="15.75" x14ac:dyDescent="0.25">
      <c r="A29" s="48" t="s">
        <v>50</v>
      </c>
      <c r="B29" s="62"/>
      <c r="C29" s="63"/>
      <c r="D29" s="63"/>
      <c r="E29" s="63"/>
    </row>
    <row r="30" spans="1:15" ht="15.75" x14ac:dyDescent="0.25">
      <c r="A30" s="47" t="s">
        <v>52</v>
      </c>
      <c r="B30" s="62">
        <v>173958952</v>
      </c>
      <c r="C30" s="62">
        <v>173958952</v>
      </c>
      <c r="D30" s="62">
        <v>173958952</v>
      </c>
      <c r="E30" s="62">
        <v>173958952</v>
      </c>
    </row>
    <row r="31" spans="1:15" ht="15.75" x14ac:dyDescent="0.25">
      <c r="A31" s="48" t="s">
        <v>55</v>
      </c>
      <c r="B31" s="62">
        <v>228929127</v>
      </c>
      <c r="C31" s="63">
        <v>228929127</v>
      </c>
      <c r="D31" s="63">
        <v>228929127</v>
      </c>
      <c r="E31" s="63">
        <v>228929127</v>
      </c>
    </row>
    <row r="32" spans="1:15" ht="19.5" customHeight="1" x14ac:dyDescent="0.25">
      <c r="A32" s="56" t="s">
        <v>57</v>
      </c>
      <c r="B32" s="64">
        <f>SUM(B24:B31)</f>
        <v>607739453</v>
      </c>
      <c r="C32" s="66">
        <f>SUM(C24:C31)</f>
        <v>607739453</v>
      </c>
      <c r="D32" s="66">
        <f t="shared" ref="D32:E32" si="1">SUM(D24:D31)</f>
        <v>607739453</v>
      </c>
      <c r="E32" s="66">
        <f t="shared" si="1"/>
        <v>607739453</v>
      </c>
      <c r="O32" s="68"/>
    </row>
    <row r="33" spans="4:4" x14ac:dyDescent="0.25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28" sqref="O2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104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/>
      <c r="C10" s="63"/>
      <c r="D10" s="63"/>
      <c r="E10" s="63"/>
    </row>
    <row r="11" spans="1:6" ht="15.75" x14ac:dyDescent="0.25">
      <c r="A11" s="47" t="s">
        <v>20</v>
      </c>
      <c r="B11" s="62"/>
      <c r="C11" s="63"/>
      <c r="D11" s="63"/>
      <c r="E11" s="63"/>
    </row>
    <row r="12" spans="1:6" ht="15.75" x14ac:dyDescent="0.25">
      <c r="A12" s="47" t="s">
        <v>22</v>
      </c>
      <c r="B12" s="62"/>
      <c r="C12" s="63"/>
      <c r="D12" s="63"/>
      <c r="E12" s="63"/>
    </row>
    <row r="13" spans="1:6" ht="15.75" x14ac:dyDescent="0.25">
      <c r="A13" s="48" t="s">
        <v>24</v>
      </c>
      <c r="B13" s="62"/>
      <c r="C13" s="63"/>
      <c r="D13" s="63"/>
      <c r="E13" s="63"/>
    </row>
    <row r="14" spans="1:6" ht="15.75" x14ac:dyDescent="0.25">
      <c r="A14" s="48" t="s">
        <v>26</v>
      </c>
      <c r="B14" s="62"/>
      <c r="C14" s="63"/>
      <c r="D14" s="63"/>
      <c r="E14" s="63"/>
    </row>
    <row r="15" spans="1:6" ht="15.75" x14ac:dyDescent="0.25">
      <c r="A15" s="48" t="s">
        <v>28</v>
      </c>
      <c r="B15" s="62"/>
      <c r="C15" s="63"/>
      <c r="D15" s="63"/>
      <c r="E15" s="63"/>
    </row>
    <row r="16" spans="1:6" ht="15.75" x14ac:dyDescent="0.25">
      <c r="A16" s="48" t="s">
        <v>30</v>
      </c>
      <c r="B16" s="62"/>
      <c r="C16" s="63"/>
      <c r="D16" s="63"/>
      <c r="E16" s="63"/>
    </row>
    <row r="17" spans="1:15" ht="15.75" x14ac:dyDescent="0.25">
      <c r="A17" s="47" t="s">
        <v>32</v>
      </c>
      <c r="B17" s="62"/>
      <c r="C17" s="63"/>
      <c r="D17" s="63"/>
      <c r="E17" s="63"/>
    </row>
    <row r="18" spans="1:15" ht="31.5" x14ac:dyDescent="0.25">
      <c r="A18" s="47" t="s">
        <v>86</v>
      </c>
      <c r="B18" s="62">
        <v>104880500</v>
      </c>
      <c r="C18" s="63">
        <v>104880500</v>
      </c>
      <c r="D18" s="63">
        <v>104880500</v>
      </c>
      <c r="E18" s="63">
        <v>104880500</v>
      </c>
    </row>
    <row r="19" spans="1:15" ht="20.25" customHeight="1" x14ac:dyDescent="0.25">
      <c r="A19" s="58" t="s">
        <v>36</v>
      </c>
      <c r="B19" s="65">
        <f>SUM(B10:B18)</f>
        <v>104880500</v>
      </c>
      <c r="C19" s="65">
        <f>SUM(C10:C18)</f>
        <v>104880500</v>
      </c>
      <c r="D19" s="65">
        <f t="shared" ref="D19:E19" si="0">SUM(D10:D18)</f>
        <v>104880500</v>
      </c>
      <c r="E19" s="65">
        <f t="shared" si="0"/>
        <v>104880500</v>
      </c>
    </row>
    <row r="20" spans="1:15" ht="20.25" customHeight="1" x14ac:dyDescent="0.25">
      <c r="A20" s="52"/>
      <c r="B20" s="45"/>
      <c r="C20" s="45"/>
      <c r="D20" s="45"/>
      <c r="E20" s="45"/>
    </row>
    <row r="21" spans="1:15" ht="20.25" customHeight="1" x14ac:dyDescent="0.25">
      <c r="A21" s="52"/>
      <c r="B21" s="45"/>
      <c r="C21" s="45"/>
      <c r="D21" s="45"/>
      <c r="E21" s="45"/>
    </row>
    <row r="22" spans="1:15" ht="15.75" x14ac:dyDescent="0.25">
      <c r="A22" s="53"/>
      <c r="B22" s="54"/>
      <c r="C22" s="55"/>
      <c r="D22" s="55"/>
      <c r="E22" s="55"/>
    </row>
    <row r="23" spans="1:15" ht="15.75" x14ac:dyDescent="0.25">
      <c r="A23" s="53" t="s">
        <v>85</v>
      </c>
      <c r="B23" s="54"/>
      <c r="C23" s="55"/>
      <c r="D23" s="55"/>
      <c r="E23" s="55"/>
    </row>
    <row r="24" spans="1:15" ht="15.75" x14ac:dyDescent="0.25">
      <c r="A24" s="48" t="s">
        <v>40</v>
      </c>
      <c r="B24" s="62">
        <v>63239000</v>
      </c>
      <c r="C24" s="63">
        <v>63239000</v>
      </c>
      <c r="D24" s="63">
        <v>63239000</v>
      </c>
      <c r="E24" s="63">
        <v>63239000</v>
      </c>
    </row>
    <row r="25" spans="1:15" ht="31.5" x14ac:dyDescent="0.25">
      <c r="A25" s="47" t="s">
        <v>42</v>
      </c>
      <c r="B25" s="62">
        <v>12545500</v>
      </c>
      <c r="C25" s="63">
        <v>12545500</v>
      </c>
      <c r="D25" s="63">
        <v>12545500</v>
      </c>
      <c r="E25" s="63">
        <v>12545500</v>
      </c>
    </row>
    <row r="26" spans="1:15" ht="15.75" x14ac:dyDescent="0.25">
      <c r="A26" s="47" t="s">
        <v>106</v>
      </c>
      <c r="B26" s="62">
        <v>26096000</v>
      </c>
      <c r="C26" s="63">
        <v>26096000</v>
      </c>
      <c r="D26" s="63">
        <v>26096000</v>
      </c>
      <c r="E26" s="63">
        <v>26096000</v>
      </c>
    </row>
    <row r="27" spans="1:15" ht="15.75" x14ac:dyDescent="0.25">
      <c r="A27" s="48" t="s">
        <v>46</v>
      </c>
      <c r="B27" s="62">
        <v>3000000</v>
      </c>
      <c r="C27" s="63">
        <v>3000000</v>
      </c>
      <c r="D27" s="63">
        <v>3000000</v>
      </c>
      <c r="E27" s="63">
        <v>3000000</v>
      </c>
    </row>
    <row r="28" spans="1:15" ht="15.75" x14ac:dyDescent="0.25">
      <c r="A28" s="48" t="s">
        <v>48</v>
      </c>
      <c r="B28" s="62"/>
      <c r="C28" s="63"/>
      <c r="D28" s="63"/>
      <c r="E28" s="63"/>
    </row>
    <row r="29" spans="1:15" ht="15.75" x14ac:dyDescent="0.25">
      <c r="A29" s="48" t="s">
        <v>50</v>
      </c>
      <c r="B29" s="62"/>
      <c r="C29" s="63"/>
      <c r="D29" s="63"/>
      <c r="E29" s="63"/>
    </row>
    <row r="30" spans="1:15" ht="15.75" x14ac:dyDescent="0.25">
      <c r="A30" s="47" t="s">
        <v>52</v>
      </c>
      <c r="B30" s="62"/>
      <c r="C30" s="63"/>
      <c r="D30" s="63"/>
      <c r="E30" s="63"/>
    </row>
    <row r="31" spans="1:15" ht="15.75" x14ac:dyDescent="0.25">
      <c r="A31" s="48" t="s">
        <v>55</v>
      </c>
      <c r="B31" s="62"/>
      <c r="C31" s="63"/>
      <c r="D31" s="63"/>
      <c r="E31" s="63"/>
    </row>
    <row r="32" spans="1:15" ht="19.5" customHeight="1" x14ac:dyDescent="0.25">
      <c r="A32" s="56" t="s">
        <v>57</v>
      </c>
      <c r="B32" s="64">
        <f>SUM(B24:B31)</f>
        <v>104880500</v>
      </c>
      <c r="C32" s="66">
        <f>SUM(C24:C31)</f>
        <v>104880500</v>
      </c>
      <c r="D32" s="66">
        <f>SUM(D21:D31)</f>
        <v>104880500</v>
      </c>
      <c r="E32" s="66">
        <f>SUM(E24:E31)</f>
        <v>104880500</v>
      </c>
      <c r="O32" s="68"/>
    </row>
    <row r="33" spans="4:4" x14ac:dyDescent="0.25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7" workbookViewId="0">
      <selection activeCell="O28" sqref="O2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103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/>
      <c r="C10" s="63"/>
      <c r="D10" s="63"/>
      <c r="E10" s="63"/>
    </row>
    <row r="11" spans="1:6" ht="15.75" x14ac:dyDescent="0.25">
      <c r="A11" s="47" t="s">
        <v>20</v>
      </c>
      <c r="B11" s="62"/>
      <c r="C11" s="63"/>
      <c r="D11" s="63"/>
      <c r="E11" s="63"/>
    </row>
    <row r="12" spans="1:6" ht="15.75" x14ac:dyDescent="0.25">
      <c r="A12" s="47" t="s">
        <v>22</v>
      </c>
      <c r="B12" s="62"/>
      <c r="C12" s="63"/>
      <c r="D12" s="63"/>
      <c r="E12" s="63"/>
    </row>
    <row r="13" spans="1:6" ht="15.75" x14ac:dyDescent="0.25">
      <c r="A13" s="48" t="s">
        <v>24</v>
      </c>
      <c r="B13" s="62"/>
      <c r="C13" s="63"/>
      <c r="D13" s="63"/>
      <c r="E13" s="63"/>
    </row>
    <row r="14" spans="1:6" ht="15.75" x14ac:dyDescent="0.25">
      <c r="A14" s="48" t="s">
        <v>26</v>
      </c>
      <c r="B14" s="62"/>
      <c r="C14" s="63"/>
      <c r="D14" s="63"/>
      <c r="E14" s="63"/>
    </row>
    <row r="15" spans="1:6" ht="15.75" x14ac:dyDescent="0.25">
      <c r="A15" s="48" t="s">
        <v>28</v>
      </c>
      <c r="B15" s="62"/>
      <c r="C15" s="63"/>
      <c r="D15" s="63"/>
      <c r="E15" s="63"/>
    </row>
    <row r="16" spans="1:6" ht="15.75" x14ac:dyDescent="0.25">
      <c r="A16" s="48" t="s">
        <v>30</v>
      </c>
      <c r="B16" s="62">
        <v>0</v>
      </c>
      <c r="C16" s="63"/>
      <c r="D16" s="63"/>
      <c r="E16" s="63"/>
    </row>
    <row r="17" spans="1:15" ht="15.75" x14ac:dyDescent="0.25">
      <c r="A17" s="47" t="s">
        <v>32</v>
      </c>
      <c r="B17" s="62"/>
      <c r="C17" s="63"/>
      <c r="D17" s="63"/>
      <c r="E17" s="63"/>
    </row>
    <row r="18" spans="1:15" ht="31.5" x14ac:dyDescent="0.25">
      <c r="A18" s="47" t="s">
        <v>86</v>
      </c>
      <c r="B18" s="62">
        <v>82395481</v>
      </c>
      <c r="C18" s="63">
        <v>82395481</v>
      </c>
      <c r="D18" s="63">
        <v>82395481</v>
      </c>
      <c r="E18" s="63">
        <v>82395481</v>
      </c>
    </row>
    <row r="19" spans="1:15" ht="20.25" customHeight="1" x14ac:dyDescent="0.25">
      <c r="A19" s="58" t="s">
        <v>36</v>
      </c>
      <c r="B19" s="65">
        <f>SUM(B10:B18)</f>
        <v>82395481</v>
      </c>
      <c r="C19" s="65">
        <f>SUM(C10:C18)</f>
        <v>82395481</v>
      </c>
      <c r="D19" s="65">
        <f t="shared" ref="D19:E19" si="0">SUM(D10:D18)</f>
        <v>82395481</v>
      </c>
      <c r="E19" s="65">
        <f t="shared" si="0"/>
        <v>82395481</v>
      </c>
    </row>
    <row r="20" spans="1:15" ht="20.25" customHeight="1" x14ac:dyDescent="0.25">
      <c r="A20" s="52"/>
      <c r="B20" s="45"/>
      <c r="C20" s="45"/>
      <c r="D20" s="45"/>
      <c r="E20" s="45"/>
    </row>
    <row r="21" spans="1:15" ht="20.25" customHeight="1" x14ac:dyDescent="0.25">
      <c r="A21" s="52"/>
      <c r="B21" s="45"/>
      <c r="C21" s="45"/>
      <c r="D21" s="45"/>
      <c r="E21" s="45"/>
    </row>
    <row r="22" spans="1:15" ht="15.75" x14ac:dyDescent="0.25">
      <c r="A22" s="53"/>
      <c r="B22" s="54"/>
      <c r="C22" s="55"/>
      <c r="D22" s="55"/>
      <c r="E22" s="55"/>
    </row>
    <row r="23" spans="1:15" ht="15.75" x14ac:dyDescent="0.25">
      <c r="A23" s="53" t="s">
        <v>85</v>
      </c>
      <c r="B23" s="54"/>
      <c r="C23" s="55"/>
      <c r="D23" s="55"/>
      <c r="E23" s="55"/>
    </row>
    <row r="24" spans="1:15" ht="15.75" x14ac:dyDescent="0.25">
      <c r="A24" s="48" t="s">
        <v>40</v>
      </c>
      <c r="B24" s="62">
        <v>56228888</v>
      </c>
      <c r="C24" s="63">
        <v>56228888</v>
      </c>
      <c r="D24" s="63">
        <v>56228888</v>
      </c>
      <c r="E24" s="63">
        <v>56228888</v>
      </c>
    </row>
    <row r="25" spans="1:15" ht="31.5" x14ac:dyDescent="0.25">
      <c r="A25" s="47" t="s">
        <v>42</v>
      </c>
      <c r="B25" s="62">
        <v>10964633</v>
      </c>
      <c r="C25" s="63">
        <v>10964633</v>
      </c>
      <c r="D25" s="63">
        <v>10964633</v>
      </c>
      <c r="E25" s="63">
        <v>10964633</v>
      </c>
    </row>
    <row r="26" spans="1:15" ht="15.75" x14ac:dyDescent="0.25">
      <c r="A26" s="47" t="s">
        <v>107</v>
      </c>
      <c r="B26" s="62">
        <v>9804460</v>
      </c>
      <c r="C26" s="63">
        <v>9804460</v>
      </c>
      <c r="D26" s="63">
        <v>9804460</v>
      </c>
      <c r="E26" s="63">
        <v>9804460</v>
      </c>
    </row>
    <row r="27" spans="1:15" ht="15.75" x14ac:dyDescent="0.25">
      <c r="A27" s="48" t="s">
        <v>46</v>
      </c>
      <c r="B27" s="62"/>
      <c r="C27" s="63"/>
      <c r="D27" s="63"/>
      <c r="E27" s="63"/>
    </row>
    <row r="28" spans="1:15" ht="15.75" x14ac:dyDescent="0.25">
      <c r="A28" s="48" t="s">
        <v>48</v>
      </c>
      <c r="B28" s="62"/>
      <c r="C28" s="63"/>
      <c r="D28" s="63"/>
      <c r="E28" s="63"/>
    </row>
    <row r="29" spans="1:15" ht="15.75" x14ac:dyDescent="0.25">
      <c r="A29" s="48" t="s">
        <v>50</v>
      </c>
      <c r="B29" s="62">
        <v>317500</v>
      </c>
      <c r="C29" s="63">
        <v>317500</v>
      </c>
      <c r="D29" s="63">
        <v>317500</v>
      </c>
      <c r="E29" s="63">
        <v>317500</v>
      </c>
    </row>
    <row r="30" spans="1:15" ht="15.75" x14ac:dyDescent="0.25">
      <c r="A30" s="47" t="s">
        <v>52</v>
      </c>
      <c r="B30" s="62">
        <v>5080000</v>
      </c>
      <c r="C30" s="63">
        <v>5080000</v>
      </c>
      <c r="D30" s="63">
        <v>5080000</v>
      </c>
      <c r="E30" s="63">
        <v>5080000</v>
      </c>
    </row>
    <row r="31" spans="1:15" ht="15.75" x14ac:dyDescent="0.25">
      <c r="A31" s="48" t="s">
        <v>55</v>
      </c>
      <c r="B31" s="62"/>
      <c r="C31" s="63"/>
      <c r="D31" s="63"/>
      <c r="E31" s="63"/>
    </row>
    <row r="32" spans="1:15" ht="19.5" customHeight="1" x14ac:dyDescent="0.25">
      <c r="A32" s="56" t="s">
        <v>57</v>
      </c>
      <c r="B32" s="64">
        <f>SUM(B24:B31)</f>
        <v>82395481</v>
      </c>
      <c r="C32" s="66">
        <f>SUM(C24:C31)</f>
        <v>82395481</v>
      </c>
      <c r="D32" s="66">
        <f>SUM(D21:D31)</f>
        <v>82395481</v>
      </c>
      <c r="E32" s="66">
        <f>SUM(E24:E31)</f>
        <v>82395481</v>
      </c>
      <c r="O32" s="68"/>
    </row>
    <row r="33" spans="4:4" x14ac:dyDescent="0.25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A4" workbookViewId="0">
      <selection activeCell="O28" sqref="O2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102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/>
      <c r="C10" s="63"/>
      <c r="D10" s="63"/>
      <c r="E10" s="63"/>
    </row>
    <row r="11" spans="1:6" ht="15.75" x14ac:dyDescent="0.25">
      <c r="A11" s="47" t="s">
        <v>20</v>
      </c>
      <c r="B11" s="62"/>
      <c r="C11" s="63"/>
      <c r="D11" s="63"/>
      <c r="E11" s="63"/>
    </row>
    <row r="12" spans="1:6" ht="15.75" x14ac:dyDescent="0.25">
      <c r="A12" s="47" t="s">
        <v>22</v>
      </c>
      <c r="B12" s="62"/>
      <c r="C12" s="63"/>
      <c r="D12" s="63"/>
      <c r="E12" s="63"/>
    </row>
    <row r="13" spans="1:6" ht="15.75" x14ac:dyDescent="0.25">
      <c r="A13" s="48" t="s">
        <v>24</v>
      </c>
      <c r="B13" s="62"/>
      <c r="C13" s="63"/>
      <c r="D13" s="63"/>
      <c r="E13" s="63"/>
    </row>
    <row r="14" spans="1:6" ht="15.75" x14ac:dyDescent="0.25">
      <c r="A14" s="48" t="s">
        <v>26</v>
      </c>
      <c r="B14" s="62"/>
      <c r="C14" s="63"/>
      <c r="D14" s="63"/>
      <c r="E14" s="63"/>
    </row>
    <row r="15" spans="1:6" ht="15.75" x14ac:dyDescent="0.25">
      <c r="A15" s="48" t="s">
        <v>28</v>
      </c>
      <c r="B15" s="62"/>
      <c r="C15" s="63"/>
      <c r="D15" s="63"/>
      <c r="E15" s="63"/>
    </row>
    <row r="16" spans="1:6" ht="15.75" x14ac:dyDescent="0.25">
      <c r="A16" s="48" t="s">
        <v>30</v>
      </c>
      <c r="B16" s="62"/>
      <c r="C16" s="63"/>
      <c r="D16" s="63"/>
      <c r="E16" s="63"/>
    </row>
    <row r="17" spans="1:15" ht="15.75" x14ac:dyDescent="0.25">
      <c r="A17" s="47" t="s">
        <v>32</v>
      </c>
      <c r="B17" s="62"/>
      <c r="C17" s="63"/>
      <c r="D17" s="63"/>
      <c r="E17" s="63"/>
    </row>
    <row r="18" spans="1:15" ht="31.5" x14ac:dyDescent="0.25">
      <c r="A18" s="47" t="s">
        <v>86</v>
      </c>
      <c r="B18" s="62">
        <v>8999586</v>
      </c>
      <c r="C18" s="63">
        <v>8999586</v>
      </c>
      <c r="D18" s="63">
        <v>8999586</v>
      </c>
      <c r="E18" s="63">
        <v>8999586</v>
      </c>
    </row>
    <row r="19" spans="1:15" ht="20.25" customHeight="1" x14ac:dyDescent="0.25">
      <c r="A19" s="58" t="s">
        <v>36</v>
      </c>
      <c r="B19" s="65">
        <f>SUM(B10:B18)</f>
        <v>8999586</v>
      </c>
      <c r="C19" s="65">
        <f>SUM(C10:C18)</f>
        <v>8999586</v>
      </c>
      <c r="D19" s="65">
        <f t="shared" ref="D19:E19" si="0">SUM(D10:D18)</f>
        <v>8999586</v>
      </c>
      <c r="E19" s="65">
        <f t="shared" si="0"/>
        <v>8999586</v>
      </c>
    </row>
    <row r="20" spans="1:15" ht="20.25" customHeight="1" x14ac:dyDescent="0.25">
      <c r="A20" s="52"/>
      <c r="B20" s="45"/>
      <c r="C20" s="45"/>
      <c r="D20" s="45"/>
      <c r="E20" s="45"/>
    </row>
    <row r="21" spans="1:15" ht="20.25" customHeight="1" x14ac:dyDescent="0.25">
      <c r="A21" s="52"/>
      <c r="B21" s="45"/>
      <c r="C21" s="45"/>
      <c r="D21" s="45"/>
      <c r="E21" s="45"/>
    </row>
    <row r="22" spans="1:15" ht="15.75" x14ac:dyDescent="0.25">
      <c r="A22" s="53"/>
      <c r="B22" s="54"/>
      <c r="C22" s="55"/>
      <c r="D22" s="55"/>
      <c r="E22" s="55"/>
    </row>
    <row r="23" spans="1:15" ht="15.75" x14ac:dyDescent="0.25">
      <c r="A23" s="53" t="s">
        <v>85</v>
      </c>
      <c r="B23" s="54"/>
      <c r="C23" s="55"/>
      <c r="D23" s="55"/>
      <c r="E23" s="55"/>
    </row>
    <row r="24" spans="1:15" ht="15.75" x14ac:dyDescent="0.25">
      <c r="A24" s="48" t="s">
        <v>40</v>
      </c>
      <c r="B24" s="62">
        <v>6018900</v>
      </c>
      <c r="C24" s="63">
        <v>6018900</v>
      </c>
      <c r="D24" s="63">
        <v>6018900</v>
      </c>
      <c r="E24" s="63">
        <v>6018900</v>
      </c>
    </row>
    <row r="25" spans="1:15" ht="31.5" x14ac:dyDescent="0.25">
      <c r="A25" s="47" t="s">
        <v>42</v>
      </c>
      <c r="B25" s="62">
        <v>1173686</v>
      </c>
      <c r="C25" s="63">
        <v>1173686</v>
      </c>
      <c r="D25" s="63">
        <v>1173686</v>
      </c>
      <c r="E25" s="63">
        <v>1173686</v>
      </c>
    </row>
    <row r="26" spans="1:15" ht="15.75" x14ac:dyDescent="0.25">
      <c r="A26" s="47" t="s">
        <v>108</v>
      </c>
      <c r="B26" s="62">
        <v>1807000</v>
      </c>
      <c r="C26" s="63">
        <v>1807000</v>
      </c>
      <c r="D26" s="63">
        <v>1807000</v>
      </c>
      <c r="E26" s="63">
        <v>1807000</v>
      </c>
    </row>
    <row r="27" spans="1:15" ht="15.75" x14ac:dyDescent="0.25">
      <c r="A27" s="48" t="s">
        <v>46</v>
      </c>
      <c r="B27" s="62"/>
      <c r="C27" s="63"/>
      <c r="D27" s="63"/>
      <c r="E27" s="63"/>
    </row>
    <row r="28" spans="1:15" ht="15.75" x14ac:dyDescent="0.25">
      <c r="A28" s="48" t="s">
        <v>48</v>
      </c>
      <c r="B28" s="62"/>
      <c r="C28" s="63"/>
      <c r="D28" s="63"/>
      <c r="E28" s="63"/>
    </row>
    <row r="29" spans="1:15" ht="15.75" x14ac:dyDescent="0.25">
      <c r="A29" s="48" t="s">
        <v>50</v>
      </c>
      <c r="B29" s="62"/>
      <c r="C29" s="63"/>
      <c r="D29" s="63"/>
      <c r="E29" s="63"/>
    </row>
    <row r="30" spans="1:15" ht="15.75" x14ac:dyDescent="0.25">
      <c r="A30" s="47" t="s">
        <v>52</v>
      </c>
      <c r="B30" s="62"/>
      <c r="C30" s="63"/>
      <c r="D30" s="63"/>
      <c r="E30" s="63"/>
    </row>
    <row r="31" spans="1:15" ht="15.75" x14ac:dyDescent="0.25">
      <c r="A31" s="48" t="s">
        <v>55</v>
      </c>
      <c r="B31" s="62"/>
      <c r="C31" s="63"/>
      <c r="D31" s="63"/>
      <c r="E31" s="63"/>
    </row>
    <row r="32" spans="1:15" ht="19.5" customHeight="1" x14ac:dyDescent="0.25">
      <c r="A32" s="56" t="s">
        <v>57</v>
      </c>
      <c r="B32" s="64">
        <f>SUM(B24:B31)</f>
        <v>8999586</v>
      </c>
      <c r="C32" s="66">
        <f>SUM(C24:C31)</f>
        <v>8999586</v>
      </c>
      <c r="D32" s="66">
        <f>SUM(D21:D31)</f>
        <v>8999586</v>
      </c>
      <c r="E32" s="66">
        <f>SUM(E24:E31)</f>
        <v>8999586</v>
      </c>
      <c r="O32" s="68"/>
    </row>
    <row r="33" spans="4:4" x14ac:dyDescent="0.25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O28" sqref="O28"/>
    </sheetView>
  </sheetViews>
  <sheetFormatPr defaultRowHeight="15" x14ac:dyDescent="0.2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 x14ac:dyDescent="0.25">
      <c r="A1" s="49"/>
      <c r="B1" s="50"/>
      <c r="C1" s="49"/>
      <c r="D1" s="49"/>
      <c r="E1" s="49" t="s">
        <v>95</v>
      </c>
    </row>
    <row r="2" spans="1:6" ht="15.75" x14ac:dyDescent="0.25">
      <c r="A2" s="49"/>
      <c r="B2" s="50"/>
      <c r="C2" s="49"/>
      <c r="D2" s="49"/>
      <c r="E2" s="49"/>
    </row>
    <row r="3" spans="1:6" ht="15.75" x14ac:dyDescent="0.25">
      <c r="A3" s="76" t="s">
        <v>101</v>
      </c>
      <c r="B3" s="76"/>
      <c r="C3" s="76"/>
      <c r="D3" s="76"/>
      <c r="E3" s="76"/>
      <c r="F3" s="76"/>
    </row>
    <row r="4" spans="1:6" ht="15.75" x14ac:dyDescent="0.25">
      <c r="A4" s="76" t="s">
        <v>112</v>
      </c>
      <c r="B4" s="76"/>
      <c r="C4" s="76"/>
      <c r="D4" s="76"/>
      <c r="E4" s="76"/>
      <c r="F4" s="76"/>
    </row>
    <row r="5" spans="1:6" ht="15.75" x14ac:dyDescent="0.25">
      <c r="A5" s="49"/>
      <c r="B5" s="50"/>
      <c r="C5" s="51"/>
      <c r="D5" s="51"/>
      <c r="E5" s="49"/>
    </row>
    <row r="6" spans="1:6" ht="15.75" x14ac:dyDescent="0.25">
      <c r="A6" s="49"/>
      <c r="B6" s="50"/>
      <c r="C6" s="49"/>
      <c r="E6" s="49" t="s">
        <v>98</v>
      </c>
    </row>
    <row r="7" spans="1:6" ht="15.75" x14ac:dyDescent="0.25">
      <c r="A7" s="77" t="s">
        <v>1</v>
      </c>
      <c r="B7" s="79" t="s">
        <v>87</v>
      </c>
      <c r="C7" s="80"/>
      <c r="D7" s="80"/>
      <c r="E7" s="81"/>
    </row>
    <row r="8" spans="1:6" ht="32.25" customHeight="1" x14ac:dyDescent="0.25">
      <c r="A8" s="78"/>
      <c r="B8" s="57" t="s">
        <v>113</v>
      </c>
      <c r="C8" s="57" t="s">
        <v>114</v>
      </c>
      <c r="D8" s="57" t="s">
        <v>115</v>
      </c>
      <c r="E8" s="57" t="s">
        <v>116</v>
      </c>
    </row>
    <row r="9" spans="1:6" ht="15.75" x14ac:dyDescent="0.25">
      <c r="A9" s="53" t="s">
        <v>84</v>
      </c>
      <c r="B9" s="54"/>
      <c r="C9" s="55"/>
      <c r="D9" s="55"/>
      <c r="E9" s="55"/>
    </row>
    <row r="10" spans="1:6" ht="15.75" x14ac:dyDescent="0.25">
      <c r="A10" s="47" t="s">
        <v>18</v>
      </c>
      <c r="B10" s="62"/>
      <c r="C10" s="63"/>
      <c r="D10" s="63"/>
      <c r="E10" s="63"/>
    </row>
    <row r="11" spans="1:6" ht="15.75" x14ac:dyDescent="0.25">
      <c r="A11" s="47" t="s">
        <v>20</v>
      </c>
      <c r="B11" s="62"/>
      <c r="C11" s="63"/>
      <c r="D11" s="63"/>
      <c r="E11" s="63"/>
    </row>
    <row r="12" spans="1:6" ht="15.75" x14ac:dyDescent="0.25">
      <c r="A12" s="47" t="s">
        <v>22</v>
      </c>
      <c r="B12" s="62"/>
      <c r="C12" s="63"/>
      <c r="D12" s="63"/>
      <c r="E12" s="63"/>
    </row>
    <row r="13" spans="1:6" ht="15.75" x14ac:dyDescent="0.25">
      <c r="A13" s="48" t="s">
        <v>24</v>
      </c>
      <c r="B13" s="62"/>
      <c r="C13" s="63"/>
      <c r="D13" s="63"/>
      <c r="E13" s="63"/>
    </row>
    <row r="14" spans="1:6" ht="15.75" x14ac:dyDescent="0.25">
      <c r="A14" s="48" t="s">
        <v>26</v>
      </c>
      <c r="B14" s="62"/>
      <c r="C14" s="63"/>
      <c r="D14" s="63"/>
      <c r="E14" s="63"/>
    </row>
    <row r="15" spans="1:6" ht="15.75" x14ac:dyDescent="0.25">
      <c r="A15" s="48" t="s">
        <v>28</v>
      </c>
      <c r="B15" s="62"/>
      <c r="C15" s="63"/>
      <c r="D15" s="63"/>
      <c r="E15" s="63"/>
    </row>
    <row r="16" spans="1:6" ht="15.75" x14ac:dyDescent="0.25">
      <c r="A16" s="48" t="s">
        <v>30</v>
      </c>
      <c r="B16" s="62"/>
      <c r="C16" s="63"/>
      <c r="D16" s="63"/>
      <c r="E16" s="63"/>
    </row>
    <row r="17" spans="1:15" ht="15.75" x14ac:dyDescent="0.25">
      <c r="A17" s="47" t="s">
        <v>32</v>
      </c>
      <c r="B17" s="62"/>
      <c r="C17" s="63"/>
      <c r="D17" s="63"/>
      <c r="E17" s="63"/>
    </row>
    <row r="18" spans="1:15" ht="31.5" x14ac:dyDescent="0.25">
      <c r="A18" s="47" t="s">
        <v>86</v>
      </c>
      <c r="B18" s="62">
        <v>67536180</v>
      </c>
      <c r="C18" s="63">
        <v>67536180</v>
      </c>
      <c r="D18" s="63">
        <v>67536180</v>
      </c>
      <c r="E18" s="63">
        <v>67536180</v>
      </c>
    </row>
    <row r="19" spans="1:15" ht="20.25" customHeight="1" x14ac:dyDescent="0.25">
      <c r="A19" s="58" t="s">
        <v>36</v>
      </c>
      <c r="B19" s="65">
        <f>SUM(B10:B18)</f>
        <v>67536180</v>
      </c>
      <c r="C19" s="65">
        <f>SUM(C10:C18)</f>
        <v>67536180</v>
      </c>
      <c r="D19" s="65">
        <f t="shared" ref="D19:E19" si="0">SUM(D10:D18)</f>
        <v>67536180</v>
      </c>
      <c r="E19" s="65">
        <f t="shared" si="0"/>
        <v>67536180</v>
      </c>
    </row>
    <row r="20" spans="1:15" ht="20.25" customHeight="1" x14ac:dyDescent="0.25">
      <c r="A20" s="52"/>
      <c r="B20" s="45"/>
      <c r="C20" s="45"/>
      <c r="D20" s="45"/>
      <c r="E20" s="45"/>
    </row>
    <row r="21" spans="1:15" ht="20.25" customHeight="1" x14ac:dyDescent="0.25">
      <c r="A21" s="52"/>
      <c r="B21" s="45"/>
      <c r="C21" s="45"/>
      <c r="D21" s="45"/>
      <c r="E21" s="45"/>
    </row>
    <row r="22" spans="1:15" ht="15.75" x14ac:dyDescent="0.25">
      <c r="A22" s="53"/>
      <c r="B22" s="54"/>
      <c r="C22" s="55"/>
      <c r="D22" s="55"/>
      <c r="E22" s="55"/>
    </row>
    <row r="23" spans="1:15" ht="15.75" x14ac:dyDescent="0.25">
      <c r="A23" s="53" t="s">
        <v>85</v>
      </c>
      <c r="B23" s="54"/>
      <c r="C23" s="55"/>
      <c r="D23" s="55"/>
      <c r="E23" s="55"/>
    </row>
    <row r="24" spans="1:15" ht="15.75" x14ac:dyDescent="0.25">
      <c r="A24" s="48" t="s">
        <v>40</v>
      </c>
      <c r="B24" s="62">
        <v>15331860</v>
      </c>
      <c r="C24" s="63">
        <v>15331860</v>
      </c>
      <c r="D24" s="63">
        <v>15331860</v>
      </c>
      <c r="E24" s="63">
        <v>15331860</v>
      </c>
    </row>
    <row r="25" spans="1:15" ht="31.5" x14ac:dyDescent="0.25">
      <c r="A25" s="47" t="s">
        <v>42</v>
      </c>
      <c r="B25" s="62">
        <v>2995000</v>
      </c>
      <c r="C25" s="63">
        <v>2995000</v>
      </c>
      <c r="D25" s="63">
        <v>2995000</v>
      </c>
      <c r="E25" s="63">
        <v>2995000</v>
      </c>
    </row>
    <row r="26" spans="1:15" ht="15.75" x14ac:dyDescent="0.25">
      <c r="A26" s="47" t="s">
        <v>119</v>
      </c>
      <c r="B26" s="62">
        <v>48955320</v>
      </c>
      <c r="C26" s="63">
        <v>48995320</v>
      </c>
      <c r="D26" s="63">
        <v>48995320</v>
      </c>
      <c r="E26" s="63">
        <v>48995320</v>
      </c>
    </row>
    <row r="27" spans="1:15" ht="15.75" x14ac:dyDescent="0.25">
      <c r="A27" s="48" t="s">
        <v>46</v>
      </c>
      <c r="B27" s="62"/>
      <c r="C27" s="63"/>
      <c r="D27" s="63"/>
      <c r="E27" s="63"/>
    </row>
    <row r="28" spans="1:15" ht="15.75" x14ac:dyDescent="0.25">
      <c r="A28" s="48" t="s">
        <v>48</v>
      </c>
      <c r="B28" s="62"/>
      <c r="C28" s="63"/>
      <c r="D28" s="63"/>
      <c r="E28" s="63"/>
    </row>
    <row r="29" spans="1:15" ht="15.75" x14ac:dyDescent="0.25">
      <c r="A29" s="48" t="s">
        <v>50</v>
      </c>
      <c r="B29" s="62">
        <v>254000</v>
      </c>
      <c r="C29" s="63">
        <v>254000</v>
      </c>
      <c r="D29" s="63">
        <v>254000</v>
      </c>
      <c r="E29" s="63">
        <v>254000</v>
      </c>
    </row>
    <row r="30" spans="1:15" ht="15.75" x14ac:dyDescent="0.25">
      <c r="A30" s="47" t="s">
        <v>52</v>
      </c>
      <c r="B30" s="62"/>
      <c r="C30" s="63"/>
      <c r="D30" s="63"/>
      <c r="E30" s="63"/>
    </row>
    <row r="31" spans="1:15" ht="15.75" x14ac:dyDescent="0.25">
      <c r="A31" s="48" t="s">
        <v>55</v>
      </c>
      <c r="B31" s="62"/>
      <c r="C31" s="63"/>
      <c r="D31" s="63"/>
      <c r="E31" s="63"/>
    </row>
    <row r="32" spans="1:15" ht="19.5" customHeight="1" x14ac:dyDescent="0.25">
      <c r="A32" s="56" t="s">
        <v>57</v>
      </c>
      <c r="B32" s="64">
        <f>SUM(B24:B31)</f>
        <v>67536180</v>
      </c>
      <c r="C32" s="66">
        <f>SUM(C24:C31)</f>
        <v>67576180</v>
      </c>
      <c r="D32" s="66">
        <f>SUM(D21:D31)</f>
        <v>67576180</v>
      </c>
      <c r="E32" s="66">
        <f>SUM(E24:E31)</f>
        <v>67576180</v>
      </c>
      <c r="O32" s="68"/>
    </row>
    <row r="33" spans="4:4" x14ac:dyDescent="0.25">
      <c r="D33" s="68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O28" sqref="O28"/>
    </sheetView>
  </sheetViews>
  <sheetFormatPr defaultRowHeight="15" x14ac:dyDescent="0.25"/>
  <cols>
    <col min="5" max="5" width="20.140625" customWidth="1"/>
    <col min="7" max="7" width="15.85546875" customWidth="1"/>
  </cols>
  <sheetData>
    <row r="2" spans="1:7" x14ac:dyDescent="0.25">
      <c r="F2" s="75" t="s">
        <v>97</v>
      </c>
      <c r="G2" s="75"/>
    </row>
    <row r="4" spans="1:7" x14ac:dyDescent="0.25">
      <c r="A4" s="94" t="s">
        <v>83</v>
      </c>
      <c r="B4" s="94"/>
      <c r="C4" s="94"/>
      <c r="D4" s="94"/>
      <c r="E4" s="94"/>
      <c r="F4" s="94"/>
      <c r="G4" s="94"/>
    </row>
    <row r="5" spans="1:7" x14ac:dyDescent="0.25">
      <c r="A5" s="94" t="s">
        <v>117</v>
      </c>
      <c r="B5" s="94"/>
      <c r="C5" s="94"/>
      <c r="D5" s="94"/>
      <c r="E5" s="94"/>
      <c r="F5" s="94"/>
      <c r="G5" s="94"/>
    </row>
    <row r="8" spans="1:7" x14ac:dyDescent="0.25">
      <c r="G8" t="s">
        <v>98</v>
      </c>
    </row>
    <row r="9" spans="1:7" x14ac:dyDescent="0.25">
      <c r="A9" s="29" t="s">
        <v>61</v>
      </c>
      <c r="B9" s="29"/>
      <c r="C9" s="95" t="s">
        <v>63</v>
      </c>
      <c r="D9" s="95"/>
      <c r="E9" s="95"/>
      <c r="F9" s="95" t="s">
        <v>62</v>
      </c>
      <c r="G9" s="95"/>
    </row>
    <row r="10" spans="1:7" x14ac:dyDescent="0.25">
      <c r="A10" s="30"/>
      <c r="B10" s="31"/>
      <c r="C10" s="30"/>
      <c r="D10" s="32"/>
      <c r="E10" s="31"/>
      <c r="F10" s="30"/>
      <c r="G10" s="31"/>
    </row>
    <row r="11" spans="1:7" x14ac:dyDescent="0.25">
      <c r="A11" s="33"/>
      <c r="B11" s="34"/>
      <c r="C11" s="33"/>
      <c r="D11" s="35"/>
      <c r="E11" s="34"/>
      <c r="F11" s="33"/>
      <c r="G11" s="34"/>
    </row>
    <row r="12" spans="1:7" x14ac:dyDescent="0.25">
      <c r="A12" s="33" t="s">
        <v>64</v>
      </c>
      <c r="B12" s="34"/>
      <c r="C12" s="33" t="s">
        <v>65</v>
      </c>
      <c r="D12" s="35"/>
      <c r="E12" s="34"/>
      <c r="F12" s="33"/>
      <c r="G12" s="34">
        <v>40000</v>
      </c>
    </row>
    <row r="13" spans="1:7" x14ac:dyDescent="0.25">
      <c r="A13" s="33"/>
      <c r="B13" s="34"/>
      <c r="C13" s="33" t="s">
        <v>66</v>
      </c>
      <c r="D13" s="35"/>
      <c r="E13" s="34"/>
      <c r="F13" s="33"/>
      <c r="G13" s="34"/>
    </row>
    <row r="14" spans="1:7" x14ac:dyDescent="0.25">
      <c r="A14" s="33"/>
      <c r="B14" s="34"/>
      <c r="C14" s="33" t="s">
        <v>67</v>
      </c>
      <c r="D14" s="35"/>
      <c r="E14" s="34"/>
      <c r="F14" s="33"/>
      <c r="G14" s="34"/>
    </row>
    <row r="15" spans="1:7" x14ac:dyDescent="0.25">
      <c r="A15" s="33"/>
      <c r="B15" s="34"/>
      <c r="C15" s="33" t="s">
        <v>118</v>
      </c>
      <c r="D15" s="35"/>
      <c r="E15" s="34"/>
      <c r="F15" s="33"/>
      <c r="G15" s="34"/>
    </row>
    <row r="16" spans="1:7" x14ac:dyDescent="0.25">
      <c r="A16" s="33"/>
      <c r="B16" s="34"/>
      <c r="C16" s="33" t="s">
        <v>68</v>
      </c>
      <c r="D16" s="35"/>
      <c r="E16" s="34"/>
      <c r="F16" s="33"/>
      <c r="G16" s="34"/>
    </row>
    <row r="17" spans="1:7" x14ac:dyDescent="0.25">
      <c r="A17" s="33"/>
      <c r="B17" s="34"/>
      <c r="C17" s="33"/>
      <c r="D17" s="35"/>
      <c r="E17" s="34"/>
      <c r="F17" s="33"/>
      <c r="G17" s="34"/>
    </row>
    <row r="18" spans="1:7" x14ac:dyDescent="0.25">
      <c r="A18" s="33" t="s">
        <v>69</v>
      </c>
      <c r="B18" s="34"/>
      <c r="C18" s="33" t="s">
        <v>70</v>
      </c>
      <c r="D18" s="35"/>
      <c r="E18" s="34"/>
      <c r="F18" s="33"/>
      <c r="G18" s="34"/>
    </row>
    <row r="19" spans="1:7" x14ac:dyDescent="0.25">
      <c r="A19" s="33"/>
      <c r="B19" s="34"/>
      <c r="C19" s="33"/>
      <c r="D19" s="35"/>
      <c r="E19" s="34"/>
      <c r="F19" s="33"/>
      <c r="G19" s="34"/>
    </row>
    <row r="20" spans="1:7" x14ac:dyDescent="0.25">
      <c r="A20" s="33" t="s">
        <v>71</v>
      </c>
      <c r="B20" s="34"/>
      <c r="C20" s="33" t="s">
        <v>72</v>
      </c>
      <c r="D20" s="35"/>
      <c r="E20" s="34"/>
      <c r="F20" s="33"/>
      <c r="G20" s="34"/>
    </row>
    <row r="21" spans="1:7" x14ac:dyDescent="0.25">
      <c r="A21" s="33"/>
      <c r="B21" s="34"/>
      <c r="C21" s="33" t="s">
        <v>73</v>
      </c>
      <c r="D21" s="35"/>
      <c r="E21" s="34"/>
      <c r="F21" s="33"/>
      <c r="G21" s="34"/>
    </row>
    <row r="22" spans="1:7" x14ac:dyDescent="0.25">
      <c r="A22" s="33"/>
      <c r="B22" s="34"/>
      <c r="C22" s="33"/>
      <c r="D22" s="35"/>
      <c r="E22" s="34"/>
      <c r="F22" s="33"/>
      <c r="G22" s="34"/>
    </row>
    <row r="23" spans="1:7" x14ac:dyDescent="0.25">
      <c r="A23" s="33" t="s">
        <v>74</v>
      </c>
      <c r="B23" s="34"/>
      <c r="C23" s="33" t="s">
        <v>70</v>
      </c>
      <c r="D23" s="35"/>
      <c r="E23" s="34"/>
      <c r="F23" s="33"/>
      <c r="G23" s="34"/>
    </row>
    <row r="24" spans="1:7" x14ac:dyDescent="0.25">
      <c r="A24" s="33"/>
      <c r="B24" s="34"/>
      <c r="C24" s="33"/>
      <c r="D24" s="35"/>
      <c r="E24" s="34"/>
      <c r="F24" s="33"/>
      <c r="G24" s="34"/>
    </row>
    <row r="25" spans="1:7" x14ac:dyDescent="0.25">
      <c r="A25" s="33" t="s">
        <v>75</v>
      </c>
      <c r="B25" s="34"/>
      <c r="C25" s="33" t="s">
        <v>76</v>
      </c>
      <c r="D25" s="35"/>
      <c r="E25" s="34"/>
      <c r="F25" s="33"/>
      <c r="G25" s="34">
        <v>50000</v>
      </c>
    </row>
    <row r="26" spans="1:7" x14ac:dyDescent="0.25">
      <c r="A26" s="33"/>
      <c r="B26" s="34"/>
      <c r="C26" s="33" t="s">
        <v>77</v>
      </c>
      <c r="D26" s="35"/>
      <c r="E26" s="34"/>
      <c r="F26" s="33"/>
      <c r="G26" s="34"/>
    </row>
    <row r="27" spans="1:7" x14ac:dyDescent="0.25">
      <c r="A27" s="33"/>
      <c r="B27" s="34"/>
      <c r="C27" s="33"/>
      <c r="D27" s="35"/>
      <c r="E27" s="34"/>
      <c r="F27" s="33"/>
      <c r="G27" s="34"/>
    </row>
    <row r="28" spans="1:7" x14ac:dyDescent="0.25">
      <c r="A28" s="82" t="s">
        <v>78</v>
      </c>
      <c r="B28" s="83"/>
      <c r="C28" s="36" t="s">
        <v>79</v>
      </c>
      <c r="D28" s="37"/>
      <c r="E28" s="38"/>
      <c r="F28" s="88">
        <v>90000</v>
      </c>
      <c r="G28" s="89"/>
    </row>
    <row r="29" spans="1:7" x14ac:dyDescent="0.25">
      <c r="A29" s="84"/>
      <c r="B29" s="85"/>
      <c r="C29" s="39" t="s">
        <v>80</v>
      </c>
      <c r="D29" s="40"/>
      <c r="E29" s="41"/>
      <c r="F29" s="90"/>
      <c r="G29" s="91"/>
    </row>
    <row r="30" spans="1:7" x14ac:dyDescent="0.25">
      <c r="A30" s="84"/>
      <c r="B30" s="85"/>
      <c r="C30" s="39" t="s">
        <v>81</v>
      </c>
      <c r="D30" s="40"/>
      <c r="E30" s="41"/>
      <c r="F30" s="90"/>
      <c r="G30" s="91"/>
    </row>
    <row r="31" spans="1:7" x14ac:dyDescent="0.25">
      <c r="A31" s="86"/>
      <c r="B31" s="87"/>
      <c r="C31" s="42" t="s">
        <v>82</v>
      </c>
      <c r="D31" s="43"/>
      <c r="E31" s="44"/>
      <c r="F31" s="92"/>
      <c r="G31" s="93"/>
    </row>
  </sheetData>
  <mergeCells count="7">
    <mergeCell ref="A28:B31"/>
    <mergeCell ref="F28:G31"/>
    <mergeCell ref="F2:G2"/>
    <mergeCell ref="A4:G4"/>
    <mergeCell ref="A5:G5"/>
    <mergeCell ref="C9:E9"/>
    <mergeCell ref="F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6</vt:i4>
      </vt:variant>
    </vt:vector>
  </HeadingPairs>
  <TitlesOfParts>
    <vt:vector size="14" baseType="lpstr">
      <vt:lpstr>Ei-felh.terv 2016.</vt:lpstr>
      <vt:lpstr>Várható össz.</vt:lpstr>
      <vt:lpstr>Várható Önk.</vt:lpstr>
      <vt:lpstr>Várható PH</vt:lpstr>
      <vt:lpstr>Várható Óvoda</vt:lpstr>
      <vt:lpstr>Várható Könyv.</vt:lpstr>
      <vt:lpstr>Várható Konyha</vt:lpstr>
      <vt:lpstr>Közvetett tám-7.sz-mell</vt:lpstr>
      <vt:lpstr>'Várható Konyha'!Nyomtatási_terület</vt:lpstr>
      <vt:lpstr>'Várható Könyv.'!Nyomtatási_terület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admin</cp:lastModifiedBy>
  <cp:lastPrinted>2018-02-09T10:16:45Z</cp:lastPrinted>
  <dcterms:created xsi:type="dcterms:W3CDTF">2014-02-05T09:35:31Z</dcterms:created>
  <dcterms:modified xsi:type="dcterms:W3CDTF">2018-02-09T10:20:31Z</dcterms:modified>
</cp:coreProperties>
</file>