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3395" windowHeight="7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K7" i="1"/>
  <c r="Q25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L5"/>
  <c r="L6"/>
  <c r="L7"/>
  <c r="L8"/>
  <c r="L10"/>
  <c r="L11"/>
  <c r="L12"/>
  <c r="L13"/>
  <c r="L14"/>
  <c r="L15"/>
  <c r="L16"/>
  <c r="L17"/>
  <c r="L18"/>
  <c r="L19"/>
  <c r="L20"/>
  <c r="L21"/>
  <c r="L22"/>
  <c r="L23"/>
  <c r="L24"/>
  <c r="L25"/>
  <c r="P26"/>
  <c r="O26"/>
  <c r="N26"/>
  <c r="M26"/>
  <c r="J26"/>
  <c r="I26"/>
  <c r="H26"/>
  <c r="G26"/>
  <c r="F26"/>
  <c r="E26"/>
  <c r="D26"/>
  <c r="C26"/>
  <c r="B26"/>
  <c r="Q4"/>
  <c r="R8"/>
  <c r="R16"/>
  <c r="R18"/>
  <c r="R19" l="1"/>
  <c r="Q26"/>
  <c r="R7"/>
  <c r="R10"/>
  <c r="R15"/>
  <c r="R22"/>
  <c r="R20"/>
  <c r="R6"/>
  <c r="R21"/>
  <c r="R11"/>
  <c r="K26"/>
  <c r="L26" s="1"/>
  <c r="L4"/>
  <c r="R4" s="1"/>
  <c r="R14"/>
  <c r="R24"/>
  <c r="R25"/>
  <c r="R23"/>
  <c r="R5"/>
  <c r="R13"/>
  <c r="R12"/>
  <c r="L9" l="1"/>
  <c r="R9" s="1"/>
  <c r="R26"/>
</calcChain>
</file>

<file path=xl/sharedStrings.xml><?xml version="1.0" encoding="utf-8"?>
<sst xmlns="http://schemas.openxmlformats.org/spreadsheetml/2006/main" count="41" uniqueCount="41">
  <si>
    <t>Szakfeladat száma</t>
  </si>
  <si>
    <t>Működési kiadás összesen</t>
  </si>
  <si>
    <t xml:space="preserve">Működési bevételek összesen </t>
  </si>
  <si>
    <t>Különbözet</t>
  </si>
  <si>
    <t>Összesen:</t>
  </si>
  <si>
    <t>51030-hulladék</t>
  </si>
  <si>
    <t>96010-étlkeztetés</t>
  </si>
  <si>
    <t>13350-vagyon</t>
  </si>
  <si>
    <t>011130-igazgatás</t>
  </si>
  <si>
    <t>011220-adók</t>
  </si>
  <si>
    <t>064010-közvilágítás</t>
  </si>
  <si>
    <t>091110-óvoda</t>
  </si>
  <si>
    <t>018010-finanszírozás</t>
  </si>
  <si>
    <t>072111-háziorvos</t>
  </si>
  <si>
    <t>101150-ápolási, közgyógy</t>
  </si>
  <si>
    <t>105010-segély</t>
  </si>
  <si>
    <t>041231-közfogl.</t>
  </si>
  <si>
    <t>106020-lakásfennt</t>
  </si>
  <si>
    <t>104051-gyv</t>
  </si>
  <si>
    <t>107060-átmeneti</t>
  </si>
  <si>
    <t>103010-temetési segély</t>
  </si>
  <si>
    <t>107054-felsőfokú</t>
  </si>
  <si>
    <t>107055-falugondnoki</t>
  </si>
  <si>
    <t>081030-sport</t>
  </si>
  <si>
    <t>013320-köztemető</t>
  </si>
  <si>
    <t>082091-könyvtár</t>
  </si>
  <si>
    <t>082042-áll.gyar.</t>
  </si>
  <si>
    <t>K11 szem.juttatás</t>
  </si>
  <si>
    <t>K12 nemrendszeres bér</t>
  </si>
  <si>
    <t>K2 járulék</t>
  </si>
  <si>
    <t>K31 Készletek</t>
  </si>
  <si>
    <t>K32-K33 Szolgáltatások</t>
  </si>
  <si>
    <t>K35 Különféle dologi</t>
  </si>
  <si>
    <t xml:space="preserve">K34 </t>
  </si>
  <si>
    <t>K6 Beruházás</t>
  </si>
  <si>
    <t>K4 ellátottak juttatásai</t>
  </si>
  <si>
    <t>K5 tám. Ért. Műk. Kiadás</t>
  </si>
  <si>
    <t>B11 központi ktsgvetési bevétel</t>
  </si>
  <si>
    <t>B3 Közhatalmi bevétel</t>
  </si>
  <si>
    <t>B4 Működési bevétel</t>
  </si>
  <si>
    <t>B16 tám. Ért. Műk. Bevétel</t>
  </si>
</sst>
</file>

<file path=xl/styles.xml><?xml version="1.0" encoding="utf-8"?>
<styleSheet xmlns="http://schemas.openxmlformats.org/spreadsheetml/2006/main">
  <numFmts count="1">
    <numFmt numFmtId="164" formatCode="#,##0\ _F_t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2" borderId="1" xfId="0" applyNumberFormat="1" applyFill="1" applyBorder="1"/>
    <xf numFmtId="164" fontId="1" fillId="3" borderId="1" xfId="0" applyNumberFormat="1" applyFont="1" applyFill="1" applyBorder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30"/>
  <sheetViews>
    <sheetView tabSelected="1" zoomScale="82" zoomScaleNormal="82" workbookViewId="0">
      <selection activeCell="K8" sqref="K8"/>
    </sheetView>
  </sheetViews>
  <sheetFormatPr defaultRowHeight="15"/>
  <cols>
    <col min="1" max="1" width="18.7109375" customWidth="1"/>
    <col min="2" max="11" width="9.28515625" bestFit="1" customWidth="1"/>
    <col min="12" max="12" width="12.85546875" customWidth="1"/>
    <col min="13" max="13" width="9.28515625" bestFit="1" customWidth="1"/>
    <col min="14" max="14" width="10.28515625" bestFit="1" customWidth="1"/>
    <col min="15" max="16" width="9.28515625" bestFit="1" customWidth="1"/>
    <col min="17" max="17" width="10.140625" customWidth="1"/>
    <col min="18" max="18" width="12" customWidth="1"/>
  </cols>
  <sheetData>
    <row r="3" spans="1:18" s="7" customFormat="1" ht="69" customHeight="1">
      <c r="A3" s="2" t="s">
        <v>0</v>
      </c>
      <c r="B3" s="2" t="s">
        <v>27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1</v>
      </c>
      <c r="M3" s="2" t="s">
        <v>39</v>
      </c>
      <c r="N3" s="2" t="s">
        <v>38</v>
      </c>
      <c r="O3" s="2" t="s">
        <v>37</v>
      </c>
      <c r="P3" s="2" t="s">
        <v>40</v>
      </c>
      <c r="Q3" s="2" t="s">
        <v>2</v>
      </c>
      <c r="R3" s="2" t="s">
        <v>3</v>
      </c>
    </row>
    <row r="4" spans="1:18" ht="24.95" customHeight="1">
      <c r="A4" s="1" t="s">
        <v>8</v>
      </c>
      <c r="B4" s="3">
        <v>9325</v>
      </c>
      <c r="C4" s="3">
        <v>120</v>
      </c>
      <c r="D4" s="3">
        <v>2399</v>
      </c>
      <c r="E4" s="3">
        <v>5000</v>
      </c>
      <c r="F4" s="3">
        <v>8200</v>
      </c>
      <c r="G4" s="3">
        <v>4564</v>
      </c>
      <c r="H4" s="3"/>
      <c r="I4" s="3">
        <v>12000</v>
      </c>
      <c r="J4" s="3"/>
      <c r="K4" s="3"/>
      <c r="L4" s="4">
        <f>SUM(B4:K4)</f>
        <v>41608</v>
      </c>
      <c r="M4" s="3">
        <v>1143</v>
      </c>
      <c r="N4" s="3"/>
      <c r="O4" s="3">
        <v>7460</v>
      </c>
      <c r="P4" s="3"/>
      <c r="Q4" s="4">
        <f t="shared" ref="Q4:Q25" si="0">SUM(M4:P4)</f>
        <v>8603</v>
      </c>
      <c r="R4" s="3">
        <f t="shared" ref="R4:R16" si="1">Q4-L4</f>
        <v>-33005</v>
      </c>
    </row>
    <row r="5" spans="1:18" ht="24.95" customHeight="1">
      <c r="A5" s="1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4">
        <f t="shared" ref="L5:L25" si="2">SUM(B5:K5)</f>
        <v>0</v>
      </c>
      <c r="M5" s="3"/>
      <c r="N5" s="3">
        <v>104900</v>
      </c>
      <c r="O5" s="3"/>
      <c r="P5" s="3"/>
      <c r="Q5" s="4">
        <f t="shared" si="0"/>
        <v>104900</v>
      </c>
      <c r="R5" s="3">
        <f t="shared" si="1"/>
        <v>104900</v>
      </c>
    </row>
    <row r="6" spans="1:18" ht="24.95" customHeight="1">
      <c r="A6" s="1" t="s">
        <v>24</v>
      </c>
      <c r="B6" s="3"/>
      <c r="C6" s="3"/>
      <c r="D6" s="3"/>
      <c r="E6" s="3"/>
      <c r="F6" s="3">
        <v>50</v>
      </c>
      <c r="G6" s="3">
        <v>14</v>
      </c>
      <c r="H6" s="3"/>
      <c r="I6" s="3"/>
      <c r="J6" s="3"/>
      <c r="K6" s="3"/>
      <c r="L6" s="4">
        <f t="shared" si="2"/>
        <v>64</v>
      </c>
      <c r="M6" s="3">
        <v>13</v>
      </c>
      <c r="N6" s="3"/>
      <c r="O6" s="3"/>
      <c r="P6" s="3"/>
      <c r="Q6" s="4">
        <f t="shared" si="0"/>
        <v>13</v>
      </c>
      <c r="R6" s="3">
        <f t="shared" si="1"/>
        <v>-51</v>
      </c>
    </row>
    <row r="7" spans="1:18" ht="24.95" customHeight="1">
      <c r="A7" s="1" t="s">
        <v>12</v>
      </c>
      <c r="B7" s="3"/>
      <c r="C7" s="3"/>
      <c r="D7" s="3"/>
      <c r="E7" s="3"/>
      <c r="F7" s="3"/>
      <c r="G7" s="3"/>
      <c r="H7" s="3"/>
      <c r="I7" s="3"/>
      <c r="J7" s="3"/>
      <c r="K7" s="3">
        <f>4500+500+105+5649+798+1100+5315+24000+2000</f>
        <v>43967</v>
      </c>
      <c r="L7" s="4">
        <f t="shared" si="2"/>
        <v>43967</v>
      </c>
      <c r="M7" s="3"/>
      <c r="N7" s="3"/>
      <c r="O7" s="3"/>
      <c r="P7" s="3"/>
      <c r="Q7" s="4">
        <f t="shared" si="0"/>
        <v>0</v>
      </c>
      <c r="R7" s="3">
        <f t="shared" si="1"/>
        <v>-43967</v>
      </c>
    </row>
    <row r="8" spans="1:18" ht="24.95" customHeight="1">
      <c r="A8" s="1" t="s">
        <v>16</v>
      </c>
      <c r="B8" s="3"/>
      <c r="C8" s="3"/>
      <c r="D8" s="3"/>
      <c r="E8" s="3"/>
      <c r="F8" s="3"/>
      <c r="G8" s="3"/>
      <c r="H8" s="3"/>
      <c r="I8" s="3"/>
      <c r="J8" s="3">
        <v>2000</v>
      </c>
      <c r="K8" s="3"/>
      <c r="L8" s="4">
        <f t="shared" si="2"/>
        <v>2000</v>
      </c>
      <c r="M8" s="3"/>
      <c r="N8" s="3"/>
      <c r="O8" s="3"/>
      <c r="P8" s="3"/>
      <c r="Q8" s="4">
        <f t="shared" si="0"/>
        <v>0</v>
      </c>
      <c r="R8" s="3">
        <f t="shared" si="1"/>
        <v>-2000</v>
      </c>
    </row>
    <row r="9" spans="1:18" ht="24.95" customHeight="1">
      <c r="A9" s="1" t="s">
        <v>10</v>
      </c>
      <c r="B9" s="3"/>
      <c r="C9" s="3"/>
      <c r="D9" s="3"/>
      <c r="E9" s="3"/>
      <c r="F9" s="3">
        <v>1350</v>
      </c>
      <c r="G9" s="3">
        <v>365</v>
      </c>
      <c r="H9" s="3"/>
      <c r="I9" s="3"/>
      <c r="J9" s="3"/>
      <c r="K9" s="3"/>
      <c r="L9" s="4">
        <f t="shared" si="2"/>
        <v>1715</v>
      </c>
      <c r="M9" s="3"/>
      <c r="N9" s="3"/>
      <c r="O9" s="3"/>
      <c r="P9" s="3"/>
      <c r="Q9" s="4">
        <f t="shared" si="0"/>
        <v>0</v>
      </c>
      <c r="R9" s="3">
        <f t="shared" si="1"/>
        <v>-1715</v>
      </c>
    </row>
    <row r="10" spans="1:18" ht="24.95" customHeight="1">
      <c r="A10" s="1" t="s">
        <v>13</v>
      </c>
      <c r="B10" s="3">
        <v>1536</v>
      </c>
      <c r="C10" s="3"/>
      <c r="D10" s="3">
        <v>415</v>
      </c>
      <c r="E10" s="3">
        <v>100</v>
      </c>
      <c r="F10" s="3">
        <v>8195</v>
      </c>
      <c r="G10" s="3">
        <v>155</v>
      </c>
      <c r="H10" s="3"/>
      <c r="I10" s="3"/>
      <c r="J10" s="3"/>
      <c r="K10" s="3"/>
      <c r="L10" s="4">
        <f t="shared" si="2"/>
        <v>10401</v>
      </c>
      <c r="M10" s="3"/>
      <c r="N10" s="3"/>
      <c r="O10" s="3"/>
      <c r="P10" s="3">
        <v>7792</v>
      </c>
      <c r="Q10" s="4">
        <f t="shared" si="0"/>
        <v>7792</v>
      </c>
      <c r="R10" s="3">
        <f t="shared" si="1"/>
        <v>-2609</v>
      </c>
    </row>
    <row r="11" spans="1:18" ht="24.95" customHeight="1">
      <c r="A11" s="1" t="s">
        <v>23</v>
      </c>
      <c r="B11" s="3"/>
      <c r="C11" s="3"/>
      <c r="D11" s="3"/>
      <c r="E11" s="3"/>
      <c r="F11" s="3">
        <v>105</v>
      </c>
      <c r="G11" s="3">
        <v>28</v>
      </c>
      <c r="H11" s="3"/>
      <c r="I11" s="3"/>
      <c r="J11" s="3"/>
      <c r="K11" s="3"/>
      <c r="L11" s="4">
        <f t="shared" si="2"/>
        <v>133</v>
      </c>
      <c r="M11" s="3"/>
      <c r="N11" s="3"/>
      <c r="O11" s="3"/>
      <c r="P11" s="3"/>
      <c r="Q11" s="4">
        <f t="shared" si="0"/>
        <v>0</v>
      </c>
      <c r="R11" s="3">
        <f t="shared" si="1"/>
        <v>-133</v>
      </c>
    </row>
    <row r="12" spans="1:18" ht="24.95" customHeight="1">
      <c r="A12" s="1" t="s">
        <v>26</v>
      </c>
      <c r="B12" s="3"/>
      <c r="C12" s="3"/>
      <c r="D12" s="3"/>
      <c r="E12" s="3">
        <v>100</v>
      </c>
      <c r="F12" s="3"/>
      <c r="G12" s="3">
        <v>5</v>
      </c>
      <c r="H12" s="3"/>
      <c r="I12" s="3"/>
      <c r="J12" s="3"/>
      <c r="K12" s="3"/>
      <c r="L12" s="4">
        <f t="shared" si="2"/>
        <v>105</v>
      </c>
      <c r="M12" s="3"/>
      <c r="N12" s="3"/>
      <c r="O12" s="3"/>
      <c r="P12" s="3">
        <v>105</v>
      </c>
      <c r="Q12" s="4">
        <f t="shared" si="0"/>
        <v>105</v>
      </c>
      <c r="R12" s="3">
        <f t="shared" si="1"/>
        <v>0</v>
      </c>
    </row>
    <row r="13" spans="1:18" ht="24.95" customHeight="1">
      <c r="A13" s="1" t="s">
        <v>25</v>
      </c>
      <c r="B13" s="3">
        <v>1752</v>
      </c>
      <c r="C13" s="3"/>
      <c r="D13" s="3">
        <v>473</v>
      </c>
      <c r="E13" s="3"/>
      <c r="F13" s="3">
        <v>2795</v>
      </c>
      <c r="G13" s="3">
        <v>729</v>
      </c>
      <c r="H13" s="3"/>
      <c r="I13" s="3"/>
      <c r="J13" s="3"/>
      <c r="K13" s="3"/>
      <c r="L13" s="4">
        <f t="shared" si="2"/>
        <v>5749</v>
      </c>
      <c r="M13" s="3">
        <v>100</v>
      </c>
      <c r="N13" s="3"/>
      <c r="O13" s="3"/>
      <c r="P13" s="3">
        <v>5649</v>
      </c>
      <c r="Q13" s="4">
        <f t="shared" si="0"/>
        <v>5749</v>
      </c>
      <c r="R13" s="3">
        <f t="shared" si="1"/>
        <v>0</v>
      </c>
    </row>
    <row r="14" spans="1:18" ht="24.95" customHeight="1">
      <c r="A14" s="1" t="s">
        <v>11</v>
      </c>
      <c r="B14" s="3">
        <v>7626</v>
      </c>
      <c r="C14" s="3">
        <v>500</v>
      </c>
      <c r="D14" s="3">
        <v>2194</v>
      </c>
      <c r="E14" s="3">
        <v>500</v>
      </c>
      <c r="F14" s="3">
        <v>1650</v>
      </c>
      <c r="G14" s="3">
        <v>567</v>
      </c>
      <c r="H14" s="3"/>
      <c r="I14" s="3"/>
      <c r="J14" s="3"/>
      <c r="K14" s="3"/>
      <c r="L14" s="4">
        <f t="shared" si="2"/>
        <v>13037</v>
      </c>
      <c r="M14" s="3"/>
      <c r="N14" s="3"/>
      <c r="O14" s="3">
        <v>12239</v>
      </c>
      <c r="P14" s="3">
        <v>798</v>
      </c>
      <c r="Q14" s="4">
        <f t="shared" si="0"/>
        <v>13037</v>
      </c>
      <c r="R14" s="3">
        <f t="shared" si="1"/>
        <v>0</v>
      </c>
    </row>
    <row r="15" spans="1:18" ht="24.95" customHeight="1">
      <c r="A15" s="1" t="s">
        <v>14</v>
      </c>
      <c r="B15" s="3"/>
      <c r="C15" s="3"/>
      <c r="D15" s="3"/>
      <c r="E15" s="3"/>
      <c r="F15" s="3"/>
      <c r="G15" s="3"/>
      <c r="H15" s="3"/>
      <c r="I15" s="3"/>
      <c r="J15" s="3">
        <v>385</v>
      </c>
      <c r="K15" s="3"/>
      <c r="L15" s="4">
        <f t="shared" si="2"/>
        <v>385</v>
      </c>
      <c r="M15" s="3"/>
      <c r="N15" s="3"/>
      <c r="O15" s="3"/>
      <c r="P15" s="3"/>
      <c r="Q15" s="4">
        <f t="shared" si="0"/>
        <v>0</v>
      </c>
      <c r="R15" s="3">
        <f t="shared" si="1"/>
        <v>-385</v>
      </c>
    </row>
    <row r="16" spans="1:18" ht="24.95" customHeight="1">
      <c r="A16" s="1" t="s">
        <v>20</v>
      </c>
      <c r="B16" s="3"/>
      <c r="C16" s="3"/>
      <c r="D16" s="3"/>
      <c r="E16" s="3"/>
      <c r="F16" s="3"/>
      <c r="G16" s="3"/>
      <c r="H16" s="3"/>
      <c r="I16" s="3"/>
      <c r="J16" s="3">
        <v>750</v>
      </c>
      <c r="K16" s="3"/>
      <c r="L16" s="4">
        <f t="shared" si="2"/>
        <v>750</v>
      </c>
      <c r="M16" s="3"/>
      <c r="N16" s="3"/>
      <c r="O16" s="3"/>
      <c r="P16" s="3"/>
      <c r="Q16" s="4">
        <f t="shared" si="0"/>
        <v>0</v>
      </c>
      <c r="R16" s="3">
        <f t="shared" si="1"/>
        <v>-750</v>
      </c>
    </row>
    <row r="17" spans="1:18" ht="24.95" customHeight="1">
      <c r="A17" s="1" t="s">
        <v>18</v>
      </c>
      <c r="B17" s="3"/>
      <c r="C17" s="3"/>
      <c r="D17" s="3"/>
      <c r="E17" s="3"/>
      <c r="F17" s="3"/>
      <c r="G17" s="3"/>
      <c r="H17" s="3"/>
      <c r="I17" s="3"/>
      <c r="J17" s="3">
        <v>100</v>
      </c>
      <c r="K17" s="3"/>
      <c r="L17" s="4">
        <f t="shared" si="2"/>
        <v>100</v>
      </c>
      <c r="M17" s="3"/>
      <c r="N17" s="3"/>
      <c r="O17" s="3"/>
      <c r="P17" s="3"/>
      <c r="Q17" s="4">
        <f t="shared" si="0"/>
        <v>0</v>
      </c>
      <c r="R17" s="3"/>
    </row>
    <row r="18" spans="1:18" ht="24.95" customHeight="1">
      <c r="A18" s="1" t="s">
        <v>15</v>
      </c>
      <c r="B18" s="3"/>
      <c r="C18" s="3"/>
      <c r="D18" s="3"/>
      <c r="E18" s="3"/>
      <c r="F18" s="3"/>
      <c r="G18" s="3"/>
      <c r="H18" s="3"/>
      <c r="I18" s="3"/>
      <c r="J18" s="3">
        <v>200</v>
      </c>
      <c r="K18" s="3"/>
      <c r="L18" s="4">
        <f t="shared" si="2"/>
        <v>200</v>
      </c>
      <c r="M18" s="3"/>
      <c r="N18" s="3"/>
      <c r="O18" s="3"/>
      <c r="P18" s="3"/>
      <c r="Q18" s="4">
        <f t="shared" si="0"/>
        <v>0</v>
      </c>
      <c r="R18" s="3">
        <f t="shared" ref="R18:R26" si="3">Q18-L18</f>
        <v>-200</v>
      </c>
    </row>
    <row r="19" spans="1:18" ht="24.95" customHeight="1">
      <c r="A19" s="1" t="s">
        <v>17</v>
      </c>
      <c r="B19" s="3"/>
      <c r="C19" s="3"/>
      <c r="D19" s="3"/>
      <c r="E19" s="3"/>
      <c r="F19" s="3"/>
      <c r="G19" s="3"/>
      <c r="H19" s="3"/>
      <c r="I19" s="3"/>
      <c r="J19" s="3">
        <v>450</v>
      </c>
      <c r="K19" s="3"/>
      <c r="L19" s="4">
        <f t="shared" si="2"/>
        <v>450</v>
      </c>
      <c r="M19" s="3"/>
      <c r="N19" s="3"/>
      <c r="O19" s="3"/>
      <c r="P19" s="3"/>
      <c r="Q19" s="4">
        <f t="shared" si="0"/>
        <v>0</v>
      </c>
      <c r="R19" s="3">
        <f t="shared" si="3"/>
        <v>-450</v>
      </c>
    </row>
    <row r="20" spans="1:18" ht="24.95" customHeight="1">
      <c r="A20" s="1" t="s">
        <v>21</v>
      </c>
      <c r="B20" s="3"/>
      <c r="C20" s="3"/>
      <c r="D20" s="3"/>
      <c r="E20" s="3"/>
      <c r="F20" s="3"/>
      <c r="G20" s="3"/>
      <c r="H20" s="3"/>
      <c r="I20" s="3"/>
      <c r="J20" s="3">
        <v>100</v>
      </c>
      <c r="K20" s="3"/>
      <c r="L20" s="4">
        <f t="shared" si="2"/>
        <v>100</v>
      </c>
      <c r="M20" s="3"/>
      <c r="N20" s="3"/>
      <c r="O20" s="3"/>
      <c r="P20" s="3"/>
      <c r="Q20" s="4">
        <f t="shared" si="0"/>
        <v>0</v>
      </c>
      <c r="R20" s="3">
        <f t="shared" si="3"/>
        <v>-100</v>
      </c>
    </row>
    <row r="21" spans="1:18" ht="24.95" customHeight="1">
      <c r="A21" s="1" t="s">
        <v>22</v>
      </c>
      <c r="B21" s="3">
        <v>1788</v>
      </c>
      <c r="C21" s="3"/>
      <c r="D21" s="3">
        <v>483</v>
      </c>
      <c r="E21" s="3">
        <v>300</v>
      </c>
      <c r="F21" s="3">
        <v>440</v>
      </c>
      <c r="G21" s="3">
        <v>140</v>
      </c>
      <c r="H21" s="3"/>
      <c r="I21" s="3"/>
      <c r="J21" s="3"/>
      <c r="K21" s="3"/>
      <c r="L21" s="4">
        <f t="shared" si="2"/>
        <v>3151</v>
      </c>
      <c r="M21" s="3"/>
      <c r="N21" s="3"/>
      <c r="O21" s="3">
        <v>2500</v>
      </c>
      <c r="P21" s="3"/>
      <c r="Q21" s="4">
        <f t="shared" si="0"/>
        <v>2500</v>
      </c>
      <c r="R21" s="3">
        <f t="shared" si="3"/>
        <v>-651</v>
      </c>
    </row>
    <row r="22" spans="1:18" ht="24.95" customHeight="1">
      <c r="A22" s="1" t="s">
        <v>19</v>
      </c>
      <c r="B22" s="3"/>
      <c r="C22" s="3"/>
      <c r="D22" s="3"/>
      <c r="E22" s="3"/>
      <c r="F22" s="3"/>
      <c r="G22" s="3"/>
      <c r="H22" s="3"/>
      <c r="I22" s="3"/>
      <c r="J22" s="3">
        <v>100</v>
      </c>
      <c r="K22" s="3"/>
      <c r="L22" s="4">
        <f t="shared" si="2"/>
        <v>100</v>
      </c>
      <c r="M22" s="3"/>
      <c r="N22" s="3"/>
      <c r="O22" s="3"/>
      <c r="P22" s="3"/>
      <c r="Q22" s="4">
        <f t="shared" si="0"/>
        <v>0</v>
      </c>
      <c r="R22" s="3">
        <f t="shared" si="3"/>
        <v>-100</v>
      </c>
    </row>
    <row r="23" spans="1:18" ht="24.95" customHeight="1">
      <c r="A23" s="1" t="s">
        <v>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>
        <f t="shared" si="2"/>
        <v>0</v>
      </c>
      <c r="M23" s="3">
        <v>1016</v>
      </c>
      <c r="N23" s="3"/>
      <c r="O23" s="3"/>
      <c r="P23" s="3"/>
      <c r="Q23" s="4">
        <f t="shared" si="0"/>
        <v>1016</v>
      </c>
      <c r="R23" s="3">
        <f t="shared" si="3"/>
        <v>1016</v>
      </c>
    </row>
    <row r="24" spans="1:18" ht="24.95" customHeight="1">
      <c r="A24" s="1" t="s">
        <v>5</v>
      </c>
      <c r="B24" s="3"/>
      <c r="C24" s="3"/>
      <c r="D24" s="3"/>
      <c r="E24" s="3"/>
      <c r="F24" s="3">
        <v>1650</v>
      </c>
      <c r="G24" s="3">
        <v>446</v>
      </c>
      <c r="H24" s="3"/>
      <c r="I24" s="3"/>
      <c r="J24" s="3"/>
      <c r="K24" s="3"/>
      <c r="L24" s="4">
        <f t="shared" si="2"/>
        <v>2096</v>
      </c>
      <c r="M24" s="3"/>
      <c r="N24" s="3"/>
      <c r="O24" s="3"/>
      <c r="P24" s="3"/>
      <c r="Q24" s="4">
        <f t="shared" si="0"/>
        <v>0</v>
      </c>
      <c r="R24" s="3">
        <f t="shared" si="3"/>
        <v>-2096</v>
      </c>
    </row>
    <row r="25" spans="1:18" ht="24.95" customHeight="1">
      <c r="A25" s="1" t="s">
        <v>6</v>
      </c>
      <c r="B25" s="3"/>
      <c r="C25" s="3">
        <v>1096</v>
      </c>
      <c r="D25" s="3">
        <v>266</v>
      </c>
      <c r="E25" s="3">
        <v>600</v>
      </c>
      <c r="F25" s="3">
        <v>4700</v>
      </c>
      <c r="G25" s="3">
        <v>1269</v>
      </c>
      <c r="H25" s="3"/>
      <c r="I25" s="3"/>
      <c r="J25" s="3"/>
      <c r="K25" s="3"/>
      <c r="L25" s="4">
        <f t="shared" si="2"/>
        <v>7931</v>
      </c>
      <c r="M25" s="3">
        <v>3175</v>
      </c>
      <c r="N25" s="3"/>
      <c r="O25" s="3">
        <v>1554</v>
      </c>
      <c r="P25" s="3"/>
      <c r="Q25" s="4">
        <f t="shared" si="0"/>
        <v>4729</v>
      </c>
      <c r="R25" s="3">
        <f t="shared" si="3"/>
        <v>-3202</v>
      </c>
    </row>
    <row r="26" spans="1:18" ht="28.5" customHeight="1">
      <c r="A26" s="1" t="s">
        <v>4</v>
      </c>
      <c r="B26" s="3">
        <f t="shared" ref="B26:K26" si="4">SUM(B4:B25)</f>
        <v>22027</v>
      </c>
      <c r="C26" s="3">
        <f t="shared" si="4"/>
        <v>1716</v>
      </c>
      <c r="D26" s="3">
        <f t="shared" si="4"/>
        <v>6230</v>
      </c>
      <c r="E26" s="3">
        <f t="shared" si="4"/>
        <v>6600</v>
      </c>
      <c r="F26" s="3">
        <f t="shared" si="4"/>
        <v>29135</v>
      </c>
      <c r="G26" s="3">
        <f t="shared" si="4"/>
        <v>8282</v>
      </c>
      <c r="H26" s="3">
        <f t="shared" si="4"/>
        <v>0</v>
      </c>
      <c r="I26" s="3">
        <f t="shared" si="4"/>
        <v>12000</v>
      </c>
      <c r="J26" s="3">
        <f t="shared" si="4"/>
        <v>4085</v>
      </c>
      <c r="K26" s="3">
        <f t="shared" si="4"/>
        <v>43967</v>
      </c>
      <c r="L26" s="4">
        <f>SUM(B26:K26)</f>
        <v>134042</v>
      </c>
      <c r="M26" s="3">
        <f t="shared" ref="M26:P26" si="5">SUM(M4:M25)</f>
        <v>5447</v>
      </c>
      <c r="N26" s="3">
        <f t="shared" si="5"/>
        <v>104900</v>
      </c>
      <c r="O26" s="3">
        <f t="shared" si="5"/>
        <v>23753</v>
      </c>
      <c r="P26" s="3">
        <f t="shared" si="5"/>
        <v>14344</v>
      </c>
      <c r="Q26" s="4">
        <f>SUM(Q4:Q25)</f>
        <v>148444</v>
      </c>
      <c r="R26" s="5">
        <f t="shared" si="3"/>
        <v>14402</v>
      </c>
    </row>
    <row r="28" spans="1:18">
      <c r="L28" s="6"/>
    </row>
    <row r="29" spans="1:18">
      <c r="Q29" s="6"/>
    </row>
    <row r="30" spans="1:18">
      <c r="L30" s="6"/>
    </row>
  </sheetData>
  <pageMargins left="0.27" right="0.26" top="0.54" bottom="0.74803149606299213" header="0.32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Kétpó Pénzügy</dc:creator>
  <cp:lastModifiedBy>Adrienn</cp:lastModifiedBy>
  <cp:lastPrinted>2014-02-04T11:59:56Z</cp:lastPrinted>
  <dcterms:created xsi:type="dcterms:W3CDTF">2013-02-15T12:23:25Z</dcterms:created>
  <dcterms:modified xsi:type="dcterms:W3CDTF">2014-02-27T14:11:26Z</dcterms:modified>
</cp:coreProperties>
</file>