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önkormányzat működési kiadá" sheetId="7" r:id="rId1"/>
  </sheets>
  <calcPr calcId="125725"/>
</workbook>
</file>

<file path=xl/calcChain.xml><?xml version="1.0" encoding="utf-8"?>
<calcChain xmlns="http://schemas.openxmlformats.org/spreadsheetml/2006/main">
  <c r="I84" i="7"/>
  <c r="J84"/>
  <c r="K84"/>
  <c r="L84"/>
  <c r="M84"/>
  <c r="N84"/>
  <c r="H84"/>
  <c r="I23"/>
  <c r="J23"/>
  <c r="K23"/>
  <c r="L23"/>
  <c r="M23"/>
  <c r="N23"/>
  <c r="H23"/>
  <c r="L80"/>
  <c r="L81"/>
  <c r="L78"/>
  <c r="L85"/>
  <c r="L79"/>
  <c r="L83"/>
  <c r="M82"/>
  <c r="I83"/>
  <c r="J83"/>
  <c r="K83"/>
  <c r="M83"/>
  <c r="N83"/>
  <c r="I82"/>
  <c r="J82"/>
  <c r="K82"/>
  <c r="L82"/>
  <c r="N82"/>
  <c r="I81"/>
  <c r="J81"/>
  <c r="K81"/>
  <c r="M81"/>
  <c r="N81"/>
  <c r="I80"/>
  <c r="J80"/>
  <c r="K80"/>
  <c r="M80"/>
  <c r="N80"/>
  <c r="I79"/>
  <c r="J79"/>
  <c r="K79"/>
  <c r="M79"/>
  <c r="N79"/>
  <c r="I78"/>
  <c r="I85"/>
  <c r="J78"/>
  <c r="J85"/>
  <c r="K78"/>
  <c r="K85"/>
  <c r="M78"/>
  <c r="M85"/>
  <c r="N78"/>
  <c r="N85"/>
  <c r="I72"/>
  <c r="J72"/>
  <c r="K72"/>
  <c r="L72"/>
  <c r="M72"/>
  <c r="N72"/>
  <c r="I66"/>
  <c r="J66"/>
  <c r="K66"/>
  <c r="L66"/>
  <c r="M66"/>
  <c r="N66"/>
  <c r="I56"/>
  <c r="J56"/>
  <c r="K56"/>
  <c r="L56"/>
  <c r="M56"/>
  <c r="N56"/>
  <c r="H56"/>
  <c r="I50"/>
  <c r="J50"/>
  <c r="K50"/>
  <c r="L50"/>
  <c r="M50"/>
  <c r="N50"/>
  <c r="I41"/>
  <c r="J41"/>
  <c r="K41"/>
  <c r="L41"/>
  <c r="M41"/>
  <c r="N41"/>
  <c r="I34"/>
  <c r="J34"/>
  <c r="K34"/>
  <c r="L34"/>
  <c r="M34"/>
  <c r="N34"/>
  <c r="I28"/>
  <c r="J28"/>
  <c r="K28"/>
  <c r="L28"/>
  <c r="M28"/>
  <c r="N28"/>
  <c r="H66"/>
  <c r="H50"/>
  <c r="H80"/>
  <c r="H82"/>
  <c r="H79"/>
  <c r="H78"/>
  <c r="H85"/>
  <c r="I87"/>
  <c r="J87"/>
  <c r="K87"/>
  <c r="H81"/>
  <c r="H28"/>
  <c r="H83"/>
  <c r="H34"/>
  <c r="H41"/>
  <c r="H72"/>
</calcChain>
</file>

<file path=xl/sharedStrings.xml><?xml version="1.0" encoding="utf-8"?>
<sst xmlns="http://schemas.openxmlformats.org/spreadsheetml/2006/main" count="101" uniqueCount="65">
  <si>
    <t>Összesen</t>
  </si>
  <si>
    <t>1.</t>
  </si>
  <si>
    <t>Személyi juttatás</t>
  </si>
  <si>
    <t>Dologi kiadás</t>
  </si>
  <si>
    <t>Működési célú pénzeszközátadás ÁHT-n kívül</t>
  </si>
  <si>
    <t>2.</t>
  </si>
  <si>
    <t>Települési feladatok</t>
  </si>
  <si>
    <t>Munkaadót terhelő járulék</t>
  </si>
  <si>
    <t>3.</t>
  </si>
  <si>
    <t>4.</t>
  </si>
  <si>
    <t>5.</t>
  </si>
  <si>
    <t>Önkormányzat által folyósított ellátások</t>
  </si>
  <si>
    <t>Összesen:</t>
  </si>
  <si>
    <t xml:space="preserve">Adatok ezer forintban </t>
  </si>
  <si>
    <t>Működési célú, támogatásértékű kiadás</t>
  </si>
  <si>
    <t>Működési célú támogatásértékű kiadás</t>
  </si>
  <si>
    <t>Dologi kiadások</t>
  </si>
  <si>
    <t>Személyi juttatások</t>
  </si>
  <si>
    <t>Munkaadót terhelő járulékok</t>
  </si>
  <si>
    <t>Óvodai szervezett étkeztetés dologi kiadásai</t>
  </si>
  <si>
    <t>Iskolai szervezett étkeztetés dologi kiadásai</t>
  </si>
  <si>
    <t>Közművelődési feladatok</t>
  </si>
  <si>
    <t>Engedélyezett létszám</t>
  </si>
  <si>
    <t>Működési kiadás megnevezése és létszámelőirányzat</t>
  </si>
  <si>
    <t>Közfoglalkoztatás</t>
  </si>
  <si>
    <t>Finanszírozási kiadások</t>
  </si>
  <si>
    <t>Feladat megnevezése</t>
  </si>
  <si>
    <t>1 fő</t>
  </si>
  <si>
    <t>Önkormányzat</t>
  </si>
  <si>
    <t>Műk.célú pénzeszközátadás</t>
  </si>
  <si>
    <t>Önkormányzat  működési kiadásai mindösszesen</t>
  </si>
  <si>
    <t>6. számú melléklet</t>
  </si>
  <si>
    <t>* éves átlagos statisztikai létszám, teljes munkaidősre átszámítva</t>
  </si>
  <si>
    <t>"Norvég" pályázatban vállalt fenntartás dologi kiadásai</t>
  </si>
  <si>
    <t>Önkormányzati feladatok</t>
  </si>
  <si>
    <t>Képviselő-testület működése</t>
  </si>
  <si>
    <t>6.</t>
  </si>
  <si>
    <t>Könyvtári feladatok</t>
  </si>
  <si>
    <t>7.</t>
  </si>
  <si>
    <t>8.</t>
  </si>
  <si>
    <t>Gyermekétkeztetési feladatok</t>
  </si>
  <si>
    <t>9.</t>
  </si>
  <si>
    <t>Óvodai nevelés</t>
  </si>
  <si>
    <t>10.</t>
  </si>
  <si>
    <t>Védőnői Szolgálat</t>
  </si>
  <si>
    <t>Munkaadót terhelő járulékok és szociális hozzájárulási adó</t>
  </si>
  <si>
    <t>Engedélyezett létszám:</t>
  </si>
  <si>
    <t>11.</t>
  </si>
  <si>
    <t>Szociális étkeztetés</t>
  </si>
  <si>
    <t>Irányító szervi támogatás folyósítása</t>
  </si>
  <si>
    <t>Kötelező feladat</t>
  </si>
  <si>
    <t>Önként vállalt feladat</t>
  </si>
  <si>
    <t>Államig. feladat</t>
  </si>
  <si>
    <t>12.</t>
  </si>
  <si>
    <t>Előirány-zat összesen</t>
  </si>
  <si>
    <t>Építményüzemeltetés</t>
  </si>
  <si>
    <t>0,77 fő</t>
  </si>
  <si>
    <t xml:space="preserve">2,75 fő </t>
  </si>
  <si>
    <t>0,33 fő</t>
  </si>
  <si>
    <t>2fő</t>
  </si>
  <si>
    <t>6,94 fő</t>
  </si>
  <si>
    <t>4,22 fő</t>
  </si>
  <si>
    <t>Az előir. összegéből</t>
  </si>
  <si>
    <t>Az önkormányzat   2013. évi tervezett működési, fenntartási,  pénzforgalom nélküli és  finanszírozási  kiadásai és létszámelőirányzata*</t>
  </si>
  <si>
    <t>Tartalék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</si>
</sst>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0"/>
      <color indexed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1" xfId="0" applyNumberFormat="1" applyBorder="1"/>
    <xf numFmtId="0" fontId="0" fillId="0" borderId="1" xfId="0" applyBorder="1"/>
    <xf numFmtId="0" fontId="3" fillId="0" borderId="1" xfId="0" applyFont="1" applyBorder="1"/>
    <xf numFmtId="3" fontId="4" fillId="0" borderId="1" xfId="0" applyNumberFormat="1" applyFont="1" applyBorder="1"/>
    <xf numFmtId="3" fontId="0" fillId="0" borderId="0" xfId="0" applyNumberFormat="1"/>
    <xf numFmtId="0" fontId="4" fillId="0" borderId="1" xfId="0" applyFont="1" applyBorder="1"/>
    <xf numFmtId="3" fontId="0" fillId="0" borderId="2" xfId="0" applyNumberFormat="1" applyFill="1" applyBorder="1"/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0" xfId="0" applyNumberFormat="1" applyBorder="1"/>
    <xf numFmtId="4" fontId="1" fillId="0" borderId="1" xfId="0" applyNumberFormat="1" applyFont="1" applyBorder="1" applyAlignment="1">
      <alignment horizontal="right"/>
    </xf>
    <xf numFmtId="3" fontId="0" fillId="0" borderId="0" xfId="0" applyNumberFormat="1" applyFill="1" applyBorder="1"/>
    <xf numFmtId="3" fontId="0" fillId="0" borderId="3" xfId="0" applyNumberFormat="1" applyFill="1" applyBorder="1"/>
    <xf numFmtId="3" fontId="4" fillId="0" borderId="4" xfId="0" applyNumberFormat="1" applyFont="1" applyBorder="1"/>
    <xf numFmtId="4" fontId="0" fillId="0" borderId="1" xfId="0" applyNumberFormat="1" applyBorder="1" applyAlignment="1">
      <alignment horizontal="right"/>
    </xf>
    <xf numFmtId="0" fontId="4" fillId="0" borderId="0" xfId="0" applyFont="1"/>
    <xf numFmtId="0" fontId="0" fillId="0" borderId="4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0" borderId="1" xfId="0" applyFill="1" applyBorder="1" applyAlignment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3" xfId="0" applyFont="1" applyBorder="1" applyAlignment="1"/>
    <xf numFmtId="0" fontId="4" fillId="0" borderId="0" xfId="0" applyFont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4" xfId="0" applyFill="1" applyBorder="1" applyAlignment="1"/>
    <xf numFmtId="0" fontId="0" fillId="0" borderId="5" xfId="0" applyFill="1" applyBorder="1" applyAlignment="1"/>
    <xf numFmtId="0" fontId="1" fillId="0" borderId="1" xfId="0" applyFont="1" applyFill="1" applyBorder="1" applyAlignment="1"/>
    <xf numFmtId="0" fontId="0" fillId="0" borderId="5" xfId="0" applyBorder="1" applyAlignment="1"/>
    <xf numFmtId="0" fontId="5" fillId="0" borderId="1" xfId="0" applyFont="1" applyBorder="1" applyAlignment="1"/>
    <xf numFmtId="0" fontId="4" fillId="0" borderId="1" xfId="0" applyFont="1" applyFill="1" applyBorder="1" applyAlignment="1"/>
    <xf numFmtId="0" fontId="1" fillId="0" borderId="4" xfId="0" applyFont="1" applyBorder="1" applyAlignment="1"/>
    <xf numFmtId="0" fontId="1" fillId="0" borderId="6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4" fillId="0" borderId="7" xfId="0" applyFont="1" applyFill="1" applyBorder="1" applyAlignment="1"/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0"/>
  <sheetViews>
    <sheetView tabSelected="1" topLeftCell="A28" zoomScale="120" workbookViewId="0">
      <selection activeCell="L89" sqref="L89"/>
    </sheetView>
  </sheetViews>
  <sheetFormatPr defaultRowHeight="12.75"/>
  <cols>
    <col min="1" max="1" width="5.140625" customWidth="1"/>
    <col min="3" max="3" width="12.5703125" customWidth="1"/>
    <col min="8" max="8" width="10.7109375" customWidth="1"/>
    <col min="9" max="9" width="18.28515625" hidden="1" customWidth="1"/>
    <col min="10" max="10" width="11.5703125" hidden="1" customWidth="1"/>
    <col min="11" max="11" width="15.42578125" hidden="1" customWidth="1"/>
    <col min="12" max="14" width="10.7109375" customWidth="1"/>
  </cols>
  <sheetData>
    <row r="1" spans="1:14">
      <c r="F1" s="37"/>
      <c r="G1" s="37"/>
    </row>
    <row r="3" spans="1:14" ht="12.75" customHeight="1">
      <c r="A3" s="39" t="s">
        <v>31</v>
      </c>
      <c r="B3" s="39"/>
      <c r="C3" s="39"/>
      <c r="D3" s="39"/>
      <c r="E3" s="39"/>
      <c r="F3" s="39"/>
      <c r="G3" s="39"/>
    </row>
    <row r="4" spans="1:14">
      <c r="A4" s="38"/>
      <c r="B4" s="38"/>
      <c r="C4" s="38"/>
      <c r="D4" s="38"/>
      <c r="E4" s="38"/>
      <c r="F4" s="38"/>
      <c r="G4" s="38"/>
    </row>
    <row r="6" spans="1:14" ht="12.75" customHeight="1">
      <c r="A6" s="40" t="s">
        <v>63</v>
      </c>
      <c r="B6" s="40"/>
      <c r="C6" s="40"/>
      <c r="D6" s="40"/>
      <c r="E6" s="40"/>
      <c r="F6" s="40"/>
      <c r="G6" s="40"/>
      <c r="H6" s="38"/>
    </row>
    <row r="7" spans="1:14" ht="37.5" customHeight="1">
      <c r="A7" s="40"/>
      <c r="B7" s="40"/>
      <c r="C7" s="40"/>
      <c r="D7" s="40"/>
      <c r="E7" s="40"/>
      <c r="F7" s="40"/>
      <c r="G7" s="40"/>
      <c r="H7" s="38"/>
    </row>
    <row r="10" spans="1:14">
      <c r="F10" s="37" t="s">
        <v>13</v>
      </c>
      <c r="G10" s="37"/>
    </row>
    <row r="11" spans="1:14" ht="15.75" customHeight="1">
      <c r="A11" s="28" t="s">
        <v>26</v>
      </c>
      <c r="B11" s="29"/>
      <c r="C11" s="30"/>
      <c r="D11" s="26" t="s">
        <v>23</v>
      </c>
      <c r="E11" s="26"/>
      <c r="F11" s="26"/>
      <c r="G11" s="26"/>
      <c r="H11" s="25" t="s">
        <v>54</v>
      </c>
      <c r="I11" s="26"/>
      <c r="L11" s="42" t="s">
        <v>62</v>
      </c>
      <c r="M11" s="43"/>
      <c r="N11" s="44"/>
    </row>
    <row r="12" spans="1:14" ht="15.75" customHeight="1">
      <c r="A12" s="31"/>
      <c r="B12" s="32"/>
      <c r="C12" s="33"/>
      <c r="D12" s="26"/>
      <c r="E12" s="26"/>
      <c r="F12" s="26"/>
      <c r="G12" s="26"/>
      <c r="H12" s="25"/>
      <c r="I12" s="27"/>
      <c r="L12" s="45" t="s">
        <v>50</v>
      </c>
      <c r="M12" s="45" t="s">
        <v>51</v>
      </c>
      <c r="N12" s="45" t="s">
        <v>52</v>
      </c>
    </row>
    <row r="13" spans="1:14" ht="23.25" customHeight="1">
      <c r="A13" s="34"/>
      <c r="B13" s="35"/>
      <c r="C13" s="36"/>
      <c r="D13" s="26"/>
      <c r="E13" s="26"/>
      <c r="F13" s="26"/>
      <c r="G13" s="26"/>
      <c r="H13" s="25"/>
      <c r="I13" s="27"/>
      <c r="L13" s="46"/>
      <c r="M13" s="46"/>
      <c r="N13" s="46"/>
    </row>
    <row r="14" spans="1:14">
      <c r="A14" s="3"/>
      <c r="B14" s="41" t="s">
        <v>28</v>
      </c>
      <c r="C14" s="41"/>
      <c r="D14" s="41"/>
      <c r="E14" s="41"/>
      <c r="F14" s="41"/>
      <c r="G14" s="41"/>
      <c r="H14" s="2"/>
      <c r="I14" s="1"/>
      <c r="L14" s="2"/>
      <c r="M14" s="2"/>
      <c r="N14" s="2"/>
    </row>
    <row r="15" spans="1:14">
      <c r="A15" s="2" t="s">
        <v>1</v>
      </c>
      <c r="B15" s="20" t="s">
        <v>34</v>
      </c>
      <c r="C15" s="20"/>
      <c r="D15" s="20"/>
      <c r="E15" s="20"/>
      <c r="F15" s="20"/>
      <c r="G15" s="20"/>
      <c r="H15" s="2"/>
      <c r="I15" s="1"/>
      <c r="L15" s="2"/>
      <c r="M15" s="2"/>
      <c r="N15" s="2"/>
    </row>
    <row r="16" spans="1:14">
      <c r="A16" s="2"/>
      <c r="B16" s="17"/>
      <c r="C16" s="18"/>
      <c r="D16" s="19" t="s">
        <v>2</v>
      </c>
      <c r="E16" s="19"/>
      <c r="F16" s="19"/>
      <c r="G16" s="19"/>
      <c r="H16" s="2"/>
      <c r="I16" s="1"/>
      <c r="K16" s="5">
        <v>71316</v>
      </c>
      <c r="L16" s="2"/>
      <c r="M16" s="2"/>
      <c r="N16" s="2"/>
    </row>
    <row r="17" spans="1:14">
      <c r="A17" s="2"/>
      <c r="B17" s="17"/>
      <c r="C17" s="18"/>
      <c r="D17" s="19" t="s">
        <v>7</v>
      </c>
      <c r="E17" s="19"/>
      <c r="F17" s="19"/>
      <c r="G17" s="19"/>
      <c r="H17" s="2"/>
      <c r="I17" s="1"/>
      <c r="K17" s="5">
        <v>350514</v>
      </c>
      <c r="L17" s="2"/>
      <c r="M17" s="2"/>
      <c r="N17" s="2"/>
    </row>
    <row r="18" spans="1:14">
      <c r="A18" s="2"/>
      <c r="B18" s="17"/>
      <c r="C18" s="18"/>
      <c r="D18" s="19" t="s">
        <v>16</v>
      </c>
      <c r="E18" s="19"/>
      <c r="F18" s="19"/>
      <c r="G18" s="19"/>
      <c r="H18" s="2">
        <v>9404</v>
      </c>
      <c r="I18" s="1"/>
      <c r="K18" s="5">
        <v>12662736</v>
      </c>
      <c r="L18" s="2">
        <v>5965</v>
      </c>
      <c r="M18" s="2">
        <v>3439</v>
      </c>
      <c r="N18" s="2"/>
    </row>
    <row r="19" spans="1:14" ht="24.75" customHeight="1">
      <c r="A19" s="2"/>
      <c r="B19" s="17"/>
      <c r="C19" s="18"/>
      <c r="D19" s="22" t="s">
        <v>33</v>
      </c>
      <c r="E19" s="24"/>
      <c r="F19" s="24"/>
      <c r="G19" s="23"/>
      <c r="H19" s="2">
        <v>2383</v>
      </c>
      <c r="I19" s="1"/>
      <c r="K19" s="5"/>
      <c r="L19" s="2">
        <v>2383</v>
      </c>
      <c r="M19" s="2"/>
      <c r="N19" s="2"/>
    </row>
    <row r="20" spans="1:14">
      <c r="A20" s="2"/>
      <c r="B20" s="17"/>
      <c r="C20" s="18"/>
      <c r="D20" s="19" t="s">
        <v>14</v>
      </c>
      <c r="E20" s="19"/>
      <c r="F20" s="19"/>
      <c r="G20" s="19"/>
      <c r="H20" s="2">
        <v>5052</v>
      </c>
      <c r="I20" s="1"/>
      <c r="K20" s="5">
        <v>33890273</v>
      </c>
      <c r="L20" s="2">
        <v>5052</v>
      </c>
      <c r="M20" s="2"/>
      <c r="N20" s="2"/>
    </row>
    <row r="21" spans="1:14">
      <c r="A21" s="2"/>
      <c r="B21" s="17"/>
      <c r="C21" s="18"/>
      <c r="D21" s="19" t="s">
        <v>29</v>
      </c>
      <c r="E21" s="19"/>
      <c r="F21" s="19"/>
      <c r="G21" s="19"/>
      <c r="H21" s="2">
        <v>4670</v>
      </c>
      <c r="I21" s="1"/>
      <c r="K21" s="5">
        <v>5541838</v>
      </c>
      <c r="L21" s="2">
        <v>150</v>
      </c>
      <c r="M21" s="2">
        <v>4520</v>
      </c>
      <c r="N21" s="2"/>
    </row>
    <row r="22" spans="1:14">
      <c r="A22" s="2"/>
      <c r="B22" s="17"/>
      <c r="C22" s="18"/>
      <c r="D22" s="19" t="s">
        <v>64</v>
      </c>
      <c r="E22" s="19"/>
      <c r="F22" s="19"/>
      <c r="G22" s="19"/>
      <c r="H22" s="2">
        <v>695</v>
      </c>
      <c r="I22" s="1"/>
      <c r="K22" s="5"/>
      <c r="L22" s="2">
        <v>695</v>
      </c>
      <c r="M22" s="2"/>
      <c r="N22" s="2"/>
    </row>
    <row r="23" spans="1:14">
      <c r="A23" s="2"/>
      <c r="B23" s="17"/>
      <c r="C23" s="18"/>
      <c r="D23" s="19" t="s">
        <v>0</v>
      </c>
      <c r="E23" s="19"/>
      <c r="F23" s="19"/>
      <c r="G23" s="19"/>
      <c r="H23" s="2">
        <f>SUM(H15:H22)</f>
        <v>22204</v>
      </c>
      <c r="I23" s="2">
        <f t="shared" ref="I23:N23" si="0">SUM(I15:I22)</f>
        <v>0</v>
      </c>
      <c r="J23" s="2">
        <f t="shared" si="0"/>
        <v>0</v>
      </c>
      <c r="K23" s="2">
        <f t="shared" si="0"/>
        <v>52516677</v>
      </c>
      <c r="L23" s="2">
        <f t="shared" si="0"/>
        <v>14245</v>
      </c>
      <c r="M23" s="2">
        <f t="shared" si="0"/>
        <v>7959</v>
      </c>
      <c r="N23" s="2">
        <f t="shared" si="0"/>
        <v>0</v>
      </c>
    </row>
    <row r="24" spans="1:14">
      <c r="A24" s="2"/>
      <c r="B24" s="17"/>
      <c r="C24" s="18"/>
      <c r="D24" s="19"/>
      <c r="E24" s="19"/>
      <c r="F24" s="19"/>
      <c r="G24" s="19"/>
      <c r="H24" s="8"/>
      <c r="I24" s="1"/>
      <c r="J24" s="5"/>
      <c r="K24" s="5"/>
      <c r="L24" s="2"/>
      <c r="M24" s="2"/>
      <c r="N24" s="2"/>
    </row>
    <row r="25" spans="1:14" ht="26.25" customHeight="1">
      <c r="A25" s="2" t="s">
        <v>5</v>
      </c>
      <c r="B25" s="22" t="s">
        <v>35</v>
      </c>
      <c r="C25" s="23"/>
      <c r="D25" s="19" t="s">
        <v>2</v>
      </c>
      <c r="E25" s="19"/>
      <c r="F25" s="19"/>
      <c r="G25" s="19"/>
      <c r="H25" s="8">
        <v>10867</v>
      </c>
      <c r="I25" s="1"/>
      <c r="J25" s="5"/>
      <c r="K25" s="5">
        <v>7396030</v>
      </c>
      <c r="L25" s="2">
        <v>10867</v>
      </c>
      <c r="M25" s="2"/>
      <c r="N25" s="2"/>
    </row>
    <row r="26" spans="1:14">
      <c r="A26" s="2"/>
      <c r="B26" s="17"/>
      <c r="C26" s="18"/>
      <c r="D26" s="19" t="s">
        <v>7</v>
      </c>
      <c r="E26" s="19"/>
      <c r="F26" s="19"/>
      <c r="G26" s="19"/>
      <c r="H26" s="8">
        <v>2893</v>
      </c>
      <c r="I26" s="1"/>
      <c r="J26" s="5"/>
      <c r="K26" s="5">
        <v>1003145</v>
      </c>
      <c r="L26" s="2">
        <v>2893</v>
      </c>
      <c r="M26" s="2"/>
      <c r="N26" s="2"/>
    </row>
    <row r="27" spans="1:14">
      <c r="A27" s="2"/>
      <c r="B27" s="17"/>
      <c r="C27" s="18"/>
      <c r="D27" s="19" t="s">
        <v>3</v>
      </c>
      <c r="E27" s="19"/>
      <c r="F27" s="19"/>
      <c r="G27" s="19"/>
      <c r="H27" s="8">
        <v>920</v>
      </c>
      <c r="I27" s="1"/>
      <c r="J27" s="5"/>
      <c r="K27" s="5">
        <v>25532</v>
      </c>
      <c r="L27" s="2">
        <v>920</v>
      </c>
      <c r="M27" s="2"/>
      <c r="N27" s="2"/>
    </row>
    <row r="28" spans="1:14">
      <c r="A28" s="2"/>
      <c r="B28" s="17"/>
      <c r="C28" s="18"/>
      <c r="D28" s="19" t="s">
        <v>12</v>
      </c>
      <c r="E28" s="19"/>
      <c r="F28" s="19"/>
      <c r="G28" s="19"/>
      <c r="H28" s="8">
        <f>SUM(H25:H27)</f>
        <v>14680</v>
      </c>
      <c r="I28" s="8">
        <f t="shared" ref="I28:N28" si="1">SUM(I25:I27)</f>
        <v>0</v>
      </c>
      <c r="J28" s="8">
        <f t="shared" si="1"/>
        <v>0</v>
      </c>
      <c r="K28" s="8">
        <f t="shared" si="1"/>
        <v>8424707</v>
      </c>
      <c r="L28" s="8">
        <f t="shared" si="1"/>
        <v>14680</v>
      </c>
      <c r="M28" s="8">
        <f t="shared" si="1"/>
        <v>0</v>
      </c>
      <c r="N28" s="8">
        <f t="shared" si="1"/>
        <v>0</v>
      </c>
    </row>
    <row r="29" spans="1:14">
      <c r="A29" s="2"/>
      <c r="B29" s="17"/>
      <c r="C29" s="18"/>
      <c r="D29" s="19" t="s">
        <v>22</v>
      </c>
      <c r="E29" s="19"/>
      <c r="F29" s="19"/>
      <c r="G29" s="19"/>
      <c r="H29" s="11" t="s">
        <v>27</v>
      </c>
      <c r="I29" s="1"/>
      <c r="J29" s="5"/>
      <c r="K29" s="5"/>
      <c r="L29" s="2"/>
      <c r="M29" s="2"/>
      <c r="N29" s="2"/>
    </row>
    <row r="30" spans="1:14">
      <c r="A30" s="2"/>
      <c r="B30" s="17"/>
      <c r="C30" s="18"/>
      <c r="D30" s="19"/>
      <c r="E30" s="19"/>
      <c r="F30" s="19"/>
      <c r="G30" s="19"/>
      <c r="H30" s="9"/>
      <c r="I30" s="1"/>
      <c r="J30" s="5"/>
      <c r="K30" s="5"/>
      <c r="L30" s="2"/>
      <c r="M30" s="2"/>
      <c r="N30" s="2"/>
    </row>
    <row r="31" spans="1:14">
      <c r="A31" s="2" t="s">
        <v>8</v>
      </c>
      <c r="B31" s="17" t="s">
        <v>6</v>
      </c>
      <c r="C31" s="18"/>
      <c r="D31" s="21" t="s">
        <v>2</v>
      </c>
      <c r="E31" s="21"/>
      <c r="F31" s="21"/>
      <c r="G31" s="21"/>
      <c r="H31" s="1">
        <v>6186</v>
      </c>
      <c r="I31" s="1">
        <v>21641800</v>
      </c>
      <c r="J31" s="7"/>
      <c r="K31" s="5">
        <v>8777964</v>
      </c>
      <c r="L31" s="2">
        <v>6186</v>
      </c>
      <c r="M31" s="2"/>
      <c r="N31" s="2"/>
    </row>
    <row r="32" spans="1:14">
      <c r="A32" s="2"/>
      <c r="B32" s="17"/>
      <c r="C32" s="18"/>
      <c r="D32" s="21" t="s">
        <v>7</v>
      </c>
      <c r="E32" s="21"/>
      <c r="F32" s="21"/>
      <c r="G32" s="21"/>
      <c r="H32" s="1">
        <v>1640</v>
      </c>
      <c r="I32" s="1">
        <v>4482255</v>
      </c>
      <c r="J32" s="7"/>
      <c r="K32" s="5">
        <v>2315717</v>
      </c>
      <c r="L32" s="2">
        <v>1640</v>
      </c>
      <c r="M32" s="2"/>
      <c r="N32" s="2"/>
    </row>
    <row r="33" spans="1:14">
      <c r="A33" s="2"/>
      <c r="B33" s="17"/>
      <c r="C33" s="18"/>
      <c r="D33" s="21" t="s">
        <v>3</v>
      </c>
      <c r="E33" s="21"/>
      <c r="F33" s="21"/>
      <c r="G33" s="21"/>
      <c r="H33" s="1">
        <v>10885</v>
      </c>
      <c r="I33" s="1">
        <v>12466</v>
      </c>
      <c r="J33" s="1">
        <v>12466</v>
      </c>
      <c r="K33" s="13">
        <v>11589999</v>
      </c>
      <c r="L33" s="2">
        <v>10885</v>
      </c>
      <c r="M33" s="2"/>
      <c r="N33" s="2"/>
    </row>
    <row r="34" spans="1:14">
      <c r="A34" s="2"/>
      <c r="B34" s="17"/>
      <c r="C34" s="18"/>
      <c r="D34" s="21" t="s">
        <v>0</v>
      </c>
      <c r="E34" s="21"/>
      <c r="F34" s="21"/>
      <c r="G34" s="21"/>
      <c r="H34" s="1">
        <f>SUM(H31:H33)</f>
        <v>18711</v>
      </c>
      <c r="I34" s="1">
        <f t="shared" ref="I34:N34" si="2">SUM(I31:I33)</f>
        <v>26136521</v>
      </c>
      <c r="J34" s="1">
        <f t="shared" si="2"/>
        <v>12466</v>
      </c>
      <c r="K34" s="1">
        <f t="shared" si="2"/>
        <v>22683680</v>
      </c>
      <c r="L34" s="1">
        <f t="shared" si="2"/>
        <v>18711</v>
      </c>
      <c r="M34" s="1">
        <f t="shared" si="2"/>
        <v>0</v>
      </c>
      <c r="N34" s="1">
        <f t="shared" si="2"/>
        <v>0</v>
      </c>
    </row>
    <row r="35" spans="1:14">
      <c r="A35" s="2"/>
      <c r="B35" s="17"/>
      <c r="C35" s="18"/>
      <c r="D35" s="21" t="s">
        <v>22</v>
      </c>
      <c r="E35" s="21"/>
      <c r="F35" s="21"/>
      <c r="G35" s="21"/>
      <c r="H35" s="9" t="s">
        <v>57</v>
      </c>
      <c r="I35" s="1"/>
      <c r="J35" s="5"/>
      <c r="K35" s="5"/>
      <c r="L35" s="2"/>
      <c r="M35" s="2"/>
      <c r="N35" s="2"/>
    </row>
    <row r="36" spans="1:14">
      <c r="A36" s="2"/>
      <c r="B36" s="17"/>
      <c r="C36" s="18"/>
      <c r="D36" s="47"/>
      <c r="E36" s="48"/>
      <c r="F36" s="48"/>
      <c r="G36" s="48"/>
      <c r="H36" s="9"/>
      <c r="I36" s="1"/>
      <c r="J36" s="5"/>
      <c r="K36" s="5"/>
      <c r="L36" s="2"/>
      <c r="M36" s="2"/>
      <c r="N36" s="2"/>
    </row>
    <row r="37" spans="1:14">
      <c r="A37" s="2"/>
      <c r="B37" s="17"/>
      <c r="C37" s="18"/>
      <c r="D37" s="19"/>
      <c r="E37" s="19"/>
      <c r="F37" s="19"/>
      <c r="G37" s="19"/>
      <c r="H37" s="1"/>
      <c r="I37" s="1"/>
      <c r="J37" s="5"/>
      <c r="K37" s="5"/>
      <c r="L37" s="2"/>
      <c r="M37" s="2"/>
      <c r="N37" s="2"/>
    </row>
    <row r="38" spans="1:14">
      <c r="A38" s="2" t="s">
        <v>9</v>
      </c>
      <c r="B38" s="17" t="s">
        <v>24</v>
      </c>
      <c r="C38" s="18"/>
      <c r="D38" s="21" t="s">
        <v>2</v>
      </c>
      <c r="E38" s="21"/>
      <c r="F38" s="21"/>
      <c r="G38" s="21"/>
      <c r="H38" s="1">
        <v>3984</v>
      </c>
      <c r="I38" s="1">
        <v>2881182</v>
      </c>
      <c r="J38" s="7"/>
      <c r="K38" s="5">
        <v>3948399</v>
      </c>
      <c r="L38" s="2">
        <v>3984</v>
      </c>
      <c r="M38" s="2"/>
      <c r="N38" s="2"/>
    </row>
    <row r="39" spans="1:14">
      <c r="A39" s="2"/>
      <c r="B39" s="17"/>
      <c r="C39" s="18"/>
      <c r="D39" s="21" t="s">
        <v>7</v>
      </c>
      <c r="E39" s="21"/>
      <c r="F39" s="21"/>
      <c r="G39" s="21"/>
      <c r="H39" s="1">
        <v>538</v>
      </c>
      <c r="I39" s="1">
        <v>816957</v>
      </c>
      <c r="J39" s="7"/>
      <c r="K39" s="5">
        <v>1033643</v>
      </c>
      <c r="L39" s="2">
        <v>538</v>
      </c>
      <c r="M39" s="2"/>
      <c r="N39" s="2"/>
    </row>
    <row r="40" spans="1:14">
      <c r="A40" s="2"/>
      <c r="B40" s="17"/>
      <c r="C40" s="18"/>
      <c r="D40" s="21" t="s">
        <v>3</v>
      </c>
      <c r="E40" s="21"/>
      <c r="F40" s="21"/>
      <c r="G40" s="21"/>
      <c r="H40" s="1"/>
      <c r="I40" s="1">
        <v>566</v>
      </c>
      <c r="J40" s="1">
        <v>566</v>
      </c>
      <c r="K40" s="13">
        <v>585491</v>
      </c>
      <c r="L40" s="2"/>
      <c r="M40" s="2"/>
      <c r="N40" s="2"/>
    </row>
    <row r="41" spans="1:14">
      <c r="A41" s="2"/>
      <c r="B41" s="17"/>
      <c r="C41" s="18"/>
      <c r="D41" s="21" t="s">
        <v>0</v>
      </c>
      <c r="E41" s="21"/>
      <c r="F41" s="21"/>
      <c r="G41" s="21"/>
      <c r="H41" s="1">
        <f>SUM(H38:H40)</f>
        <v>4522</v>
      </c>
      <c r="I41" s="1">
        <f t="shared" ref="I41:N41" si="3">SUM(I38:I40)</f>
        <v>3698705</v>
      </c>
      <c r="J41" s="1">
        <f t="shared" si="3"/>
        <v>566</v>
      </c>
      <c r="K41" s="1">
        <f t="shared" si="3"/>
        <v>5567533</v>
      </c>
      <c r="L41" s="1">
        <f t="shared" si="3"/>
        <v>4522</v>
      </c>
      <c r="M41" s="1">
        <f t="shared" si="3"/>
        <v>0</v>
      </c>
      <c r="N41" s="1">
        <f t="shared" si="3"/>
        <v>0</v>
      </c>
    </row>
    <row r="42" spans="1:14">
      <c r="A42" s="2"/>
      <c r="B42" s="17"/>
      <c r="C42" s="18"/>
      <c r="D42" s="49" t="s">
        <v>22</v>
      </c>
      <c r="E42" s="49"/>
      <c r="F42" s="49"/>
      <c r="G42" s="49"/>
      <c r="H42" s="8" t="s">
        <v>61</v>
      </c>
      <c r="I42" s="1"/>
      <c r="J42" s="5"/>
      <c r="K42" s="5"/>
      <c r="L42" s="2"/>
      <c r="M42" s="2"/>
      <c r="N42" s="2"/>
    </row>
    <row r="43" spans="1:14">
      <c r="A43" s="2"/>
      <c r="B43" s="17"/>
      <c r="C43" s="18"/>
      <c r="D43" s="19"/>
      <c r="E43" s="19"/>
      <c r="F43" s="19"/>
      <c r="G43" s="19"/>
      <c r="H43" s="1"/>
      <c r="I43" s="1"/>
      <c r="J43" s="5"/>
      <c r="K43" s="5"/>
      <c r="L43" s="2"/>
      <c r="M43" s="2"/>
      <c r="N43" s="2"/>
    </row>
    <row r="44" spans="1:14">
      <c r="A44" s="2"/>
      <c r="B44" s="17"/>
      <c r="C44" s="18"/>
      <c r="D44" s="19"/>
      <c r="E44" s="19"/>
      <c r="F44" s="19"/>
      <c r="G44" s="19"/>
      <c r="H44" s="1"/>
      <c r="I44" s="1"/>
      <c r="J44" s="5"/>
      <c r="K44" s="5"/>
      <c r="L44" s="2"/>
      <c r="M44" s="2"/>
      <c r="N44" s="2"/>
    </row>
    <row r="45" spans="1:14">
      <c r="A45" s="2" t="s">
        <v>10</v>
      </c>
      <c r="B45" s="17" t="s">
        <v>11</v>
      </c>
      <c r="C45" s="50"/>
      <c r="D45" s="50"/>
      <c r="E45" s="50"/>
      <c r="F45" s="50"/>
      <c r="G45" s="18"/>
      <c r="H45" s="1">
        <v>22195</v>
      </c>
      <c r="I45" s="1">
        <v>23943417</v>
      </c>
      <c r="J45" s="7"/>
      <c r="K45" s="5">
        <v>36780026</v>
      </c>
      <c r="L45" s="2">
        <v>22195</v>
      </c>
      <c r="M45" s="2"/>
      <c r="N45" s="2"/>
    </row>
    <row r="46" spans="1:14">
      <c r="A46" s="2"/>
      <c r="B46" s="17"/>
      <c r="C46" s="18"/>
      <c r="D46" s="19"/>
      <c r="E46" s="19"/>
      <c r="F46" s="19"/>
      <c r="G46" s="19"/>
      <c r="H46" s="1"/>
      <c r="I46" s="1"/>
      <c r="J46" s="5"/>
      <c r="K46" s="5"/>
      <c r="L46" s="2"/>
      <c r="M46" s="2"/>
      <c r="N46" s="2"/>
    </row>
    <row r="47" spans="1:14">
      <c r="A47" s="2" t="s">
        <v>36</v>
      </c>
      <c r="B47" s="17" t="s">
        <v>37</v>
      </c>
      <c r="C47" s="18"/>
      <c r="D47" s="19" t="s">
        <v>2</v>
      </c>
      <c r="E47" s="19"/>
      <c r="F47" s="19"/>
      <c r="G47" s="19"/>
      <c r="H47" s="1">
        <v>465</v>
      </c>
      <c r="I47" s="1"/>
      <c r="J47" s="5"/>
      <c r="K47" s="5"/>
      <c r="L47" s="2">
        <v>465</v>
      </c>
      <c r="M47" s="2"/>
      <c r="N47" s="2"/>
    </row>
    <row r="48" spans="1:14" ht="24.75" customHeight="1">
      <c r="A48" s="2"/>
      <c r="B48" s="17"/>
      <c r="C48" s="18"/>
      <c r="D48" s="22" t="s">
        <v>45</v>
      </c>
      <c r="E48" s="24"/>
      <c r="F48" s="24"/>
      <c r="G48" s="23"/>
      <c r="H48" s="1">
        <v>126</v>
      </c>
      <c r="I48" s="1"/>
      <c r="J48" s="5"/>
      <c r="K48" s="5"/>
      <c r="L48" s="2">
        <v>126</v>
      </c>
      <c r="M48" s="2"/>
      <c r="N48" s="2"/>
    </row>
    <row r="49" spans="1:14">
      <c r="A49" s="2"/>
      <c r="B49" s="17"/>
      <c r="C49" s="18"/>
      <c r="D49" s="19" t="s">
        <v>3</v>
      </c>
      <c r="E49" s="19"/>
      <c r="F49" s="19"/>
      <c r="G49" s="19"/>
      <c r="H49" s="1">
        <v>571</v>
      </c>
      <c r="I49" s="1">
        <v>9583</v>
      </c>
      <c r="J49" s="1">
        <v>9583</v>
      </c>
      <c r="K49" s="13">
        <v>9195939</v>
      </c>
      <c r="L49" s="2">
        <v>571</v>
      </c>
      <c r="M49" s="2"/>
      <c r="N49" s="2"/>
    </row>
    <row r="50" spans="1:14">
      <c r="A50" s="2"/>
      <c r="B50" s="17"/>
      <c r="C50" s="18"/>
      <c r="D50" s="19" t="s">
        <v>0</v>
      </c>
      <c r="E50" s="19"/>
      <c r="F50" s="19"/>
      <c r="G50" s="19"/>
      <c r="H50" s="9">
        <f>SUM(H47:H49)</f>
        <v>1162</v>
      </c>
      <c r="I50" s="9">
        <f t="shared" ref="I50:N50" si="4">SUM(I47:I49)</f>
        <v>9583</v>
      </c>
      <c r="J50" s="9">
        <f t="shared" si="4"/>
        <v>9583</v>
      </c>
      <c r="K50" s="9">
        <f t="shared" si="4"/>
        <v>9195939</v>
      </c>
      <c r="L50" s="9">
        <f t="shared" si="4"/>
        <v>1162</v>
      </c>
      <c r="M50" s="9">
        <f t="shared" si="4"/>
        <v>0</v>
      </c>
      <c r="N50" s="9">
        <f t="shared" si="4"/>
        <v>0</v>
      </c>
    </row>
    <row r="51" spans="1:14">
      <c r="A51" s="2"/>
      <c r="B51" s="17"/>
      <c r="C51" s="18"/>
      <c r="D51" s="19" t="s">
        <v>46</v>
      </c>
      <c r="E51" s="19"/>
      <c r="F51" s="19"/>
      <c r="G51" s="19"/>
      <c r="H51" s="9" t="s">
        <v>58</v>
      </c>
      <c r="I51" s="1"/>
      <c r="J51" s="5"/>
      <c r="K51" s="5"/>
      <c r="L51" s="2"/>
      <c r="M51" s="2"/>
      <c r="N51" s="2"/>
    </row>
    <row r="52" spans="1:14">
      <c r="A52" s="2"/>
      <c r="B52" s="17"/>
      <c r="C52" s="18"/>
      <c r="D52" s="19"/>
      <c r="E52" s="19"/>
      <c r="F52" s="19"/>
      <c r="G52" s="19"/>
      <c r="H52" s="1"/>
      <c r="I52" s="1">
        <v>1004</v>
      </c>
      <c r="J52" s="1">
        <v>1004</v>
      </c>
      <c r="K52" s="13">
        <v>780280</v>
      </c>
      <c r="L52" s="2"/>
      <c r="M52" s="2"/>
      <c r="N52" s="2"/>
    </row>
    <row r="53" spans="1:14">
      <c r="A53" s="2" t="s">
        <v>38</v>
      </c>
      <c r="B53" s="17" t="s">
        <v>21</v>
      </c>
      <c r="C53" s="18"/>
      <c r="D53" s="19" t="s">
        <v>2</v>
      </c>
      <c r="E53" s="19"/>
      <c r="F53" s="19"/>
      <c r="G53" s="19"/>
      <c r="H53" s="1">
        <v>1703</v>
      </c>
      <c r="I53" s="1"/>
      <c r="J53" s="5"/>
      <c r="K53" s="5"/>
      <c r="L53" s="2">
        <v>1703</v>
      </c>
      <c r="M53" s="2"/>
      <c r="N53" s="2"/>
    </row>
    <row r="54" spans="1:14" ht="24" customHeight="1">
      <c r="A54" s="2"/>
      <c r="B54" s="17"/>
      <c r="C54" s="18"/>
      <c r="D54" s="22" t="s">
        <v>45</v>
      </c>
      <c r="E54" s="24"/>
      <c r="F54" s="24"/>
      <c r="G54" s="23"/>
      <c r="H54" s="1">
        <v>449</v>
      </c>
      <c r="I54" s="1"/>
      <c r="J54" s="5"/>
      <c r="K54" s="5"/>
      <c r="L54" s="2">
        <v>449</v>
      </c>
      <c r="M54" s="2"/>
      <c r="N54" s="2"/>
    </row>
    <row r="55" spans="1:14">
      <c r="A55" s="2"/>
      <c r="B55" s="17"/>
      <c r="C55" s="18"/>
      <c r="D55" s="19" t="s">
        <v>3</v>
      </c>
      <c r="E55" s="19"/>
      <c r="F55" s="19"/>
      <c r="G55" s="19"/>
      <c r="H55" s="1">
        <v>4002</v>
      </c>
      <c r="I55" s="1">
        <v>109</v>
      </c>
      <c r="J55" s="1">
        <v>109</v>
      </c>
      <c r="K55" s="13">
        <v>87056</v>
      </c>
      <c r="L55" s="2">
        <v>1700</v>
      </c>
      <c r="M55" s="2">
        <v>2302</v>
      </c>
      <c r="N55" s="2"/>
    </row>
    <row r="56" spans="1:14">
      <c r="A56" s="2"/>
      <c r="B56" s="17"/>
      <c r="C56" s="18"/>
      <c r="D56" s="19" t="s">
        <v>0</v>
      </c>
      <c r="E56" s="19"/>
      <c r="F56" s="19"/>
      <c r="G56" s="19"/>
      <c r="H56" s="9">
        <f>SUM(H53:H55)</f>
        <v>6154</v>
      </c>
      <c r="I56" s="9">
        <f t="shared" ref="I56:N56" si="5">SUM(I53:I55)</f>
        <v>109</v>
      </c>
      <c r="J56" s="9">
        <f t="shared" si="5"/>
        <v>109</v>
      </c>
      <c r="K56" s="9">
        <f t="shared" si="5"/>
        <v>87056</v>
      </c>
      <c r="L56" s="9">
        <f t="shared" si="5"/>
        <v>3852</v>
      </c>
      <c r="M56" s="9">
        <f t="shared" si="5"/>
        <v>2302</v>
      </c>
      <c r="N56" s="9">
        <f t="shared" si="5"/>
        <v>0</v>
      </c>
    </row>
    <row r="57" spans="1:14">
      <c r="A57" s="2"/>
      <c r="B57" s="17"/>
      <c r="C57" s="18"/>
      <c r="D57" s="19" t="s">
        <v>46</v>
      </c>
      <c r="E57" s="19"/>
      <c r="F57" s="19"/>
      <c r="G57" s="19"/>
      <c r="H57" s="9" t="s">
        <v>56</v>
      </c>
      <c r="I57" s="1"/>
      <c r="J57" s="5"/>
      <c r="K57" s="5"/>
      <c r="L57" s="2"/>
      <c r="M57" s="2"/>
      <c r="N57" s="2"/>
    </row>
    <row r="58" spans="1:14">
      <c r="A58" s="2"/>
      <c r="B58" s="17"/>
      <c r="C58" s="18"/>
      <c r="D58" s="19"/>
      <c r="E58" s="19"/>
      <c r="F58" s="19"/>
      <c r="G58" s="19"/>
      <c r="H58" s="1"/>
      <c r="I58" s="1">
        <v>8320</v>
      </c>
      <c r="J58" s="1">
        <v>8320</v>
      </c>
      <c r="K58" s="13">
        <v>8034084</v>
      </c>
      <c r="L58" s="2"/>
      <c r="M58" s="2"/>
      <c r="N58" s="2"/>
    </row>
    <row r="59" spans="1:14">
      <c r="A59" s="2" t="s">
        <v>39</v>
      </c>
      <c r="B59" s="17" t="s">
        <v>40</v>
      </c>
      <c r="C59" s="50"/>
      <c r="D59" s="50"/>
      <c r="E59" s="50"/>
      <c r="F59" s="50"/>
      <c r="G59" s="18"/>
      <c r="H59" s="1"/>
      <c r="I59" s="1"/>
      <c r="J59" s="5"/>
      <c r="K59" s="5"/>
      <c r="L59" s="2"/>
      <c r="M59" s="2"/>
      <c r="N59" s="2"/>
    </row>
    <row r="60" spans="1:14">
      <c r="A60" s="2"/>
      <c r="B60" s="17"/>
      <c r="C60" s="18"/>
      <c r="D60" s="19" t="s">
        <v>20</v>
      </c>
      <c r="E60" s="19"/>
      <c r="F60" s="19"/>
      <c r="G60" s="19"/>
      <c r="H60" s="1">
        <v>9010</v>
      </c>
      <c r="I60" s="1"/>
      <c r="J60" s="5"/>
      <c r="K60" s="5"/>
      <c r="L60" s="2">
        <v>9010</v>
      </c>
      <c r="M60" s="2"/>
      <c r="N60" s="2"/>
    </row>
    <row r="61" spans="1:14">
      <c r="A61" s="2"/>
      <c r="B61" s="17"/>
      <c r="C61" s="18"/>
      <c r="D61" s="51" t="s">
        <v>19</v>
      </c>
      <c r="E61" s="51"/>
      <c r="F61" s="51"/>
      <c r="G61" s="51"/>
      <c r="H61" s="1">
        <v>6774</v>
      </c>
      <c r="I61" s="1">
        <v>4326</v>
      </c>
      <c r="J61" s="1">
        <v>4326</v>
      </c>
      <c r="K61" s="13">
        <v>3092599</v>
      </c>
      <c r="L61" s="2">
        <v>6774</v>
      </c>
      <c r="M61" s="2"/>
      <c r="N61" s="2"/>
    </row>
    <row r="62" spans="1:14">
      <c r="A62" s="2"/>
      <c r="B62" s="17"/>
      <c r="C62" s="18"/>
      <c r="D62" s="19"/>
      <c r="E62" s="19"/>
      <c r="F62" s="19"/>
      <c r="G62" s="19"/>
      <c r="H62" s="1"/>
      <c r="I62" s="1"/>
      <c r="J62" s="5"/>
      <c r="K62" s="5">
        <v>5435</v>
      </c>
      <c r="L62" s="2"/>
      <c r="M62" s="2"/>
      <c r="N62" s="2"/>
    </row>
    <row r="63" spans="1:14">
      <c r="A63" s="2" t="s">
        <v>41</v>
      </c>
      <c r="B63" s="17" t="s">
        <v>42</v>
      </c>
      <c r="C63" s="18"/>
      <c r="D63" s="19" t="s">
        <v>2</v>
      </c>
      <c r="E63" s="19"/>
      <c r="F63" s="19"/>
      <c r="G63" s="19"/>
      <c r="H63" s="1">
        <v>12276</v>
      </c>
      <c r="I63" s="1">
        <v>12276</v>
      </c>
      <c r="J63" s="1">
        <v>12276</v>
      </c>
      <c r="K63" s="1">
        <v>12276</v>
      </c>
      <c r="L63" s="1">
        <v>12276</v>
      </c>
      <c r="M63" s="2"/>
      <c r="N63" s="2"/>
    </row>
    <row r="64" spans="1:14" ht="26.25" customHeight="1">
      <c r="A64" s="2"/>
      <c r="B64" s="17"/>
      <c r="C64" s="18"/>
      <c r="D64" s="22" t="s">
        <v>45</v>
      </c>
      <c r="E64" s="24"/>
      <c r="F64" s="24"/>
      <c r="G64" s="23"/>
      <c r="H64" s="1">
        <v>3315</v>
      </c>
      <c r="I64" s="1">
        <v>3315</v>
      </c>
      <c r="J64" s="1">
        <v>3315</v>
      </c>
      <c r="K64" s="1">
        <v>3315</v>
      </c>
      <c r="L64" s="1">
        <v>3315</v>
      </c>
      <c r="M64" s="2"/>
      <c r="N64" s="2"/>
    </row>
    <row r="65" spans="1:14">
      <c r="A65" s="2"/>
      <c r="B65" s="17"/>
      <c r="C65" s="18"/>
      <c r="D65" s="19" t="s">
        <v>3</v>
      </c>
      <c r="E65" s="19"/>
      <c r="F65" s="19"/>
      <c r="G65" s="19"/>
      <c r="H65" s="1">
        <v>3678</v>
      </c>
      <c r="I65" s="1">
        <v>3678</v>
      </c>
      <c r="J65" s="1">
        <v>3678</v>
      </c>
      <c r="K65" s="1">
        <v>3678</v>
      </c>
      <c r="L65" s="1">
        <v>3678</v>
      </c>
      <c r="M65" s="2"/>
      <c r="N65" s="2"/>
    </row>
    <row r="66" spans="1:14">
      <c r="A66" s="2"/>
      <c r="B66" s="17"/>
      <c r="C66" s="18"/>
      <c r="D66" s="19" t="s">
        <v>0</v>
      </c>
      <c r="E66" s="19"/>
      <c r="F66" s="19"/>
      <c r="G66" s="19"/>
      <c r="H66" s="1">
        <f>SUM(H63:H65)</f>
        <v>19269</v>
      </c>
      <c r="I66" s="1">
        <f t="shared" ref="I66:N66" si="6">SUM(I63:I65)</f>
        <v>19269</v>
      </c>
      <c r="J66" s="1">
        <f t="shared" si="6"/>
        <v>19269</v>
      </c>
      <c r="K66" s="1">
        <f t="shared" si="6"/>
        <v>19269</v>
      </c>
      <c r="L66" s="1">
        <f t="shared" si="6"/>
        <v>19269</v>
      </c>
      <c r="M66" s="1">
        <f t="shared" si="6"/>
        <v>0</v>
      </c>
      <c r="N66" s="1">
        <f t="shared" si="6"/>
        <v>0</v>
      </c>
    </row>
    <row r="67" spans="1:14">
      <c r="A67" s="2"/>
      <c r="B67" s="17"/>
      <c r="C67" s="18"/>
      <c r="D67" s="19" t="s">
        <v>46</v>
      </c>
      <c r="E67" s="19"/>
      <c r="F67" s="19"/>
      <c r="G67" s="19"/>
      <c r="H67" s="15" t="s">
        <v>60</v>
      </c>
      <c r="I67" s="1"/>
      <c r="J67" s="10"/>
      <c r="K67" s="12"/>
      <c r="L67" s="2"/>
      <c r="M67" s="2"/>
      <c r="N67" s="2"/>
    </row>
    <row r="68" spans="1:14">
      <c r="A68" s="2"/>
      <c r="B68" s="17"/>
      <c r="C68" s="18"/>
      <c r="D68" s="19"/>
      <c r="E68" s="19"/>
      <c r="F68" s="19"/>
      <c r="G68" s="19"/>
      <c r="H68" s="1"/>
      <c r="I68" s="1"/>
      <c r="J68" s="5"/>
      <c r="L68" s="2"/>
      <c r="M68" s="2"/>
      <c r="N68" s="2"/>
    </row>
    <row r="69" spans="1:14">
      <c r="A69" s="2" t="s">
        <v>43</v>
      </c>
      <c r="B69" s="17" t="s">
        <v>44</v>
      </c>
      <c r="C69" s="18"/>
      <c r="D69" s="19" t="s">
        <v>17</v>
      </c>
      <c r="E69" s="19"/>
      <c r="F69" s="19"/>
      <c r="G69" s="19"/>
      <c r="H69" s="1">
        <v>4332</v>
      </c>
      <c r="I69" s="1">
        <v>4258</v>
      </c>
      <c r="J69" s="1">
        <v>4258</v>
      </c>
      <c r="K69" s="1">
        <v>4258</v>
      </c>
      <c r="L69" s="1">
        <v>4332</v>
      </c>
      <c r="M69" s="2"/>
      <c r="N69" s="2"/>
    </row>
    <row r="70" spans="1:14">
      <c r="A70" s="2"/>
      <c r="B70" s="17"/>
      <c r="C70" s="18"/>
      <c r="D70" s="19" t="s">
        <v>18</v>
      </c>
      <c r="E70" s="19"/>
      <c r="F70" s="19"/>
      <c r="G70" s="19"/>
      <c r="H70" s="1">
        <v>1127</v>
      </c>
      <c r="I70" s="1">
        <v>1117</v>
      </c>
      <c r="J70" s="1">
        <v>1117</v>
      </c>
      <c r="K70" s="1">
        <v>1117</v>
      </c>
      <c r="L70" s="1">
        <v>1127</v>
      </c>
      <c r="M70" s="2"/>
      <c r="N70" s="2"/>
    </row>
    <row r="71" spans="1:14">
      <c r="A71" s="2"/>
      <c r="B71" s="17"/>
      <c r="C71" s="18"/>
      <c r="D71" s="19" t="s">
        <v>16</v>
      </c>
      <c r="E71" s="19"/>
      <c r="F71" s="19"/>
      <c r="G71" s="19"/>
      <c r="H71" s="1">
        <v>585</v>
      </c>
      <c r="I71" s="1">
        <v>585</v>
      </c>
      <c r="J71" s="1">
        <v>585</v>
      </c>
      <c r="K71" s="1">
        <v>585</v>
      </c>
      <c r="L71" s="1">
        <v>585</v>
      </c>
      <c r="M71" s="2"/>
      <c r="N71" s="2"/>
    </row>
    <row r="72" spans="1:14">
      <c r="A72" s="2"/>
      <c r="B72" s="17"/>
      <c r="C72" s="18"/>
      <c r="D72" s="19" t="s">
        <v>0</v>
      </c>
      <c r="E72" s="19"/>
      <c r="F72" s="19"/>
      <c r="G72" s="19"/>
      <c r="H72" s="1">
        <f>SUM(H69:H71)</f>
        <v>6044</v>
      </c>
      <c r="I72" s="1">
        <f t="shared" ref="I72:N72" si="7">SUM(I69:I71)</f>
        <v>5960</v>
      </c>
      <c r="J72" s="1">
        <f t="shared" si="7"/>
        <v>5960</v>
      </c>
      <c r="K72" s="1">
        <f t="shared" si="7"/>
        <v>5960</v>
      </c>
      <c r="L72" s="1">
        <f t="shared" si="7"/>
        <v>6044</v>
      </c>
      <c r="M72" s="1">
        <f t="shared" si="7"/>
        <v>0</v>
      </c>
      <c r="N72" s="1">
        <f t="shared" si="7"/>
        <v>0</v>
      </c>
    </row>
    <row r="73" spans="1:14">
      <c r="A73" s="2"/>
      <c r="B73" s="17"/>
      <c r="C73" s="18"/>
      <c r="D73" s="19" t="s">
        <v>22</v>
      </c>
      <c r="E73" s="19"/>
      <c r="F73" s="19"/>
      <c r="G73" s="19"/>
      <c r="H73" s="8" t="s">
        <v>59</v>
      </c>
      <c r="I73" s="1"/>
      <c r="J73" s="5"/>
      <c r="L73" s="2"/>
      <c r="M73" s="2"/>
      <c r="N73" s="2"/>
    </row>
    <row r="74" spans="1:14">
      <c r="A74" s="2"/>
      <c r="B74" s="17"/>
      <c r="C74" s="18"/>
      <c r="D74" s="19"/>
      <c r="E74" s="19"/>
      <c r="F74" s="19"/>
      <c r="G74" s="19"/>
      <c r="H74" s="8"/>
      <c r="I74" s="1"/>
      <c r="J74" s="5"/>
      <c r="L74" s="2"/>
      <c r="M74" s="2"/>
      <c r="N74" s="2"/>
    </row>
    <row r="75" spans="1:14">
      <c r="A75" s="2" t="s">
        <v>47</v>
      </c>
      <c r="B75" s="17" t="s">
        <v>48</v>
      </c>
      <c r="C75" s="18"/>
      <c r="D75" s="19" t="s">
        <v>3</v>
      </c>
      <c r="E75" s="19"/>
      <c r="F75" s="19"/>
      <c r="G75" s="19"/>
      <c r="H75" s="8">
        <v>111</v>
      </c>
      <c r="I75" s="8">
        <v>110</v>
      </c>
      <c r="J75" s="8">
        <v>110</v>
      </c>
      <c r="K75" s="8">
        <v>110</v>
      </c>
      <c r="L75" s="2">
        <v>111</v>
      </c>
      <c r="M75" s="2"/>
      <c r="N75" s="2"/>
    </row>
    <row r="76" spans="1:14">
      <c r="A76" s="2" t="s">
        <v>53</v>
      </c>
      <c r="B76" s="53" t="s">
        <v>55</v>
      </c>
      <c r="C76" s="54"/>
      <c r="D76" s="19" t="s">
        <v>3</v>
      </c>
      <c r="E76" s="19"/>
      <c r="F76" s="19"/>
      <c r="G76" s="19"/>
      <c r="H76" s="8">
        <v>1042</v>
      </c>
      <c r="I76" s="1"/>
      <c r="J76" s="5"/>
      <c r="L76" s="2">
        <v>1042</v>
      </c>
      <c r="M76" s="2"/>
      <c r="N76" s="2"/>
    </row>
    <row r="77" spans="1:14">
      <c r="A77" s="2"/>
      <c r="B77" s="17"/>
      <c r="C77" s="18"/>
      <c r="D77" s="19"/>
      <c r="E77" s="19"/>
      <c r="F77" s="19"/>
      <c r="G77" s="19"/>
      <c r="H77" s="1"/>
      <c r="I77" s="1"/>
      <c r="J77" s="5"/>
      <c r="L77" s="2"/>
      <c r="M77" s="2"/>
      <c r="N77" s="2"/>
    </row>
    <row r="78" spans="1:14">
      <c r="A78" s="6"/>
      <c r="B78" s="17"/>
      <c r="C78" s="18" t="s">
        <v>0</v>
      </c>
      <c r="D78" s="59" t="s">
        <v>2</v>
      </c>
      <c r="E78" s="59"/>
      <c r="F78" s="59"/>
      <c r="G78" s="59"/>
      <c r="H78" s="4">
        <f>SUM(H16+H25+H31+H38+H47+H53+H63+H69)</f>
        <v>39813</v>
      </c>
      <c r="I78" s="4">
        <f t="shared" ref="I78:N78" si="8">SUM(I16+I25+I31+I38+I47+I53+I63+I69)</f>
        <v>24539516</v>
      </c>
      <c r="J78" s="4">
        <f t="shared" si="8"/>
        <v>16534</v>
      </c>
      <c r="K78" s="4">
        <f t="shared" si="8"/>
        <v>20210243</v>
      </c>
      <c r="L78" s="4">
        <f t="shared" si="8"/>
        <v>39813</v>
      </c>
      <c r="M78" s="4">
        <f t="shared" si="8"/>
        <v>0</v>
      </c>
      <c r="N78" s="4">
        <f t="shared" si="8"/>
        <v>0</v>
      </c>
    </row>
    <row r="79" spans="1:14">
      <c r="A79" s="6"/>
      <c r="B79" s="17"/>
      <c r="C79" s="18"/>
      <c r="D79" s="59" t="s">
        <v>7</v>
      </c>
      <c r="E79" s="59"/>
      <c r="F79" s="59"/>
      <c r="G79" s="59"/>
      <c r="H79" s="4">
        <f>SUM(H17+H26+H32+H39+H48+H54+H64+H70)</f>
        <v>10088</v>
      </c>
      <c r="I79" s="4">
        <f t="shared" ref="I79:N79" si="9">SUM(I17+I26+I32+I39+I48+I54+I64+I70)</f>
        <v>5303644</v>
      </c>
      <c r="J79" s="4">
        <f t="shared" si="9"/>
        <v>4432</v>
      </c>
      <c r="K79" s="4">
        <f t="shared" si="9"/>
        <v>4707451</v>
      </c>
      <c r="L79" s="4">
        <f t="shared" si="9"/>
        <v>10088</v>
      </c>
      <c r="M79" s="4">
        <f t="shared" si="9"/>
        <v>0</v>
      </c>
      <c r="N79" s="4">
        <f t="shared" si="9"/>
        <v>0</v>
      </c>
    </row>
    <row r="80" spans="1:14">
      <c r="A80" s="6"/>
      <c r="B80" s="17"/>
      <c r="C80" s="18"/>
      <c r="D80" s="52" t="s">
        <v>3</v>
      </c>
      <c r="E80" s="52"/>
      <c r="F80" s="52"/>
      <c r="G80" s="52"/>
      <c r="H80" s="4">
        <f>SUM(H18+H19+H27+H33+H40+H49+H55+H60+H61+H65+H71+H75+H76)</f>
        <v>49365</v>
      </c>
      <c r="I80" s="4">
        <f t="shared" ref="I80:N80" si="10">SUM(I18+I19+I27+I33+I40+I49+I55+I60+I61+I65+I71+I75+I76)</f>
        <v>31423</v>
      </c>
      <c r="J80" s="4">
        <f t="shared" si="10"/>
        <v>31423</v>
      </c>
      <c r="K80" s="4">
        <f t="shared" si="10"/>
        <v>37243725</v>
      </c>
      <c r="L80" s="4">
        <f t="shared" si="10"/>
        <v>43624</v>
      </c>
      <c r="M80" s="4">
        <f t="shared" si="10"/>
        <v>5741</v>
      </c>
      <c r="N80" s="4">
        <f t="shared" si="10"/>
        <v>0</v>
      </c>
    </row>
    <row r="81" spans="1:14" ht="24" customHeight="1">
      <c r="A81" s="6"/>
      <c r="B81" s="17"/>
      <c r="C81" s="18"/>
      <c r="D81" s="56" t="s">
        <v>15</v>
      </c>
      <c r="E81" s="56"/>
      <c r="F81" s="56"/>
      <c r="G81" s="56"/>
      <c r="H81" s="4">
        <f>SUM(H20)</f>
        <v>5052</v>
      </c>
      <c r="I81" s="4">
        <f t="shared" ref="I81:N81" si="11">SUM(I20)</f>
        <v>0</v>
      </c>
      <c r="J81" s="4">
        <f t="shared" si="11"/>
        <v>0</v>
      </c>
      <c r="K81" s="4">
        <f t="shared" si="11"/>
        <v>33890273</v>
      </c>
      <c r="L81" s="4">
        <f t="shared" si="11"/>
        <v>5052</v>
      </c>
      <c r="M81" s="4">
        <f t="shared" si="11"/>
        <v>0</v>
      </c>
      <c r="N81" s="4">
        <f t="shared" si="11"/>
        <v>0</v>
      </c>
    </row>
    <row r="82" spans="1:14" ht="24" customHeight="1">
      <c r="A82" s="6"/>
      <c r="B82" s="17"/>
      <c r="C82" s="18"/>
      <c r="D82" s="56" t="s">
        <v>4</v>
      </c>
      <c r="E82" s="56"/>
      <c r="F82" s="56"/>
      <c r="G82" s="56"/>
      <c r="H82" s="4">
        <f>SUM(H21)</f>
        <v>4670</v>
      </c>
      <c r="I82" s="4">
        <f t="shared" ref="I82:N82" si="12">SUM(I21)</f>
        <v>0</v>
      </c>
      <c r="J82" s="4">
        <f t="shared" si="12"/>
        <v>0</v>
      </c>
      <c r="K82" s="4">
        <f t="shared" si="12"/>
        <v>5541838</v>
      </c>
      <c r="L82" s="4">
        <f t="shared" si="12"/>
        <v>150</v>
      </c>
      <c r="M82" s="4">
        <f t="shared" si="12"/>
        <v>4520</v>
      </c>
      <c r="N82" s="4">
        <f t="shared" si="12"/>
        <v>0</v>
      </c>
    </row>
    <row r="83" spans="1:14" ht="24.75" customHeight="1">
      <c r="A83" s="6"/>
      <c r="B83" s="17"/>
      <c r="C83" s="18"/>
      <c r="D83" s="52" t="s">
        <v>11</v>
      </c>
      <c r="E83" s="52"/>
      <c r="F83" s="52"/>
      <c r="G83" s="52"/>
      <c r="H83" s="4">
        <f>SUM(H45)</f>
        <v>22195</v>
      </c>
      <c r="I83" s="4">
        <f t="shared" ref="I83:N83" si="13">SUM(I45)</f>
        <v>23943417</v>
      </c>
      <c r="J83" s="4">
        <f t="shared" si="13"/>
        <v>0</v>
      </c>
      <c r="K83" s="4">
        <f t="shared" si="13"/>
        <v>36780026</v>
      </c>
      <c r="L83" s="4">
        <f t="shared" si="13"/>
        <v>22195</v>
      </c>
      <c r="M83" s="4">
        <f t="shared" si="13"/>
        <v>0</v>
      </c>
      <c r="N83" s="4">
        <f t="shared" si="13"/>
        <v>0</v>
      </c>
    </row>
    <row r="84" spans="1:14" ht="24.75" customHeight="1">
      <c r="A84" s="6"/>
      <c r="B84" s="17"/>
      <c r="C84" s="18"/>
      <c r="D84" s="57" t="s">
        <v>64</v>
      </c>
      <c r="E84" s="57"/>
      <c r="F84" s="57"/>
      <c r="G84" s="57"/>
      <c r="H84" s="4">
        <f>SUM(H22)</f>
        <v>695</v>
      </c>
      <c r="I84" s="4">
        <f t="shared" ref="I84:N84" si="14">SUM(I22)</f>
        <v>0</v>
      </c>
      <c r="J84" s="4">
        <f t="shared" si="14"/>
        <v>0</v>
      </c>
      <c r="K84" s="4">
        <f t="shared" si="14"/>
        <v>0</v>
      </c>
      <c r="L84" s="4">
        <f t="shared" si="14"/>
        <v>695</v>
      </c>
      <c r="M84" s="4">
        <f t="shared" si="14"/>
        <v>0</v>
      </c>
      <c r="N84" s="4">
        <f t="shared" si="14"/>
        <v>0</v>
      </c>
    </row>
    <row r="85" spans="1:14">
      <c r="A85" s="55" t="s">
        <v>30</v>
      </c>
      <c r="B85" s="55"/>
      <c r="C85" s="55"/>
      <c r="D85" s="55"/>
      <c r="E85" s="55"/>
      <c r="F85" s="55"/>
      <c r="G85" s="55"/>
      <c r="H85" s="4">
        <f>SUM(H78:H84)</f>
        <v>131878</v>
      </c>
      <c r="I85" s="4">
        <f t="shared" ref="I85:N85" si="15">SUM(I78:I84)</f>
        <v>53818000</v>
      </c>
      <c r="J85" s="4">
        <f t="shared" si="15"/>
        <v>52389</v>
      </c>
      <c r="K85" s="4">
        <f t="shared" si="15"/>
        <v>138373556</v>
      </c>
      <c r="L85" s="4">
        <f t="shared" si="15"/>
        <v>121617</v>
      </c>
      <c r="M85" s="4">
        <f t="shared" si="15"/>
        <v>10261</v>
      </c>
      <c r="N85" s="4">
        <f t="shared" si="15"/>
        <v>0</v>
      </c>
    </row>
    <row r="86" spans="1:14">
      <c r="D86" s="58"/>
      <c r="E86" s="58"/>
      <c r="F86" s="58"/>
      <c r="G86" s="58"/>
      <c r="H86" s="16"/>
      <c r="I86" s="16"/>
      <c r="J86" s="16"/>
      <c r="K86" s="16"/>
      <c r="L86" s="6"/>
      <c r="M86" s="6"/>
      <c r="N86" s="6"/>
    </row>
    <row r="87" spans="1:14">
      <c r="A87" s="55" t="s">
        <v>25</v>
      </c>
      <c r="B87" s="55"/>
      <c r="C87" s="55"/>
      <c r="D87" s="52" t="s">
        <v>49</v>
      </c>
      <c r="E87" s="52"/>
      <c r="F87" s="52"/>
      <c r="G87" s="52"/>
      <c r="H87" s="4">
        <v>42081</v>
      </c>
      <c r="I87" s="4" t="e">
        <f>SUM(#REF!)</f>
        <v>#REF!</v>
      </c>
      <c r="J87" s="4" t="e">
        <f>SUM(#REF!)</f>
        <v>#REF!</v>
      </c>
      <c r="K87" s="14" t="e">
        <f>SUM(#REF!)</f>
        <v>#REF!</v>
      </c>
      <c r="L87" s="4">
        <v>42612</v>
      </c>
      <c r="M87" s="6"/>
      <c r="N87" s="6"/>
    </row>
    <row r="88" spans="1:14">
      <c r="A88" t="s">
        <v>32</v>
      </c>
    </row>
    <row r="90" spans="1:14">
      <c r="L90" s="5"/>
    </row>
  </sheetData>
  <mergeCells count="155">
    <mergeCell ref="A87:C87"/>
    <mergeCell ref="D87:G87"/>
    <mergeCell ref="D86:G86"/>
    <mergeCell ref="B74:C74"/>
    <mergeCell ref="B75:C75"/>
    <mergeCell ref="B77:C77"/>
    <mergeCell ref="D79:G79"/>
    <mergeCell ref="D78:G78"/>
    <mergeCell ref="D76:G76"/>
    <mergeCell ref="D74:G74"/>
    <mergeCell ref="B81:C81"/>
    <mergeCell ref="D83:G83"/>
    <mergeCell ref="A85:G85"/>
    <mergeCell ref="B83:C83"/>
    <mergeCell ref="D82:G82"/>
    <mergeCell ref="B82:C82"/>
    <mergeCell ref="D81:G81"/>
    <mergeCell ref="D84:G84"/>
    <mergeCell ref="B84:C84"/>
    <mergeCell ref="B80:C80"/>
    <mergeCell ref="D80:G80"/>
    <mergeCell ref="B79:C79"/>
    <mergeCell ref="D77:G77"/>
    <mergeCell ref="B78:C78"/>
    <mergeCell ref="B76:C76"/>
    <mergeCell ref="D72:G72"/>
    <mergeCell ref="B72:C72"/>
    <mergeCell ref="D75:G75"/>
    <mergeCell ref="B71:C71"/>
    <mergeCell ref="B73:C73"/>
    <mergeCell ref="B70:C70"/>
    <mergeCell ref="D70:G70"/>
    <mergeCell ref="D71:G71"/>
    <mergeCell ref="D73:G73"/>
    <mergeCell ref="D69:G69"/>
    <mergeCell ref="B65:C65"/>
    <mergeCell ref="D68:G68"/>
    <mergeCell ref="B68:C68"/>
    <mergeCell ref="B69:C69"/>
    <mergeCell ref="D65:G65"/>
    <mergeCell ref="D67:G67"/>
    <mergeCell ref="B67:C67"/>
    <mergeCell ref="B66:C66"/>
    <mergeCell ref="D66:G66"/>
    <mergeCell ref="D64:G64"/>
    <mergeCell ref="B64:C64"/>
    <mergeCell ref="B60:C60"/>
    <mergeCell ref="D61:G61"/>
    <mergeCell ref="D63:G63"/>
    <mergeCell ref="B62:C62"/>
    <mergeCell ref="D62:G62"/>
    <mergeCell ref="B61:C61"/>
    <mergeCell ref="B56:C56"/>
    <mergeCell ref="D56:G56"/>
    <mergeCell ref="B54:C54"/>
    <mergeCell ref="D60:G60"/>
    <mergeCell ref="B63:C63"/>
    <mergeCell ref="B59:G59"/>
    <mergeCell ref="D52:G52"/>
    <mergeCell ref="B58:C58"/>
    <mergeCell ref="B57:C57"/>
    <mergeCell ref="D58:G58"/>
    <mergeCell ref="D57:G57"/>
    <mergeCell ref="B55:C55"/>
    <mergeCell ref="D54:G54"/>
    <mergeCell ref="D55:G55"/>
    <mergeCell ref="D53:G53"/>
    <mergeCell ref="B52:C52"/>
    <mergeCell ref="B42:C42"/>
    <mergeCell ref="B43:C43"/>
    <mergeCell ref="D42:G42"/>
    <mergeCell ref="D47:G47"/>
    <mergeCell ref="B47:C47"/>
    <mergeCell ref="B45:G45"/>
    <mergeCell ref="B46:C46"/>
    <mergeCell ref="D46:G46"/>
    <mergeCell ref="D51:G51"/>
    <mergeCell ref="D50:G50"/>
    <mergeCell ref="D48:G48"/>
    <mergeCell ref="B49:C49"/>
    <mergeCell ref="D49:G49"/>
    <mergeCell ref="B50:C50"/>
    <mergeCell ref="B38:C38"/>
    <mergeCell ref="D39:G39"/>
    <mergeCell ref="D32:G32"/>
    <mergeCell ref="D40:G40"/>
    <mergeCell ref="B53:C53"/>
    <mergeCell ref="D44:G44"/>
    <mergeCell ref="D43:G43"/>
    <mergeCell ref="B44:C44"/>
    <mergeCell ref="B48:C48"/>
    <mergeCell ref="B51:C51"/>
    <mergeCell ref="B36:C36"/>
    <mergeCell ref="D33:G33"/>
    <mergeCell ref="D36:G36"/>
    <mergeCell ref="B34:C34"/>
    <mergeCell ref="B32:C32"/>
    <mergeCell ref="D41:G41"/>
    <mergeCell ref="B41:C41"/>
    <mergeCell ref="D34:G34"/>
    <mergeCell ref="D35:G35"/>
    <mergeCell ref="D38:G38"/>
    <mergeCell ref="L11:N11"/>
    <mergeCell ref="L12:L13"/>
    <mergeCell ref="M12:M13"/>
    <mergeCell ref="N12:N13"/>
    <mergeCell ref="B39:C39"/>
    <mergeCell ref="B40:C40"/>
    <mergeCell ref="D37:G37"/>
    <mergeCell ref="B33:C33"/>
    <mergeCell ref="B35:C35"/>
    <mergeCell ref="B37:C37"/>
    <mergeCell ref="B14:G14"/>
    <mergeCell ref="D18:G18"/>
    <mergeCell ref="B16:C16"/>
    <mergeCell ref="B17:C17"/>
    <mergeCell ref="D16:G16"/>
    <mergeCell ref="D17:G17"/>
    <mergeCell ref="B18:C18"/>
    <mergeCell ref="D25:G25"/>
    <mergeCell ref="H11:H13"/>
    <mergeCell ref="I11:I13"/>
    <mergeCell ref="A11:C13"/>
    <mergeCell ref="F1:G1"/>
    <mergeCell ref="A4:G4"/>
    <mergeCell ref="A3:G3"/>
    <mergeCell ref="D11:G13"/>
    <mergeCell ref="A6:H7"/>
    <mergeCell ref="F10:G10"/>
    <mergeCell ref="D21:G21"/>
    <mergeCell ref="B21:C21"/>
    <mergeCell ref="D22:G22"/>
    <mergeCell ref="B22:C22"/>
    <mergeCell ref="D23:G23"/>
    <mergeCell ref="B23:C23"/>
    <mergeCell ref="D27:G27"/>
    <mergeCell ref="D28:G28"/>
    <mergeCell ref="B30:C30"/>
    <mergeCell ref="D20:G20"/>
    <mergeCell ref="B19:C19"/>
    <mergeCell ref="D19:G19"/>
    <mergeCell ref="B20:C20"/>
    <mergeCell ref="D29:G29"/>
    <mergeCell ref="B26:C26"/>
    <mergeCell ref="D24:G24"/>
    <mergeCell ref="B28:C28"/>
    <mergeCell ref="B29:C29"/>
    <mergeCell ref="D30:G30"/>
    <mergeCell ref="B27:C27"/>
    <mergeCell ref="B15:G15"/>
    <mergeCell ref="D31:G31"/>
    <mergeCell ref="B24:C24"/>
    <mergeCell ref="B25:C25"/>
    <mergeCell ref="D26:G26"/>
    <mergeCell ref="B31:C31"/>
  </mergeCells>
  <phoneticPr fontId="0" type="noConversion"/>
  <pageMargins left="0.75" right="0.75" top="1" bottom="1" header="0.5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önkormányzat működési kiadá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2013-09-11T13:35:43Z</dcterms:modified>
</cp:coreProperties>
</file>