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előir.- falhaszn. ütemterv" sheetId="4" r:id="rId1"/>
  </sheets>
  <calcPr calcId="152511"/>
</workbook>
</file>

<file path=xl/calcChain.xml><?xml version="1.0" encoding="utf-8"?>
<calcChain xmlns="http://schemas.openxmlformats.org/spreadsheetml/2006/main">
  <c r="C24" i="4" l="1"/>
  <c r="D24" i="4"/>
  <c r="E24" i="4"/>
  <c r="F24" i="4"/>
  <c r="G24" i="4"/>
  <c r="H24" i="4"/>
  <c r="I24" i="4"/>
  <c r="J24" i="4"/>
  <c r="K24" i="4"/>
  <c r="L24" i="4"/>
  <c r="M24" i="4"/>
  <c r="B24" i="4"/>
  <c r="N23" i="4"/>
  <c r="N16" i="4" l="1"/>
  <c r="N15" i="4"/>
  <c r="N14" i="4"/>
  <c r="N20" i="4"/>
  <c r="N21" i="4"/>
  <c r="N22" i="4"/>
  <c r="N9" i="4"/>
  <c r="N10" i="4"/>
  <c r="N11" i="4"/>
  <c r="N12" i="4"/>
  <c r="N13" i="4"/>
  <c r="N17" i="4"/>
  <c r="M18" i="4"/>
  <c r="L18" i="4"/>
  <c r="K18" i="4"/>
  <c r="J18" i="4"/>
  <c r="I18" i="4"/>
  <c r="H18" i="4"/>
  <c r="G18" i="4"/>
  <c r="F18" i="4"/>
  <c r="E18" i="4"/>
  <c r="D18" i="4"/>
  <c r="C18" i="4"/>
  <c r="B18" i="4"/>
  <c r="N24" i="4" l="1"/>
  <c r="N18" i="4"/>
</calcChain>
</file>

<file path=xl/sharedStrings.xml><?xml version="1.0" encoding="utf-8"?>
<sst xmlns="http://schemas.openxmlformats.org/spreadsheetml/2006/main" count="35" uniqueCount="34">
  <si>
    <t>megnevezés</t>
  </si>
  <si>
    <t>összesen</t>
  </si>
  <si>
    <t>BEVÉTELEK</t>
  </si>
  <si>
    <t>KIADÁSOK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</si>
  <si>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</si>
  <si>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</si>
  <si>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</si>
  <si>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</si>
  <si>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</si>
  <si>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</si>
  <si>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</si>
  <si>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</si>
  <si>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</si>
  <si>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</si>
  <si>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</si>
  <si>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</si>
  <si>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</si>
  <si>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támogatásai</t>
  </si>
  <si>
    <t>Közhatalmi bevételek</t>
  </si>
  <si>
    <t>Működése bevételek</t>
  </si>
  <si>
    <t>Működési célú átvett pénzeszközök</t>
  </si>
  <si>
    <t>Működési célú támogatások ÁHT-n belülről</t>
  </si>
  <si>
    <t>Felhalmozási célú támogatások ÁHT-n belülről</t>
  </si>
  <si>
    <t>Felhalmozási bevételek</t>
  </si>
  <si>
    <t>Felhalmozási célú átvett pénzeszközök</t>
  </si>
  <si>
    <t>Adatok forintban!</t>
  </si>
  <si>
    <t>Finanszírozási bevételek</t>
  </si>
  <si>
    <t>Működési kiadáosk</t>
  </si>
  <si>
    <t>Felhalmozási kiadások</t>
  </si>
  <si>
    <t>Tartalékok</t>
  </si>
  <si>
    <t>Finanszírozási kiadások</t>
  </si>
  <si>
    <t>Előirányzat-felhasználási terv</t>
  </si>
  <si>
    <t>16.melléklet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</si>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</sst>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Normal="100" workbookViewId="0">
      <selection activeCell="V23" sqref="V23"/>
    </sheetView>
  </sheetViews>
  <sheetFormatPr defaultRowHeight="12.75" x14ac:dyDescent="0.2"/>
  <cols>
    <col min="1" max="1" width="21" customWidth="1"/>
    <col min="2" max="2" width="11.140625" bestFit="1" customWidth="1"/>
    <col min="3" max="3" width="10.140625" bestFit="1" customWidth="1"/>
    <col min="4" max="4" width="11.140625" bestFit="1" customWidth="1"/>
    <col min="5" max="9" width="10.140625" bestFit="1" customWidth="1"/>
    <col min="10" max="10" width="11.140625" bestFit="1" customWidth="1"/>
    <col min="11" max="13" width="10.140625" bestFit="1" customWidth="1"/>
    <col min="14" max="14" width="11.140625" bestFit="1" customWidth="1"/>
  </cols>
  <sheetData>
    <row r="1" spans="1:16" x14ac:dyDescent="0.2">
      <c r="A1" s="26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6" ht="25.5" customHeight="1" x14ac:dyDescent="0.2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x14ac:dyDescent="0.2">
      <c r="A5" s="34" t="s">
        <v>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6" ht="13.5" thickBot="1" x14ac:dyDescent="0.25">
      <c r="M6" s="35" t="s">
        <v>25</v>
      </c>
      <c r="N6" s="35"/>
    </row>
    <row r="7" spans="1:16" ht="14.25" thickTop="1" thickBot="1" x14ac:dyDescent="0.25">
      <c r="A7" s="3" t="s">
        <v>0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  <c r="N7" s="2" t="s">
        <v>1</v>
      </c>
    </row>
    <row r="8" spans="1:16" ht="14.25" thickTop="1" thickBot="1" x14ac:dyDescent="0.25">
      <c r="A8" s="28" t="s">
        <v>2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1:16" s="10" customFormat="1" ht="26.25" thickTop="1" x14ac:dyDescent="0.2">
      <c r="A9" s="4" t="s">
        <v>17</v>
      </c>
      <c r="B9" s="12">
        <v>13749930</v>
      </c>
      <c r="C9" s="12">
        <v>13749930</v>
      </c>
      <c r="D9" s="12">
        <v>13749930</v>
      </c>
      <c r="E9" s="12">
        <v>13749930</v>
      </c>
      <c r="F9" s="12">
        <v>13749930</v>
      </c>
      <c r="G9" s="12">
        <v>13749930</v>
      </c>
      <c r="H9" s="12">
        <v>13749930</v>
      </c>
      <c r="I9" s="12">
        <v>13749930</v>
      </c>
      <c r="J9" s="12">
        <v>13749930</v>
      </c>
      <c r="K9" s="12">
        <v>13749930</v>
      </c>
      <c r="L9" s="12">
        <v>13749930</v>
      </c>
      <c r="M9" s="12">
        <v>13749934</v>
      </c>
      <c r="N9" s="13">
        <f>SUM(B9:M9)</f>
        <v>164999164</v>
      </c>
      <c r="P9" s="11"/>
    </row>
    <row r="10" spans="1:16" s="10" customFormat="1" ht="38.25" x14ac:dyDescent="0.2">
      <c r="A10" s="5" t="s">
        <v>21</v>
      </c>
      <c r="B10" s="8">
        <v>2700722</v>
      </c>
      <c r="C10" s="8">
        <v>2700722</v>
      </c>
      <c r="D10" s="8">
        <v>2700722</v>
      </c>
      <c r="E10" s="8">
        <v>2700722</v>
      </c>
      <c r="F10" s="8">
        <v>2700722</v>
      </c>
      <c r="G10" s="8">
        <v>2700722</v>
      </c>
      <c r="H10" s="8">
        <v>2700722</v>
      </c>
      <c r="I10" s="8">
        <v>2700722</v>
      </c>
      <c r="J10" s="8">
        <v>2700722</v>
      </c>
      <c r="K10" s="8">
        <v>2700722</v>
      </c>
      <c r="L10" s="8">
        <v>2700722</v>
      </c>
      <c r="M10" s="8">
        <v>2700725</v>
      </c>
      <c r="N10" s="9">
        <f>SUM(B10:M10)</f>
        <v>32408667</v>
      </c>
      <c r="P10" s="11"/>
    </row>
    <row r="11" spans="1:16" s="10" customFormat="1" x14ac:dyDescent="0.2">
      <c r="A11" s="5" t="s">
        <v>18</v>
      </c>
      <c r="B11" s="8">
        <v>225789</v>
      </c>
      <c r="C11" s="8">
        <v>3250950</v>
      </c>
      <c r="D11" s="8">
        <v>120098600</v>
      </c>
      <c r="E11" s="8">
        <v>2915320</v>
      </c>
      <c r="F11" s="8">
        <v>112329</v>
      </c>
      <c r="G11" s="8">
        <v>159312</v>
      </c>
      <c r="H11" s="8">
        <v>98320</v>
      </c>
      <c r="I11" s="8">
        <v>2490600</v>
      </c>
      <c r="J11" s="8">
        <v>95750200</v>
      </c>
      <c r="K11" s="8">
        <v>2686317</v>
      </c>
      <c r="L11" s="8">
        <v>1451750</v>
      </c>
      <c r="M11" s="8">
        <v>20194434</v>
      </c>
      <c r="N11" s="9">
        <f t="shared" ref="N11:N17" si="0">SUM(B11:M11)</f>
        <v>249433921</v>
      </c>
      <c r="P11" s="14"/>
    </row>
    <row r="12" spans="1:16" s="10" customFormat="1" x14ac:dyDescent="0.2">
      <c r="A12" s="5" t="s">
        <v>19</v>
      </c>
      <c r="B12" s="8">
        <v>1047530</v>
      </c>
      <c r="C12" s="8">
        <v>1047545</v>
      </c>
      <c r="D12" s="8">
        <v>1047530</v>
      </c>
      <c r="E12" s="8">
        <v>1047530</v>
      </c>
      <c r="F12" s="8">
        <v>1047530</v>
      </c>
      <c r="G12" s="8">
        <v>1047530</v>
      </c>
      <c r="H12" s="8">
        <v>1047530</v>
      </c>
      <c r="I12" s="8">
        <v>1047530</v>
      </c>
      <c r="J12" s="8">
        <v>1047530</v>
      </c>
      <c r="K12" s="8">
        <v>1047530</v>
      </c>
      <c r="L12" s="8">
        <v>1047530</v>
      </c>
      <c r="M12" s="8">
        <v>1047530</v>
      </c>
      <c r="N12" s="9">
        <f t="shared" si="0"/>
        <v>12570375</v>
      </c>
      <c r="P12" s="11"/>
    </row>
    <row r="13" spans="1:16" s="10" customFormat="1" ht="25.5" x14ac:dyDescent="0.2">
      <c r="A13" s="5" t="s">
        <v>20</v>
      </c>
      <c r="B13" s="8">
        <v>0</v>
      </c>
      <c r="C13" s="8">
        <v>173276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 t="shared" si="0"/>
        <v>173276</v>
      </c>
      <c r="P13" s="14"/>
    </row>
    <row r="14" spans="1:16" s="10" customFormat="1" ht="38.25" x14ac:dyDescent="0.2">
      <c r="A14" s="5" t="s">
        <v>22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14076000</v>
      </c>
      <c r="H14" s="15">
        <v>0</v>
      </c>
      <c r="I14" s="15">
        <v>28147559</v>
      </c>
      <c r="J14" s="15">
        <v>0</v>
      </c>
      <c r="K14" s="15">
        <v>0</v>
      </c>
      <c r="L14" s="15">
        <v>0</v>
      </c>
      <c r="M14" s="15">
        <v>0</v>
      </c>
      <c r="N14" s="9">
        <f t="shared" si="0"/>
        <v>42223559</v>
      </c>
      <c r="P14" s="14"/>
    </row>
    <row r="15" spans="1:16" s="10" customFormat="1" x14ac:dyDescent="0.2">
      <c r="A15" s="4" t="s">
        <v>23</v>
      </c>
      <c r="B15" s="8">
        <v>0</v>
      </c>
      <c r="C15" s="8">
        <v>0</v>
      </c>
      <c r="D15" s="8">
        <v>0</v>
      </c>
      <c r="E15" s="8">
        <v>0</v>
      </c>
      <c r="F15" s="8">
        <v>99000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f t="shared" si="0"/>
        <v>99000</v>
      </c>
      <c r="P15" s="14"/>
    </row>
    <row r="16" spans="1:16" s="10" customFormat="1" ht="25.5" x14ac:dyDescent="0.2">
      <c r="A16" s="5" t="s">
        <v>24</v>
      </c>
      <c r="B16" s="8">
        <v>0</v>
      </c>
      <c r="C16" s="8">
        <v>0</v>
      </c>
      <c r="D16" s="8">
        <v>0</v>
      </c>
      <c r="E16" s="8">
        <v>15748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f t="shared" si="0"/>
        <v>15748</v>
      </c>
      <c r="P16" s="14"/>
    </row>
    <row r="17" spans="1:16" s="10" customFormat="1" ht="13.5" thickBot="1" x14ac:dyDescent="0.25">
      <c r="A17" s="16" t="s">
        <v>26</v>
      </c>
      <c r="B17" s="15">
        <v>94969595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3566018</v>
      </c>
      <c r="N17" s="13">
        <f t="shared" si="0"/>
        <v>98535613</v>
      </c>
      <c r="P17" s="14"/>
    </row>
    <row r="18" spans="1:16" s="10" customFormat="1" ht="14.25" thickTop="1" thickBot="1" x14ac:dyDescent="0.25">
      <c r="A18" s="17" t="s">
        <v>16</v>
      </c>
      <c r="B18" s="18">
        <f t="shared" ref="B18:N18" si="1">SUM(B9:B17)</f>
        <v>112693566</v>
      </c>
      <c r="C18" s="18">
        <f t="shared" si="1"/>
        <v>20922423</v>
      </c>
      <c r="D18" s="18">
        <f t="shared" si="1"/>
        <v>137596782</v>
      </c>
      <c r="E18" s="18">
        <f t="shared" si="1"/>
        <v>20429250</v>
      </c>
      <c r="F18" s="18">
        <f t="shared" si="1"/>
        <v>17709511</v>
      </c>
      <c r="G18" s="18">
        <f t="shared" si="1"/>
        <v>31733494</v>
      </c>
      <c r="H18" s="18">
        <f t="shared" si="1"/>
        <v>17596502</v>
      </c>
      <c r="I18" s="18">
        <f t="shared" si="1"/>
        <v>48136341</v>
      </c>
      <c r="J18" s="18">
        <f t="shared" si="1"/>
        <v>113248382</v>
      </c>
      <c r="K18" s="18">
        <f t="shared" si="1"/>
        <v>20184499</v>
      </c>
      <c r="L18" s="18">
        <f t="shared" si="1"/>
        <v>18949932</v>
      </c>
      <c r="M18" s="18">
        <f t="shared" si="1"/>
        <v>41258641</v>
      </c>
      <c r="N18" s="19">
        <f t="shared" si="1"/>
        <v>600459323</v>
      </c>
      <c r="P18" s="14"/>
    </row>
    <row r="19" spans="1:16" s="10" customFormat="1" ht="14.25" thickTop="1" thickBot="1" x14ac:dyDescent="0.25">
      <c r="A19" s="31" t="s">
        <v>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P19" s="14"/>
    </row>
    <row r="20" spans="1:16" s="10" customFormat="1" ht="13.5" thickTop="1" x14ac:dyDescent="0.2">
      <c r="A20" s="4" t="s">
        <v>27</v>
      </c>
      <c r="B20" s="12">
        <v>27444119</v>
      </c>
      <c r="C20" s="12">
        <v>27444119</v>
      </c>
      <c r="D20" s="12">
        <v>27444119</v>
      </c>
      <c r="E20" s="12">
        <v>27444119</v>
      </c>
      <c r="F20" s="12">
        <v>27444119</v>
      </c>
      <c r="G20" s="12">
        <v>27444119</v>
      </c>
      <c r="H20" s="12">
        <v>27444119</v>
      </c>
      <c r="I20" s="12">
        <v>27444119</v>
      </c>
      <c r="J20" s="12">
        <v>27444119</v>
      </c>
      <c r="K20" s="12">
        <v>27444119</v>
      </c>
      <c r="L20" s="12">
        <v>27444119</v>
      </c>
      <c r="M20" s="12">
        <v>27444116</v>
      </c>
      <c r="N20" s="13">
        <f>SUM(B20:M20)</f>
        <v>329329425</v>
      </c>
      <c r="P20" s="11"/>
    </row>
    <row r="21" spans="1:16" s="10" customFormat="1" x14ac:dyDescent="0.2">
      <c r="A21" s="5" t="s">
        <v>28</v>
      </c>
      <c r="B21" s="8">
        <v>662158</v>
      </c>
      <c r="C21" s="8">
        <v>65950300</v>
      </c>
      <c r="D21" s="8">
        <v>42500950</v>
      </c>
      <c r="E21" s="8">
        <v>0</v>
      </c>
      <c r="F21" s="8">
        <v>21450920</v>
      </c>
      <c r="G21" s="8">
        <v>29500000</v>
      </c>
      <c r="H21" s="8">
        <v>2316714</v>
      </c>
      <c r="I21" s="8">
        <v>59900</v>
      </c>
      <c r="J21" s="8">
        <v>25900000</v>
      </c>
      <c r="K21" s="8">
        <v>16005170</v>
      </c>
      <c r="L21" s="8">
        <v>9320672</v>
      </c>
      <c r="M21" s="8">
        <v>2814175</v>
      </c>
      <c r="N21" s="9">
        <f>SUM(B21:M21)</f>
        <v>216480959</v>
      </c>
    </row>
    <row r="22" spans="1:16" s="10" customFormat="1" ht="12.75" customHeight="1" x14ac:dyDescent="0.2">
      <c r="A22" s="22" t="s">
        <v>29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f>SUM(B22:M22)</f>
        <v>0</v>
      </c>
    </row>
    <row r="23" spans="1:16" s="10" customFormat="1" ht="12.75" customHeight="1" thickBot="1" x14ac:dyDescent="0.25">
      <c r="A23" s="7" t="s">
        <v>30</v>
      </c>
      <c r="B23" s="20">
        <v>3458601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4">
        <f>SUM(B23:M23)</f>
        <v>3458601</v>
      </c>
    </row>
    <row r="24" spans="1:16" s="10" customFormat="1" ht="14.25" thickTop="1" thickBot="1" x14ac:dyDescent="0.25">
      <c r="A24" s="21" t="s">
        <v>16</v>
      </c>
      <c r="B24" s="18">
        <f>SUM(B20:B23)</f>
        <v>31564878</v>
      </c>
      <c r="C24" s="18">
        <f t="shared" ref="C24:M24" si="2">SUM(C20:C23)</f>
        <v>93394419</v>
      </c>
      <c r="D24" s="18">
        <f t="shared" si="2"/>
        <v>69945069</v>
      </c>
      <c r="E24" s="18">
        <f t="shared" si="2"/>
        <v>27444119</v>
      </c>
      <c r="F24" s="18">
        <f t="shared" si="2"/>
        <v>48895039</v>
      </c>
      <c r="G24" s="18">
        <f t="shared" si="2"/>
        <v>56944119</v>
      </c>
      <c r="H24" s="18">
        <f t="shared" si="2"/>
        <v>29760833</v>
      </c>
      <c r="I24" s="18">
        <f t="shared" si="2"/>
        <v>27504019</v>
      </c>
      <c r="J24" s="18">
        <f t="shared" si="2"/>
        <v>53344119</v>
      </c>
      <c r="K24" s="18">
        <f t="shared" si="2"/>
        <v>43449289</v>
      </c>
      <c r="L24" s="18">
        <f t="shared" si="2"/>
        <v>36764791</v>
      </c>
      <c r="M24" s="18">
        <f t="shared" si="2"/>
        <v>30258291</v>
      </c>
      <c r="N24" s="19">
        <f>SUM(N20:N23)</f>
        <v>549268985</v>
      </c>
    </row>
    <row r="25" spans="1:16" ht="13.5" thickTop="1" x14ac:dyDescent="0.2"/>
  </sheetData>
  <mergeCells count="6">
    <mergeCell ref="A3:N3"/>
    <mergeCell ref="A1:N1"/>
    <mergeCell ref="A8:N8"/>
    <mergeCell ref="A19:N19"/>
    <mergeCell ref="A5:N5"/>
    <mergeCell ref="M6:N6"/>
  </mergeCells>
  <phoneticPr fontId="1" type="noConversion"/>
  <pageMargins left="0.75" right="0.52" top="0.35" bottom="0.27" header="0.35" footer="0.1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2020-07-03T11:50:10Z</dcterms:modified>
</cp:coreProperties>
</file>