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5mell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<sst xmlns="http://schemas.openxmlformats.org/spreadsheetml/2006/main" count="81" uniqueCount="78">
  <si>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ezer forint</t>
  </si>
  <si>
    <t>Sor-
szám</t>
  </si>
  <si>
    <t>Bevételek</t>
  </si>
  <si>
    <t>Kiadások</t>
  </si>
  <si>
    <t>Megnevezés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</si>
  <si>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</si>
  <si>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</si>
  <si>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</si>
  <si>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</si>
  <si>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</si>
  <si>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</si>
  <si>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</si>
  <si>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</si>
  <si>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</si>
  <si>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</si>
  <si>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</si>
  <si>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</si>
  <si>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</si>
  <si>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</si>
  <si>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</si>
  <si>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</si>
  <si>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</si>
  <si>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</si>
  <si>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</si>
  <si>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</si>
  <si>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</si>
  <si>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</si>
  <si>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</si>
  <si>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</si>
  <si>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</si>
  <si>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</si>
  <si>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</si>
  <si>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</si>
  <si>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</si>
  <si>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</si>
  <si>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kölcsönök megtérülése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</si>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</sst>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right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4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5"/>
  <sheetViews>
    <sheetView tabSelected="1" view="pageLayout" workbookViewId="0" topLeftCell="A1">
      <selection activeCell="E2" sqref="E2"/>
    </sheetView>
  </sheetViews>
  <sheetFormatPr defaultColWidth="9.140625" defaultRowHeight="15"/>
  <cols>
    <col min="1" max="1" width="4.57421875" style="1" customWidth="1"/>
    <col min="2" max="2" width="45.7109375" style="2" customWidth="1"/>
    <col min="3" max="3" width="12.00390625" style="1" customWidth="1"/>
    <col min="4" max="4" width="10.421875" style="1" customWidth="1"/>
    <col min="5" max="5" width="47.28125" style="1" customWidth="1"/>
    <col min="6" max="6" width="11.28125" style="1" customWidth="1"/>
    <col min="7" max="7" width="11.140625" style="1" customWidth="1"/>
    <col min="8" max="16384" width="9.140625" style="1" customWidth="1"/>
  </cols>
  <sheetData>
    <row r="3" spans="6:7" ht="15.75" thickBot="1">
      <c r="F3" s="3"/>
      <c r="G3" s="3" t="s">
        <v>0</v>
      </c>
    </row>
    <row r="4" spans="1:7" ht="18" customHeight="1" thickBot="1">
      <c r="A4" s="4" t="s">
        <v>1</v>
      </c>
      <c r="B4" s="5" t="s">
        <v>2</v>
      </c>
      <c r="C4" s="6"/>
      <c r="D4" s="6"/>
      <c r="E4" s="5" t="s">
        <v>3</v>
      </c>
      <c r="F4" s="7"/>
      <c r="G4" s="7"/>
    </row>
    <row r="5" spans="1:7" s="12" customFormat="1" ht="35.25" customHeight="1" thickBot="1">
      <c r="A5" s="8"/>
      <c r="B5" s="9" t="s">
        <v>4</v>
      </c>
      <c r="C5" s="10" t="s">
        <v>5</v>
      </c>
      <c r="D5" s="10" t="s">
        <v>6</v>
      </c>
      <c r="E5" s="9" t="s">
        <v>4</v>
      </c>
      <c r="F5" s="11" t="s">
        <v>5</v>
      </c>
      <c r="G5" s="11" t="s">
        <v>6</v>
      </c>
    </row>
    <row r="6" spans="1:7" s="17" customFormat="1" ht="12" customHeight="1" thickBot="1">
      <c r="A6" s="13" t="s">
        <v>7</v>
      </c>
      <c r="B6" s="14" t="s">
        <v>8</v>
      </c>
      <c r="C6" s="15" t="s">
        <v>9</v>
      </c>
      <c r="D6" s="15" t="s">
        <v>10</v>
      </c>
      <c r="E6" s="14" t="s">
        <v>11</v>
      </c>
      <c r="F6" s="16" t="s">
        <v>12</v>
      </c>
      <c r="G6" s="16" t="s">
        <v>13</v>
      </c>
    </row>
    <row r="7" spans="1:7" ht="12.75" customHeight="1">
      <c r="A7" s="18" t="s">
        <v>14</v>
      </c>
      <c r="B7" s="19" t="s">
        <v>15</v>
      </c>
      <c r="C7" s="20">
        <v>65680</v>
      </c>
      <c r="D7" s="20">
        <v>63579</v>
      </c>
      <c r="E7" s="19" t="s">
        <v>16</v>
      </c>
      <c r="F7" s="21">
        <v>39670</v>
      </c>
      <c r="G7" s="21">
        <v>77554</v>
      </c>
    </row>
    <row r="8" spans="1:7" ht="12.75" customHeight="1">
      <c r="A8" s="22" t="s">
        <v>17</v>
      </c>
      <c r="B8" s="23" t="s">
        <v>18</v>
      </c>
      <c r="C8" s="24"/>
      <c r="D8" s="24">
        <f>88575-33000</f>
        <v>55575</v>
      </c>
      <c r="E8" s="23" t="s">
        <v>19</v>
      </c>
      <c r="F8" s="25">
        <v>9020</v>
      </c>
      <c r="G8" s="25">
        <v>14344</v>
      </c>
    </row>
    <row r="9" spans="1:7" ht="12.75" customHeight="1">
      <c r="A9" s="22" t="s">
        <v>20</v>
      </c>
      <c r="B9" s="23" t="s">
        <v>21</v>
      </c>
      <c r="C9" s="24"/>
      <c r="D9" s="24">
        <f>87925-33000</f>
        <v>54925</v>
      </c>
      <c r="E9" s="23" t="s">
        <v>22</v>
      </c>
      <c r="F9" s="25">
        <v>30423</v>
      </c>
      <c r="G9" s="25">
        <v>92188</v>
      </c>
    </row>
    <row r="10" spans="1:7" ht="12.75" customHeight="1">
      <c r="A10" s="22" t="s">
        <v>23</v>
      </c>
      <c r="B10" s="23" t="s">
        <v>24</v>
      </c>
      <c r="C10" s="24">
        <f>6155-1749</f>
        <v>4406</v>
      </c>
      <c r="D10" s="24">
        <f>14075-1749</f>
        <v>12326</v>
      </c>
      <c r="E10" s="23" t="s">
        <v>25</v>
      </c>
      <c r="F10" s="25">
        <v>8035</v>
      </c>
      <c r="G10" s="25">
        <v>6876</v>
      </c>
    </row>
    <row r="11" spans="1:7" ht="12.75" customHeight="1">
      <c r="A11" s="22" t="s">
        <v>26</v>
      </c>
      <c r="B11" s="26" t="s">
        <v>27</v>
      </c>
      <c r="C11" s="24">
        <v>15815</v>
      </c>
      <c r="D11" s="24">
        <v>66637</v>
      </c>
      <c r="E11" s="23" t="s">
        <v>28</v>
      </c>
      <c r="F11" s="25">
        <v>7139</v>
      </c>
      <c r="G11" s="25">
        <v>30453</v>
      </c>
    </row>
    <row r="12" spans="1:7" ht="12.75" customHeight="1">
      <c r="A12" s="22" t="s">
        <v>29</v>
      </c>
      <c r="B12" s="23" t="s">
        <v>30</v>
      </c>
      <c r="C12" s="27"/>
      <c r="D12" s="27"/>
      <c r="E12" s="23" t="s">
        <v>31</v>
      </c>
      <c r="F12" s="25">
        <v>500</v>
      </c>
      <c r="G12" s="25">
        <v>500</v>
      </c>
    </row>
    <row r="13" spans="1:7" ht="12.75" customHeight="1">
      <c r="A13" s="22" t="s">
        <v>32</v>
      </c>
      <c r="B13" s="23" t="s">
        <v>33</v>
      </c>
      <c r="C13" s="24">
        <v>8886</v>
      </c>
      <c r="D13" s="24">
        <v>20894</v>
      </c>
      <c r="E13" s="28"/>
      <c r="F13" s="25"/>
      <c r="G13" s="25"/>
    </row>
    <row r="14" spans="1:7" ht="12.75" customHeight="1">
      <c r="A14" s="22" t="s">
        <v>34</v>
      </c>
      <c r="B14" s="28" t="s">
        <v>35</v>
      </c>
      <c r="C14" s="24"/>
      <c r="D14" s="24">
        <v>1206</v>
      </c>
      <c r="E14" s="28"/>
      <c r="F14" s="25"/>
      <c r="G14" s="25"/>
    </row>
    <row r="15" spans="1:7" ht="12.75" customHeight="1">
      <c r="A15" s="22" t="s">
        <v>36</v>
      </c>
      <c r="B15" s="29"/>
      <c r="C15" s="27"/>
      <c r="D15" s="27"/>
      <c r="E15" s="28"/>
      <c r="F15" s="25"/>
      <c r="G15" s="25"/>
    </row>
    <row r="16" spans="1:7" ht="12.75" customHeight="1">
      <c r="A16" s="22" t="s">
        <v>37</v>
      </c>
      <c r="B16" s="28"/>
      <c r="C16" s="24"/>
      <c r="D16" s="24"/>
      <c r="E16" s="28"/>
      <c r="F16" s="25"/>
      <c r="G16" s="25"/>
    </row>
    <row r="17" spans="1:7" ht="12.75" customHeight="1">
      <c r="A17" s="22" t="s">
        <v>38</v>
      </c>
      <c r="B17" s="28"/>
      <c r="C17" s="24"/>
      <c r="D17" s="24"/>
      <c r="E17" s="28"/>
      <c r="F17" s="25"/>
      <c r="G17" s="25"/>
    </row>
    <row r="18" spans="1:7" ht="12.75" customHeight="1" thickBot="1">
      <c r="A18" s="22" t="s">
        <v>39</v>
      </c>
      <c r="B18" s="30"/>
      <c r="C18" s="31"/>
      <c r="D18" s="31"/>
      <c r="E18" s="28"/>
      <c r="F18" s="32"/>
      <c r="G18" s="32"/>
    </row>
    <row r="19" spans="1:7" ht="15.75" customHeight="1" thickBot="1">
      <c r="A19" s="33" t="s">
        <v>40</v>
      </c>
      <c r="B19" s="34" t="s">
        <v>41</v>
      </c>
      <c r="C19" s="35">
        <f>+C7+C8+C10+C11+C13+C14+C15+C16+C17+C18</f>
        <v>94787</v>
      </c>
      <c r="D19" s="35">
        <f>D7+D8+D10+D11+D13+D14</f>
        <v>220217</v>
      </c>
      <c r="E19" s="34" t="s">
        <v>42</v>
      </c>
      <c r="F19" s="36">
        <f>SUM(F7:F18)</f>
        <v>94787</v>
      </c>
      <c r="G19" s="36">
        <f>SUM(G7:G18)</f>
        <v>221915</v>
      </c>
    </row>
    <row r="20" spans="1:7" ht="12.75" customHeight="1">
      <c r="A20" s="37" t="s">
        <v>43</v>
      </c>
      <c r="B20" s="38" t="s">
        <v>44</v>
      </c>
      <c r="C20" s="39">
        <f>+C21+C22+C23+C24</f>
        <v>0</v>
      </c>
      <c r="D20" s="39">
        <f>+D21+D22+D23+D24</f>
        <v>1698</v>
      </c>
      <c r="E20" s="40" t="s">
        <v>45</v>
      </c>
      <c r="F20" s="41"/>
      <c r="G20" s="41"/>
    </row>
    <row r="21" spans="1:7" ht="12.75" customHeight="1">
      <c r="A21" s="42" t="s">
        <v>46</v>
      </c>
      <c r="B21" s="40" t="s">
        <v>47</v>
      </c>
      <c r="C21" s="43"/>
      <c r="D21" s="43">
        <f>3301-1603</f>
        <v>1698</v>
      </c>
      <c r="E21" s="40" t="s">
        <v>48</v>
      </c>
      <c r="F21" s="44"/>
      <c r="G21" s="44"/>
    </row>
    <row r="22" spans="1:7" ht="12.75" customHeight="1">
      <c r="A22" s="42" t="s">
        <v>49</v>
      </c>
      <c r="B22" s="40" t="s">
        <v>50</v>
      </c>
      <c r="C22" s="43"/>
      <c r="D22" s="43"/>
      <c r="E22" s="40" t="s">
        <v>51</v>
      </c>
      <c r="F22" s="44"/>
      <c r="G22" s="44"/>
    </row>
    <row r="23" spans="1:7" ht="12.75" customHeight="1">
      <c r="A23" s="42" t="s">
        <v>52</v>
      </c>
      <c r="B23" s="40" t="s">
        <v>53</v>
      </c>
      <c r="C23" s="43"/>
      <c r="D23" s="43"/>
      <c r="E23" s="40" t="s">
        <v>54</v>
      </c>
      <c r="F23" s="44"/>
      <c r="G23" s="44"/>
    </row>
    <row r="24" spans="1:7" ht="12.75" customHeight="1">
      <c r="A24" s="42" t="s">
        <v>55</v>
      </c>
      <c r="B24" s="40" t="s">
        <v>56</v>
      </c>
      <c r="C24" s="43"/>
      <c r="D24" s="43"/>
      <c r="E24" s="38" t="s">
        <v>57</v>
      </c>
      <c r="F24" s="44"/>
      <c r="G24" s="44"/>
    </row>
    <row r="25" spans="1:7" ht="12.75" customHeight="1">
      <c r="A25" s="42" t="s">
        <v>58</v>
      </c>
      <c r="B25" s="40" t="s">
        <v>59</v>
      </c>
      <c r="C25" s="45">
        <f>C26</f>
        <v>0</v>
      </c>
      <c r="D25" s="45">
        <f>D26</f>
        <v>0</v>
      </c>
      <c r="E25" s="40" t="s">
        <v>60</v>
      </c>
      <c r="F25" s="44"/>
      <c r="G25" s="44"/>
    </row>
    <row r="26" spans="1:7" ht="12.75" customHeight="1">
      <c r="A26" s="37" t="s">
        <v>61</v>
      </c>
      <c r="B26" s="38" t="s">
        <v>62</v>
      </c>
      <c r="C26" s="46">
        <v>0</v>
      </c>
      <c r="D26" s="46">
        <v>0</v>
      </c>
      <c r="E26" s="19" t="s">
        <v>63</v>
      </c>
      <c r="F26" s="41"/>
      <c r="G26" s="41"/>
    </row>
    <row r="27" spans="1:7" ht="12.75" customHeight="1" thickBot="1">
      <c r="A27" s="42" t="s">
        <v>64</v>
      </c>
      <c r="B27" s="40" t="s">
        <v>65</v>
      </c>
      <c r="C27" s="43"/>
      <c r="D27" s="43"/>
      <c r="E27" s="28"/>
      <c r="F27" s="44"/>
      <c r="G27" s="44"/>
    </row>
    <row r="28" spans="1:7" ht="15.75" customHeight="1" thickBot="1">
      <c r="A28" s="33" t="s">
        <v>66</v>
      </c>
      <c r="B28" s="34" t="s">
        <v>67</v>
      </c>
      <c r="C28" s="35">
        <f>+C20+C25</f>
        <v>0</v>
      </c>
      <c r="D28" s="35">
        <f>+D20+D25</f>
        <v>1698</v>
      </c>
      <c r="E28" s="34" t="s">
        <v>68</v>
      </c>
      <c r="F28" s="36">
        <f>SUM(F20:F27)</f>
        <v>0</v>
      </c>
      <c r="G28" s="36">
        <f>SUM(G20:G27)</f>
        <v>0</v>
      </c>
    </row>
    <row r="29" spans="1:7" ht="26.25" thickBot="1">
      <c r="A29" s="33" t="s">
        <v>69</v>
      </c>
      <c r="B29" s="47" t="s">
        <v>70</v>
      </c>
      <c r="C29" s="48">
        <f>+C19+C28</f>
        <v>94787</v>
      </c>
      <c r="D29" s="48">
        <f>+D19+D28</f>
        <v>221915</v>
      </c>
      <c r="E29" s="47" t="s">
        <v>71</v>
      </c>
      <c r="F29" s="48">
        <f>+F19+F28</f>
        <v>94787</v>
      </c>
      <c r="G29" s="48">
        <f>+G19+G28</f>
        <v>221915</v>
      </c>
    </row>
    <row r="30" spans="1:7" ht="26.25" thickBot="1">
      <c r="A30" s="33" t="s">
        <v>72</v>
      </c>
      <c r="B30" s="47" t="s">
        <v>73</v>
      </c>
      <c r="C30" s="48"/>
      <c r="D30" s="48"/>
      <c r="E30" s="47" t="s">
        <v>74</v>
      </c>
      <c r="F30" s="48"/>
      <c r="G30" s="48"/>
    </row>
    <row r="31" spans="1:7" ht="26.25" thickBot="1">
      <c r="A31" s="33" t="s">
        <v>75</v>
      </c>
      <c r="B31" s="47" t="s">
        <v>76</v>
      </c>
      <c r="C31" s="48"/>
      <c r="D31" s="48"/>
      <c r="E31" s="47" t="s">
        <v>77</v>
      </c>
      <c r="F31" s="48"/>
      <c r="G31" s="48"/>
    </row>
    <row r="32" spans="2:5" ht="18.75">
      <c r="B32" s="49"/>
      <c r="C32" s="49"/>
      <c r="D32" s="49"/>
      <c r="E32" s="49"/>
    </row>
    <row r="35" ht="15">
      <c r="E35" s="1">
        <f>D29-G29</f>
        <v>0</v>
      </c>
    </row>
  </sheetData>
  <sheetProtection/>
  <mergeCells count="2">
    <mergeCell ref="A4:A5"/>
    <mergeCell ref="B32:E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működési bevételeinek és kiadásainak mérlege&amp;R&amp;"-,Dőlt"&amp;8
 5. melléklet a 8/2015.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2015-05-26T08:55:19Z</dcterms:created>
  <dcterms:modified xsi:type="dcterms:W3CDTF">2015-05-26T08:55:57Z</dcterms:modified>
  <cp:category/>
  <cp:version/>
  <cp:contentType/>
  <cp:contentStatus/>
</cp:coreProperties>
</file>