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etöltések 2\Niki\Előterjesztések\2018.május 23\"/>
    </mc:Choice>
  </mc:AlternateContent>
  <bookViews>
    <workbookView xWindow="0" yWindow="0" windowWidth="19200" windowHeight="11745" tabRatio="986"/>
  </bookViews>
  <sheets>
    <sheet name="1_sz__melléklet" sheetId="1" r:id="rId1"/>
    <sheet name="2_sz__melléklet" sheetId="2" r:id="rId2"/>
    <sheet name="3_sz_melléklet" sheetId="3" r:id="rId3"/>
    <sheet name="4_sz__melléklet" sheetId="4" r:id="rId4"/>
    <sheet name="5_6_sz_melléklet" sheetId="5" r:id="rId5"/>
    <sheet name="_7_8_9_sz__melléklet" sheetId="6" r:id="rId6"/>
    <sheet name="10_11_sz_melléklet" sheetId="7" r:id="rId7"/>
    <sheet name="12_sz__melléklet" sheetId="8" r:id="rId8"/>
    <sheet name="13_14_15_sz__melléklet" sheetId="9" r:id="rId9"/>
    <sheet name="16_17_sz_melléklet" sheetId="10" r:id="rId10"/>
    <sheet name="18_19_20_sz__melléklet" sheetId="11" r:id="rId11"/>
    <sheet name="21_22_23__sz__melléklet" sheetId="12" r:id="rId12"/>
    <sheet name="24_25_sz__melléklet" sheetId="13" r:id="rId13"/>
    <sheet name="26 27 sz. melléklet" sheetId="14" r:id="rId14"/>
    <sheet name="28_sz__mell" sheetId="15" r:id="rId15"/>
    <sheet name="29__sz__melléklet" sheetId="16" r:id="rId16"/>
    <sheet name="30__sz__melléklet" sheetId="17" r:id="rId17"/>
    <sheet name="31_sz__melléklet" sheetId="18" r:id="rId18"/>
    <sheet name="32_sz_melléklet" sheetId="19" r:id="rId19"/>
    <sheet name="33_34_sz__melléklet" sheetId="20" r:id="rId20"/>
    <sheet name="35_sz_melléklet" sheetId="21" r:id="rId21"/>
    <sheet name="36. melléklet" sheetId="32" r:id="rId22"/>
    <sheet name="37. melléklet" sheetId="33" r:id="rId23"/>
    <sheet name="38.melléklet" sheetId="34" r:id="rId24"/>
    <sheet name="39. melléklet" sheetId="35" r:id="rId25"/>
    <sheet name="__40_41__sz__melléklet" sheetId="22" r:id="rId26"/>
    <sheet name="42 mellék" sheetId="27" r:id="rId27"/>
    <sheet name="43-44 melléklet" sheetId="28" r:id="rId28"/>
    <sheet name="45_46_sz__mell_" sheetId="23" r:id="rId29"/>
    <sheet name="47 melléklet" sheetId="29" r:id="rId30"/>
    <sheet name="48 melléklet" sheetId="30" r:id="rId31"/>
    <sheet name="49 melléklet" sheetId="31" r:id="rId32"/>
    <sheet name="50__sz__mell_" sheetId="24" r:id="rId33"/>
    <sheet name="Munka1" sheetId="25" r:id="rId34"/>
  </sheets>
  <externalReferences>
    <externalReference r:id="rId35"/>
  </externalReferenc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27" l="1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1" i="35"/>
  <c r="F10" i="35"/>
  <c r="L21" i="34"/>
  <c r="K21" i="34"/>
  <c r="J21" i="34"/>
  <c r="I21" i="34"/>
  <c r="H21" i="34"/>
  <c r="G21" i="34"/>
  <c r="F21" i="34"/>
  <c r="E21" i="34"/>
  <c r="D21" i="34"/>
  <c r="C21" i="34"/>
  <c r="B21" i="34"/>
  <c r="M20" i="34"/>
  <c r="B12" i="34"/>
  <c r="B13" i="34" s="1"/>
  <c r="M11" i="34"/>
  <c r="C10" i="34"/>
  <c r="M9" i="34"/>
  <c r="M8" i="34"/>
  <c r="C7" i="34"/>
  <c r="D7" i="34" s="1"/>
  <c r="E7" i="34" s="1"/>
  <c r="F7" i="34" s="1"/>
  <c r="G7" i="34" s="1"/>
  <c r="H7" i="34" s="1"/>
  <c r="I7" i="34" s="1"/>
  <c r="J7" i="34" s="1"/>
  <c r="K7" i="34" s="1"/>
  <c r="L7" i="34" s="1"/>
  <c r="C6" i="34"/>
  <c r="E27" i="32"/>
  <c r="D27" i="32"/>
  <c r="C27" i="32"/>
  <c r="E19" i="32"/>
  <c r="D19" i="32"/>
  <c r="C15" i="32"/>
  <c r="C19" i="32" s="1"/>
  <c r="D34" i="31"/>
  <c r="C34" i="31"/>
  <c r="E33" i="31"/>
  <c r="E32" i="31"/>
  <c r="D31" i="31"/>
  <c r="C31" i="31"/>
  <c r="E30" i="31"/>
  <c r="E29" i="31"/>
  <c r="E28" i="31"/>
  <c r="E27" i="31"/>
  <c r="D22" i="31"/>
  <c r="C22" i="31"/>
  <c r="E22" i="31" s="1"/>
  <c r="E21" i="31"/>
  <c r="E20" i="31"/>
  <c r="D19" i="31"/>
  <c r="D23" i="31" s="1"/>
  <c r="C19" i="31"/>
  <c r="C23" i="31" s="1"/>
  <c r="E23" i="31" s="1"/>
  <c r="E18" i="31"/>
  <c r="E17" i="31"/>
  <c r="D15" i="31"/>
  <c r="C15" i="31"/>
  <c r="E14" i="31"/>
  <c r="E13" i="31"/>
  <c r="D12" i="31"/>
  <c r="D16" i="31" s="1"/>
  <c r="D24" i="31" s="1"/>
  <c r="C12" i="31"/>
  <c r="C16" i="31" s="1"/>
  <c r="E11" i="31"/>
  <c r="E10" i="31"/>
  <c r="J14" i="30"/>
  <c r="H14" i="30"/>
  <c r="F14" i="30"/>
  <c r="E14" i="30"/>
  <c r="D14" i="30"/>
  <c r="C14" i="30"/>
  <c r="C35" i="31" l="1"/>
  <c r="D35" i="31"/>
  <c r="E35" i="31" s="1"/>
  <c r="E31" i="31"/>
  <c r="E15" i="31"/>
  <c r="M21" i="34"/>
  <c r="B22" i="34"/>
  <c r="D6" i="34"/>
  <c r="M7" i="34"/>
  <c r="D10" i="34"/>
  <c r="E10" i="34" s="1"/>
  <c r="F10" i="34" s="1"/>
  <c r="G10" i="34" s="1"/>
  <c r="H10" i="34" s="1"/>
  <c r="I10" i="34" s="1"/>
  <c r="J10" i="34" s="1"/>
  <c r="K10" i="34" s="1"/>
  <c r="L10" i="34" s="1"/>
  <c r="C12" i="34"/>
  <c r="C13" i="34" s="1"/>
  <c r="C22" i="34" s="1"/>
  <c r="C24" i="31"/>
  <c r="E24" i="31" s="1"/>
  <c r="E16" i="31"/>
  <c r="E12" i="31"/>
  <c r="E34" i="31"/>
  <c r="E19" i="31"/>
  <c r="E39" i="28"/>
  <c r="G23" i="28"/>
  <c r="F23" i="28"/>
  <c r="E23" i="28"/>
  <c r="H11" i="28"/>
  <c r="H23" i="28" s="1"/>
  <c r="M10" i="34" l="1"/>
  <c r="D12" i="34"/>
  <c r="E6" i="34"/>
  <c r="E202" i="24"/>
  <c r="D202" i="24"/>
  <c r="D173" i="24"/>
  <c r="E132" i="24"/>
  <c r="D132" i="24"/>
  <c r="D149" i="24" s="1"/>
  <c r="E124" i="24"/>
  <c r="D124" i="24"/>
  <c r="E117" i="24"/>
  <c r="E115" i="24" s="1"/>
  <c r="E86" i="24" s="1"/>
  <c r="D117" i="24"/>
  <c r="D115" i="24"/>
  <c r="D86" i="24" s="1"/>
  <c r="E97" i="24"/>
  <c r="D97" i="24"/>
  <c r="E78" i="24"/>
  <c r="D78" i="24"/>
  <c r="E64" i="24"/>
  <c r="D64" i="24"/>
  <c r="D62" i="24" s="1"/>
  <c r="E62" i="24"/>
  <c r="E34" i="24" s="1"/>
  <c r="E45" i="24"/>
  <c r="D45" i="24"/>
  <c r="E12" i="24"/>
  <c r="E9" i="24" s="1"/>
  <c r="D12" i="24"/>
  <c r="D9" i="24"/>
  <c r="E12" i="34" l="1"/>
  <c r="E13" i="34" s="1"/>
  <c r="E22" i="34" s="1"/>
  <c r="F6" i="34"/>
  <c r="D13" i="34"/>
  <c r="E149" i="24"/>
  <c r="D22" i="34" l="1"/>
  <c r="F12" i="34"/>
  <c r="F13" i="34" s="1"/>
  <c r="F22" i="34" s="1"/>
  <c r="G6" i="34"/>
  <c r="G12" i="34" l="1"/>
  <c r="H6" i="34"/>
  <c r="H12" i="34" l="1"/>
  <c r="H13" i="34" s="1"/>
  <c r="H22" i="34" s="1"/>
  <c r="I6" i="34"/>
  <c r="G13" i="34"/>
  <c r="G22" i="34" l="1"/>
  <c r="I12" i="34"/>
  <c r="J6" i="34"/>
  <c r="J12" i="34" l="1"/>
  <c r="J13" i="34" s="1"/>
  <c r="J22" i="34" s="1"/>
  <c r="K6" i="34"/>
  <c r="I13" i="34"/>
  <c r="I22" i="34" s="1"/>
  <c r="K12" i="34" l="1"/>
  <c r="K13" i="34" s="1"/>
  <c r="K22" i="34" s="1"/>
  <c r="L6" i="34"/>
  <c r="L12" i="34" l="1"/>
  <c r="M6" i="34"/>
  <c r="L13" i="34" l="1"/>
  <c r="M12" i="34"/>
  <c r="L22" i="34" l="1"/>
  <c r="M13" i="34"/>
  <c r="M22" i="34" s="1"/>
</calcChain>
</file>

<file path=xl/sharedStrings.xml><?xml version="1.0" encoding="utf-8"?>
<sst xmlns="http://schemas.openxmlformats.org/spreadsheetml/2006/main" count="4137" uniqueCount="1075">
  <si>
    <t>Költségvetés mérlege</t>
  </si>
  <si>
    <t>adatok: Ft-ban</t>
  </si>
  <si>
    <t>Sor-szám</t>
  </si>
  <si>
    <t>BEVÉTEL</t>
  </si>
  <si>
    <t>KIADÁS</t>
  </si>
  <si>
    <t>Megnevezés</t>
  </si>
  <si>
    <t>Eredeti EI</t>
  </si>
  <si>
    <t>Módosított EI</t>
  </si>
  <si>
    <t>Teljesítés</t>
  </si>
  <si>
    <t>Teljesítés %-a</t>
  </si>
  <si>
    <t>Eredeti Ei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</si>
  <si>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</si>
  <si>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</si>
  <si>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</si>
  <si>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</si>
  <si>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</si>
  <si>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</si>
  <si>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</si>
  <si>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</si>
  <si>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</si>
  <si>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</si>
  <si>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</si>
  <si>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1.</t>
  </si>
  <si>
    <t>I. Működési költségvetési bevételek összesen</t>
  </si>
  <si>
    <t>I. Működési kiadások összesen</t>
  </si>
  <si>
    <t>2.</t>
  </si>
  <si>
    <r>
      <rPr>
        <sz val="10"/>
        <color rgb="FF000000"/>
        <rFont val="Times New Roman"/>
        <family val="1"/>
        <charset val="238"/>
      </rPr>
      <t>I/1.</t>
    </r>
    <r>
      <rPr>
        <b/>
        <sz val="10"/>
        <color rgb="FF000000"/>
        <rFont val="Times New Roman"/>
        <family val="1"/>
        <charset val="238"/>
      </rPr>
      <t>Működési bevételek B4</t>
    </r>
  </si>
  <si>
    <t>1. Személyi jellegű juttatások K1</t>
  </si>
  <si>
    <t>3.</t>
  </si>
  <si>
    <r>
      <rPr>
        <sz val="10"/>
        <color rgb="FF000000"/>
        <rFont val="Times New Roman"/>
        <family val="1"/>
        <charset val="238"/>
      </rPr>
      <t>I/2.</t>
    </r>
    <r>
      <rPr>
        <i/>
        <sz val="10"/>
        <color rgb="FF000000"/>
        <rFont val="Times New Roman"/>
        <family val="1"/>
        <charset val="238"/>
      </rPr>
      <t>Önkormányzatok sajátos működési bevételei</t>
    </r>
    <r>
      <rPr>
        <sz val="10"/>
        <color rgb="FF000000"/>
        <rFont val="Times New Roman"/>
        <family val="1"/>
        <charset val="238"/>
      </rPr>
      <t>/</t>
    </r>
    <r>
      <rPr>
        <b/>
        <sz val="10"/>
        <color rgb="FF000000"/>
        <rFont val="Times New Roman"/>
        <family val="1"/>
        <charset val="238"/>
      </rPr>
      <t>Közhatalmi bevételek B3</t>
    </r>
  </si>
  <si>
    <t>2. Munkaadót terh. járulékok, szoc. hozzájár. adó K2</t>
  </si>
  <si>
    <t>4.</t>
  </si>
  <si>
    <r>
      <rPr>
        <sz val="10"/>
        <color rgb="FF000000"/>
        <rFont val="Times New Roman"/>
        <family val="1"/>
        <charset val="238"/>
      </rPr>
      <t>I/3.</t>
    </r>
    <r>
      <rPr>
        <i/>
        <sz val="10"/>
        <color rgb="FF000000"/>
        <rFont val="Times New Roman"/>
        <family val="1"/>
        <charset val="238"/>
      </rPr>
      <t>Közp-i ktgvből kapott műk. támog.</t>
    </r>
    <r>
      <rPr>
        <b/>
        <sz val="10"/>
        <color rgb="FF000000"/>
        <rFont val="Times New Roman"/>
        <family val="1"/>
        <charset val="238"/>
      </rPr>
      <t>/Működési c. támog. ÁHB. B1</t>
    </r>
  </si>
  <si>
    <t>3. Dologi kiadás K3</t>
  </si>
  <si>
    <t>5.</t>
  </si>
  <si>
    <t>I/4. Egyéb működési bevételek</t>
  </si>
  <si>
    <t>4. Egyéb működési kiadások összesen K5</t>
  </si>
  <si>
    <t>6.</t>
  </si>
  <si>
    <t>Működési célú átvett pénzeszközök ÁHK B6</t>
  </si>
  <si>
    <t>5. Ellátottak pénzbeli juttatásai K4</t>
  </si>
  <si>
    <t>7.</t>
  </si>
  <si>
    <t>II. Felhalmozási bevételek összesen</t>
  </si>
  <si>
    <t>II. Felhalmozási kiadások összesen</t>
  </si>
  <si>
    <t>8.</t>
  </si>
  <si>
    <r>
      <rPr>
        <sz val="10"/>
        <color rgb="FF000000"/>
        <rFont val="Times New Roman"/>
        <family val="1"/>
        <charset val="238"/>
      </rPr>
      <t>II/1.</t>
    </r>
    <r>
      <rPr>
        <i/>
        <sz val="10"/>
        <color rgb="FF000000"/>
        <rFont val="Times New Roman"/>
        <family val="1"/>
        <charset val="238"/>
      </rPr>
      <t>Felhalmozási és tőke jellegű bevételek</t>
    </r>
    <r>
      <rPr>
        <sz val="10"/>
        <color rgb="FF000000"/>
        <rFont val="Times New Roman"/>
        <family val="1"/>
        <charset val="238"/>
      </rPr>
      <t>/</t>
    </r>
    <r>
      <rPr>
        <b/>
        <sz val="10"/>
        <color rgb="FF000000"/>
        <rFont val="Times New Roman"/>
        <family val="1"/>
        <charset val="238"/>
      </rPr>
      <t>Felhalmozási bevételek</t>
    </r>
  </si>
  <si>
    <t>1. Beruházási kiadások ÁFÁ-val K6</t>
  </si>
  <si>
    <t>9.</t>
  </si>
  <si>
    <r>
      <rPr>
        <sz val="10"/>
        <color rgb="FF000000"/>
        <rFont val="Times New Roman"/>
        <family val="1"/>
        <charset val="238"/>
      </rPr>
      <t>II/2.</t>
    </r>
    <r>
      <rPr>
        <i/>
        <sz val="10"/>
        <color rgb="FF000000"/>
        <rFont val="Times New Roman"/>
        <family val="1"/>
        <charset val="238"/>
      </rPr>
      <t>Központi ktgvből kapott felhalm. támog</t>
    </r>
    <r>
      <rPr>
        <sz val="10"/>
        <color rgb="FF000000"/>
        <rFont val="Times New Roman"/>
        <family val="1"/>
        <charset val="238"/>
      </rPr>
      <t>./</t>
    </r>
    <r>
      <rPr>
        <b/>
        <sz val="10"/>
        <color rgb="FF000000"/>
        <rFont val="Times New Roman"/>
        <family val="1"/>
        <charset val="238"/>
      </rPr>
      <t>Felhalm. célú költségvetési támogatások</t>
    </r>
  </si>
  <si>
    <t>2. Felújítási kiadások ÁFÁ-al K7</t>
  </si>
  <si>
    <t>10.</t>
  </si>
  <si>
    <t>II/3. Egyéb felhalmozási bevételek</t>
  </si>
  <si>
    <t>3. Egyéb felhalmozási kiadások K8</t>
  </si>
  <si>
    <t>11.</t>
  </si>
  <si>
    <t>III. Támog. kölcs. visszat. igénybevétele</t>
  </si>
  <si>
    <t>III. Támog. kölcs. nyújtása, törleszt. össz.</t>
  </si>
  <si>
    <t>12.</t>
  </si>
  <si>
    <t>III. Finanszírozási bevételek</t>
  </si>
  <si>
    <t>III. Finanszírozási kiadások K9</t>
  </si>
  <si>
    <t>13.</t>
  </si>
  <si>
    <r>
      <rPr>
        <sz val="8"/>
        <color rgb="FF000000"/>
        <rFont val="Times New Roman"/>
        <family val="1"/>
        <charset val="238"/>
      </rPr>
      <t>1.Előző évi pénzmaradvány ig. vét. /</t>
    </r>
    <r>
      <rPr>
        <b/>
        <sz val="8"/>
        <color rgb="FF000000"/>
        <rFont val="Times New Roman"/>
        <family val="1"/>
        <charset val="238"/>
      </rPr>
      <t>Maradvány ig.vét. B813</t>
    </r>
  </si>
  <si>
    <t>1. Szabad pénze. betétként való elhely. K916</t>
  </si>
  <si>
    <t>14.</t>
  </si>
  <si>
    <t>2 Államházt. Belüli megelőleg. B814</t>
  </si>
  <si>
    <t>2. Központi, irányítószervi támogatás K915</t>
  </si>
  <si>
    <t>15.</t>
  </si>
  <si>
    <t>3.Betétek megszüntetése B817</t>
  </si>
  <si>
    <t>3. ÁHT belül megelőlegezések visszaf.K914</t>
  </si>
  <si>
    <t>16.</t>
  </si>
  <si>
    <t>4.Központi irányítószervi támogatás</t>
  </si>
  <si>
    <t>4. Belföldi értékpapírok kiadása K912</t>
  </si>
  <si>
    <t>17.</t>
  </si>
  <si>
    <r>
      <rPr>
        <sz val="8"/>
        <color rgb="FF000000"/>
        <rFont val="Times New Roman"/>
        <family val="1"/>
        <charset val="238"/>
      </rPr>
      <t>5. Befektetési célú belföldi, külföldi értékpapír érték./</t>
    </r>
    <r>
      <rPr>
        <b/>
        <sz val="8"/>
        <color rgb="FF000000"/>
        <rFont val="Times New Roman"/>
        <family val="1"/>
        <charset val="238"/>
      </rPr>
      <t>Belföldi értékpapírok bev. B812</t>
    </r>
  </si>
  <si>
    <r>
      <rPr>
        <sz val="8"/>
        <color rgb="FF000000"/>
        <rFont val="Times New Roman"/>
        <family val="1"/>
        <charset val="238"/>
      </rPr>
      <t>5.</t>
    </r>
    <r>
      <rPr>
        <i/>
        <sz val="8"/>
        <color rgb="FF000000"/>
        <rFont val="Times New Roman"/>
        <family val="1"/>
        <charset val="238"/>
      </rPr>
      <t>Befektetési c. belföldi, külföldi értékpapír vás</t>
    </r>
    <r>
      <rPr>
        <sz val="8"/>
        <color rgb="FF000000"/>
        <rFont val="Times New Roman"/>
        <family val="1"/>
        <charset val="238"/>
      </rPr>
      <t>/</t>
    </r>
    <r>
      <rPr>
        <b/>
        <sz val="8"/>
        <color rgb="FF000000"/>
        <rFont val="Times New Roman"/>
        <family val="1"/>
        <charset val="238"/>
      </rPr>
      <t>Likviditási célú hiteltörlesztés K9112</t>
    </r>
  </si>
  <si>
    <t>18.</t>
  </si>
  <si>
    <t>6.Rövid lejáratú hitelek felvétele B8113</t>
  </si>
  <si>
    <t>6.Rövid lejáratú hitel törlesztés K9113</t>
  </si>
  <si>
    <t>19.</t>
  </si>
  <si>
    <t>7.Hosszú lejáratú hitelelvétel B8111</t>
  </si>
  <si>
    <t>7.Hosszú lejáratú hitel törlesztés K9111</t>
  </si>
  <si>
    <t>8. Likviditási c. hitelek felv. B8112</t>
  </si>
  <si>
    <t>8. Adóssághoz nem kapcs. Számr.ü. K93</t>
  </si>
  <si>
    <t>22.</t>
  </si>
  <si>
    <t>Tárgyévi költségvetési bevételek összesen (I. + II. +III. )</t>
  </si>
  <si>
    <t>Tárgyévi költségvetési kiadások összesen (I. + II. +III. )</t>
  </si>
  <si>
    <t>Ft-ban</t>
  </si>
  <si>
    <t>KIADÁSOK JOGCÍMEI</t>
  </si>
  <si>
    <t>I. MŰKÖDÉSI KIADÁSOK</t>
  </si>
  <si>
    <t>1. Személyi juttatás  K1.</t>
  </si>
  <si>
    <t>2. Munkaadót terh. jár. és szos.hozzj. adó K2.</t>
  </si>
  <si>
    <t>3. Dologi kiadás K3.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</si>
  <si>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</si>
  <si>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</si>
  <si>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</si>
  <si>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</si>
  <si>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</si>
  <si>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</si>
  <si>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 xml:space="preserve">    4.4.Egyéb műk. c. támogatások ÁHK K511</t>
  </si>
  <si>
    <t xml:space="preserve">    4.5. Műk. c. kölcsönök nyújtása ÁHK-re K508</t>
  </si>
  <si>
    <t xml:space="preserve">    4.6. Tartalékok   K512</t>
  </si>
  <si>
    <t xml:space="preserve">    4.7. Elvonások és befizetések K502</t>
  </si>
  <si>
    <t>5. Ellátottak pénzbeli juttatásai  K4</t>
  </si>
  <si>
    <t>I. Működési kiad. összesen</t>
  </si>
  <si>
    <t>II. FELHALMOZÁSI KIADÁSOK</t>
  </si>
  <si>
    <t>1. Beruházás ÁFÁ-val   K6</t>
  </si>
  <si>
    <t>2. Felújítás ÁFÁ-val  K7</t>
  </si>
  <si>
    <t>20.</t>
  </si>
  <si>
    <t>3. Egyéb felhalmozási célú kiadások összesen K8</t>
  </si>
  <si>
    <t>21.</t>
  </si>
  <si>
    <t xml:space="preserve">    3.1.Egyéb felhalmozási c. támog ÁHB-re K84</t>
  </si>
  <si>
    <t xml:space="preserve">    3.2. Felhalm. célú kölcsönök nyújtása ÁHB-re K82</t>
  </si>
  <si>
    <t>23.</t>
  </si>
  <si>
    <t xml:space="preserve">    3.3. Felhalm. célú kölcsönök törle. ÁHB-re K83</t>
  </si>
  <si>
    <t>24.</t>
  </si>
  <si>
    <t xml:space="preserve">    3.4.Egyéb felhalm. C. támogatások ÁHK K88</t>
  </si>
  <si>
    <t>25.</t>
  </si>
  <si>
    <t xml:space="preserve">    3.5. Felhalm. c kölcsönök nyújtása ÁHK. K86</t>
  </si>
  <si>
    <t>26.</t>
  </si>
  <si>
    <t xml:space="preserve">    3.6. Lakástámogatás K87</t>
  </si>
  <si>
    <t>27.</t>
  </si>
  <si>
    <t>4. Hosszú lejáratú hitelek kamata</t>
  </si>
  <si>
    <t>28.</t>
  </si>
  <si>
    <t>29.</t>
  </si>
  <si>
    <t>30.</t>
  </si>
  <si>
    <t>II. Felhalmozási kiadás összesen</t>
  </si>
  <si>
    <t>31.</t>
  </si>
  <si>
    <t>TÁRGYÉVI KÖLTSÉGVETÉSI KIADÁS ÖSSZESEN (I.+II.)</t>
  </si>
  <si>
    <t>32.</t>
  </si>
  <si>
    <t>III. FINANSZÍROZÁSI KIADÁSOK</t>
  </si>
  <si>
    <t>33.</t>
  </si>
  <si>
    <t>1.Adóssághoz nem kapcs. szárm. ügyl.kiad. K93</t>
  </si>
  <si>
    <t>34.</t>
  </si>
  <si>
    <t>2. Pénzeszköz betétként való elhelyezése K916</t>
  </si>
  <si>
    <t>35.</t>
  </si>
  <si>
    <t>3. Központi, irányítószervi támogatás K915</t>
  </si>
  <si>
    <t>36.</t>
  </si>
  <si>
    <t>4. Pénzügyi lízing kiadásai K917</t>
  </si>
  <si>
    <t>37.</t>
  </si>
  <si>
    <t>5. Belföldi értékpapírok kiadásai K912</t>
  </si>
  <si>
    <t>38.</t>
  </si>
  <si>
    <t>6. Likviditási célú hitel törlesztés K9112</t>
  </si>
  <si>
    <t>39.</t>
  </si>
  <si>
    <t>7.Rövid lejáratú hitel törlesztés  K9113</t>
  </si>
  <si>
    <t>40.</t>
  </si>
  <si>
    <t>8.Hosszú lejáratú hitelek  hitel törlesztése K9111</t>
  </si>
  <si>
    <t>41.</t>
  </si>
  <si>
    <t>III. Finanszírozási kiadások összesen:</t>
  </si>
  <si>
    <t>42.</t>
  </si>
  <si>
    <t>KIADÁS MINDÖSSZESEN (I. + II. +III.)</t>
  </si>
  <si>
    <t>III. Finanszírozási kiadások összesen: K9</t>
  </si>
  <si>
    <t>063080</t>
  </si>
  <si>
    <t>Vízellátással kapcsolatos közmű építése, fenntartása, üzemeltetése</t>
  </si>
  <si>
    <t xml:space="preserve">    4.4.Egyéb műk. c. támogatások ÁHK K512</t>
  </si>
  <si>
    <t xml:space="preserve">    4.6. Tartalékok   K513</t>
  </si>
  <si>
    <t>900060</t>
  </si>
  <si>
    <t>Finanszírozási műveletek</t>
  </si>
  <si>
    <t>066020</t>
  </si>
  <si>
    <t>Város és községgazdálkodás</t>
  </si>
  <si>
    <t>013320</t>
  </si>
  <si>
    <t>Köztemető fenntartás és működtetés</t>
  </si>
  <si>
    <t>041232-</t>
  </si>
  <si>
    <t>041233</t>
  </si>
  <si>
    <t>Közfoglalkoztatás</t>
  </si>
  <si>
    <t>066010</t>
  </si>
  <si>
    <t>FT-ban</t>
  </si>
  <si>
    <t>Zöldterület kezelés</t>
  </si>
  <si>
    <t>063020</t>
  </si>
  <si>
    <t>Víz termelés, -kezelés</t>
  </si>
  <si>
    <t>064010</t>
  </si>
  <si>
    <t>Közvilágítás</t>
  </si>
  <si>
    <t>045160</t>
  </si>
  <si>
    <t>Közutak üzemeltetése</t>
  </si>
  <si>
    <t>107051</t>
  </si>
  <si>
    <t>107060</t>
  </si>
  <si>
    <t>011130</t>
  </si>
  <si>
    <t>Önkormányzati igazgatás.</t>
  </si>
  <si>
    <t>082092</t>
  </si>
  <si>
    <t>Könyvtári és közművelődési szolgáltatás</t>
  </si>
  <si>
    <t>018010</t>
  </si>
  <si>
    <t>4.  ÁHT belül megelőlegezések visszafiz.K914</t>
  </si>
  <si>
    <t>104037</t>
  </si>
  <si>
    <t>Önkormányzat összesen</t>
  </si>
  <si>
    <t>4. ÁHT belül megelőlegezések visszafiz. K914</t>
  </si>
  <si>
    <t>I. 4.1. Egyéb működési célú támogatás  államháztartáson belülre K506</t>
  </si>
  <si>
    <t>Támogatott megnevezése</t>
  </si>
  <si>
    <t xml:space="preserve">    - Rendőrségnek</t>
  </si>
  <si>
    <t xml:space="preserve">    - Önkormányzat - Mezőkövesd Önkormányzatnak, Többcélú Kist.Társulás</t>
  </si>
  <si>
    <t xml:space="preserve">    -Tiszatavi Hulladékgazd. Társ.</t>
  </si>
  <si>
    <t xml:space="preserve"> - Óvodafenntartó Társulásnak</t>
  </si>
  <si>
    <t>Összesen</t>
  </si>
  <si>
    <t>I. 4.7. Elvonások és befizetések K502</t>
  </si>
  <si>
    <t xml:space="preserve"> Ft-ban</t>
  </si>
  <si>
    <t>Normatív támog. elsz. visszafiz. Kötelez.</t>
  </si>
  <si>
    <t>Adósságkonsz. Kapcs. Visszafiz.köt.</t>
  </si>
  <si>
    <t>2014. évi Rendkivüli Önkormtámogatás</t>
  </si>
  <si>
    <t>Elvonások, befizetések összesen K502</t>
  </si>
  <si>
    <t>I.  4.4. Egyéb működési célú támogatás államháztartáson kívülre K512</t>
  </si>
  <si>
    <t>Működés c.támogatás ÁHT.kivül</t>
  </si>
  <si>
    <t>Ebből: - Háztartások (BURSA)</t>
  </si>
  <si>
    <t>Fiatalok első lakáshoz jutásának támog.</t>
  </si>
  <si>
    <t xml:space="preserve">          - Ivóviíz pályázatra nyert</t>
  </si>
  <si>
    <t>Helyi Polgárőrség</t>
  </si>
  <si>
    <t>I.  5. Ellátottak pénzbeli juttatásai K4</t>
  </si>
  <si>
    <t xml:space="preserve"> Módosított EI</t>
  </si>
  <si>
    <t>55 év felettiek rendszeres szoc.segélye K48</t>
  </si>
  <si>
    <t>Egészségkár. Rendszeres szoc. Segélye K48</t>
  </si>
  <si>
    <t>Rendszeres szoc. segély önk. rend. K48</t>
  </si>
  <si>
    <t>Foglalkoztatást helyettesítő támogatás K45</t>
  </si>
  <si>
    <t>Időskorúak járadéka</t>
  </si>
  <si>
    <t>Hozzájárulás a lakosság energia ktg-hez K46</t>
  </si>
  <si>
    <t>Pénzbeni átmeneti segély K48</t>
  </si>
  <si>
    <t>Temetési segély K48</t>
  </si>
  <si>
    <t>Kiegészítő gyermekvédelmi támogatás K42</t>
  </si>
  <si>
    <t>Kiegészítő gyermekvédelmi pótlék K42</t>
  </si>
  <si>
    <t>Rendkívüli gyermekvédelmi támogatás K42</t>
  </si>
  <si>
    <t xml:space="preserve"> Természetben nyújtott gyermekvédel K42</t>
  </si>
  <si>
    <t>Egyéb az Önkorm.rend.megállapitott juttartás K48</t>
  </si>
  <si>
    <t>Szemétszállítás támogatása K48</t>
  </si>
  <si>
    <t>Tanszertámogatás  K48</t>
  </si>
  <si>
    <t>Étkezési támogatás  K48</t>
  </si>
  <si>
    <t>Közköltséges temetés  K48</t>
  </si>
  <si>
    <t>Óvodáztatási támogatás  K42</t>
  </si>
  <si>
    <t>Önkormányzati támogatás /Mikulás csomag/</t>
  </si>
  <si>
    <t>Társadalom-, szociálpol. és egyéb juttatás össz.</t>
  </si>
  <si>
    <t>II.  3.1. Egyéb felhalmozási célú támogatás államháztartáson belülre K84</t>
  </si>
  <si>
    <t>Támogatás értékű felhalmozási kiadás össz.</t>
  </si>
  <si>
    <t>II.  3.4. Egyéb felhalmozási célú támogatás államháztatáson kívűlre  K88</t>
  </si>
  <si>
    <t>Felhalm.c. pénzeszk.átad. Összesen:</t>
  </si>
  <si>
    <t>II. 3.6. Lakástámogatás K87</t>
  </si>
  <si>
    <t xml:space="preserve">                 Ft-ban</t>
  </si>
  <si>
    <t>Intézmények összesen:</t>
  </si>
  <si>
    <t>Polgármesteri Hivatal összesen:</t>
  </si>
  <si>
    <t>Önkormányzat:</t>
  </si>
  <si>
    <t xml:space="preserve">   Lakásépítés támogatása</t>
  </si>
  <si>
    <t>Önkormányzat összesen:</t>
  </si>
  <si>
    <t>MINDÖSSZESEN</t>
  </si>
  <si>
    <t>Támogatási kölcsönök nyújtása, törlesztése</t>
  </si>
  <si>
    <t xml:space="preserve">                Ft-ban</t>
  </si>
  <si>
    <t>I. 4. Egyéb működési célú kiadás K5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</si>
  <si>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</si>
  <si>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</si>
  <si>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</si>
  <si>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 xml:space="preserve">          I. 4.5.1.  Kamatmentes kölcsön nyújtása háztartásoknak</t>
  </si>
  <si>
    <t xml:space="preserve">          I. 4.5.2.  Kamatmentes kölcsön nyújtása civil szervezeteknek</t>
  </si>
  <si>
    <t>Működési célú visszatérítendő támogatások, kölcsönök nyújtása, törlesztése összesen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</si>
  <si>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</si>
  <si>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</si>
  <si>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</si>
  <si>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</si>
  <si>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 xml:space="preserve">          II.3.5.1. Lakáscélú kölcsön nyújtása háztartásoknak</t>
  </si>
  <si>
    <t xml:space="preserve">          II.3.5.2. Praxisvásárlásra nyújtott kölcsön</t>
  </si>
  <si>
    <t xml:space="preserve">          II.3.5.3. Fejlesztésre nyújtott  kölcsön</t>
  </si>
  <si>
    <t>Felhalmozási célú visszatérítendő támogatások, kölcsönök nyújtása, törlesztése összesen</t>
  </si>
  <si>
    <t>Visszatérítendő támogatások, kölcsönök nyújtása, törlesztése  mindösszesen</t>
  </si>
  <si>
    <t xml:space="preserve">  BEVÉTELEK JOGCÍMEI</t>
  </si>
  <si>
    <t>I. MŰKÖDÉSI BEVÉTELEK Össz. (I/1..+I/4)</t>
  </si>
  <si>
    <t>I/1. Működési bevételek B4</t>
  </si>
  <si>
    <t>I/2. Közhatalmi bevételek (2.1..+2.6) B3</t>
  </si>
  <si>
    <t>2.1. Jövedelemadók B31</t>
  </si>
  <si>
    <t>2.2. Vagyoni típusú adók B34</t>
  </si>
  <si>
    <t>2.3. Termékek és szolgáltatások adói B35</t>
  </si>
  <si>
    <t>2.4. Egyéb közhatalmi bevételek B36</t>
  </si>
  <si>
    <t>I/3. Működési támogatások ÁHB (3.1..+3.5)B1</t>
  </si>
  <si>
    <t>3.1. Önkorm. működési támogatásai B11</t>
  </si>
  <si>
    <t xml:space="preserve">     3.1.1. Önkorm.  műk. támog. B111-B114</t>
  </si>
  <si>
    <t xml:space="preserve">     3.1.2.Műk. c. költségvetési támog és kieg. B115</t>
  </si>
  <si>
    <t xml:space="preserve">     3.1.3.Elszámolásból származó bevételek  B116</t>
  </si>
  <si>
    <t>3.2 Elvonások és befizetések bevételei B12</t>
  </si>
  <si>
    <t>3.3.Műk.c. visszatér. támog., kölcs. megtér.ÁHB B14</t>
  </si>
  <si>
    <t>3.4. Egyéb műk. célú támogatások ÁHB B16</t>
  </si>
  <si>
    <t>3.5. Műk.c. visszat.tám, kölcs. Igénybev. ÁHB B15</t>
  </si>
  <si>
    <t>I/4. Működési célú átvett pénzeszközök B6</t>
  </si>
  <si>
    <t>4.1.Műk.c.tám.kölcsön visszat. ÁHK-ről B62</t>
  </si>
  <si>
    <t>4.2.Egyéb műk.c. pénzeszk.átvétel ÁHK-ről B63</t>
  </si>
  <si>
    <t>II. FELHALMOZÁSI BEVÉT. Össz. (II/1..+II/3)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</si>
  <si>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</si>
  <si>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</si>
  <si>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</si>
  <si>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</si>
  <si>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</si>
  <si>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</si>
  <si>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</si>
  <si>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</si>
  <si>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2.2. Felhalh.c.vissztér. Támog.kölcs.ig.vég ÁHB B24</t>
  </si>
  <si>
    <t>2.3.Felh.c. visszatér.támog., kölcs. megtér. ÁHB. B23</t>
  </si>
  <si>
    <t>2.4Egyéb felh.c. támog. bevételei ÁHB B25</t>
  </si>
  <si>
    <t>II/3. Felhalmozási c. átvett pénzeszközök B7</t>
  </si>
  <si>
    <t>3.1.Felh.c. visszatér.támog., kölcs. megtér. ÁHK B72</t>
  </si>
  <si>
    <t>3.2.Egyéb felh.c. átvett pénzeszk. ÁHK B73</t>
  </si>
  <si>
    <t>TÁRGYÉVI INTÉZMÉNYI BEVÉTELEK ÖSSZESEN (I+II)</t>
  </si>
  <si>
    <t>III. FINANSZÍROZÁSI BEVÉTELEK B8</t>
  </si>
  <si>
    <t>1. Hosszú lej. hitelek kölcs.felvétele B8111</t>
  </si>
  <si>
    <t>2. Likviditási c.hitelek, kölcs. felvétele B8112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</si>
  <si>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</si>
  <si>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</si>
  <si>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</si>
  <si>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</si>
  <si>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43.</t>
  </si>
  <si>
    <t>7. Államházt.belüli megeloleg.törleszt. B814</t>
  </si>
  <si>
    <t>44.</t>
  </si>
  <si>
    <t>8. Központi irányítószervi támog. B816</t>
  </si>
  <si>
    <t>45.</t>
  </si>
  <si>
    <t>9. Betétek megszüntetése B817</t>
  </si>
  <si>
    <t>46.</t>
  </si>
  <si>
    <t>10. Adóssághoz nem kapcs. Szárm. Ügylet B83</t>
  </si>
  <si>
    <t>47.</t>
  </si>
  <si>
    <t>III. FINANSZÍROZÁSI BEVÉTELEK ÖSSZESEN:</t>
  </si>
  <si>
    <t>48.</t>
  </si>
  <si>
    <t>BEVÉTELEK MINDÖSSZESEN (I.+II.+III.)</t>
  </si>
  <si>
    <t xml:space="preserve"> </t>
  </si>
  <si>
    <t xml:space="preserve">               I/1. Működési bevételek részletezése B4</t>
  </si>
  <si>
    <t>1.1. Készlet értékesítés ellenértéke B401</t>
  </si>
  <si>
    <t>1.2.Szolgáltatások ellenértéke B402</t>
  </si>
  <si>
    <t>1.3.Közvetített szolgáltatások ellenértéke B403</t>
  </si>
  <si>
    <t>1.4. Tulajdonosi bevételek B404</t>
  </si>
  <si>
    <t xml:space="preserve">      ebből: felhalmozási célra felh.</t>
  </si>
  <si>
    <t>1.5. Ellátási díjak B405</t>
  </si>
  <si>
    <t>1.6. Kiszámlázott általános forgalmi adó B406</t>
  </si>
  <si>
    <t>1.7. Általános forgalmi adó visszatérítése B407</t>
  </si>
  <si>
    <t xml:space="preserve">      ebből: felhalm.célú áfavisszatér.</t>
  </si>
  <si>
    <t>1.8. Kamatbevételek B408</t>
  </si>
  <si>
    <t xml:space="preserve">      ebből felhalm. Célú kamatbevétel</t>
  </si>
  <si>
    <t>1.9. Egyéb pénzügyi műveletek bevétele B409</t>
  </si>
  <si>
    <t>1.10. Egyéb működési bevételek B410</t>
  </si>
  <si>
    <t>I/1. Intézményi működési bevételek összesen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</si>
  <si>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</si>
  <si>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</si>
  <si>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</si>
  <si>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</si>
  <si>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</si>
  <si>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</si>
  <si>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</si>
  <si>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</si>
  <si>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</si>
  <si>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>2.3.1.1. Iparűzési adó állandó jelleggel végzett iparűzési     tevékenység után</t>
  </si>
  <si>
    <t>2.3.1.2.  Iparűzési adó ideiglenes jelleggel végzett iparűzési tevékenység után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</si>
  <si>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</si>
  <si>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</si>
  <si>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</si>
  <si>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</si>
  <si>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</si>
  <si>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</si>
  <si>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</si>
  <si>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</si>
  <si>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</si>
  <si>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</si>
  <si>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</si>
  <si>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</si>
  <si>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</si>
  <si>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>I/3.1.1. Önkormányzatok működési költségvetési támogatása</t>
  </si>
  <si>
    <t>BEVÉTELEK JOGCÍMEI</t>
  </si>
  <si>
    <t>Helyi önkormányzatok működésének általános támogatása B111</t>
  </si>
  <si>
    <t>I.1.a) Önkormányzati hivatal működésének támogatása</t>
  </si>
  <si>
    <t>I.1.b) Település-üzemeltetéshez kapcsolódó feladatok támogatása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</si>
  <si>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</si>
  <si>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</si>
  <si>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</si>
  <si>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</si>
  <si>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 1.c) Egyéb önkormányzati feladatok támogatása</t>
  </si>
  <si>
    <t>V. Beszámítás: - pénzbeli szoc. ellátások 50%-a</t>
  </si>
  <si>
    <t>I1.1. Kiegészités 1.1 jogcímekhez kapcsolódó</t>
  </si>
  <si>
    <t>Települési önkormányzatok egyes köznevelési feladatainak támogatása B112</t>
  </si>
  <si>
    <t>II.1. Óvodapedagógusok bértámogatása 8 hóra</t>
  </si>
  <si>
    <t>II.1.Óvodap. munkáját közvetlenül s. bértámogatása 8 hóra</t>
  </si>
  <si>
    <t>II.1. Óvodapedagógusok bértámogatása 4 hóra</t>
  </si>
  <si>
    <t>II.1. Óvodapedagógusok bértámogatása 4 hóra pótlólagos összeg</t>
  </si>
  <si>
    <t>II.1.Óvodap. munkáját közvetlenül s. bértámogatása 4 hóra</t>
  </si>
  <si>
    <t>II.2. óvodaműködtetés támogatása 8 hóra</t>
  </si>
  <si>
    <t>II.2. óvodaműködtetés támogatása 4 hóra</t>
  </si>
  <si>
    <t>II.3. Társulás által fenntartott óvodákbe bejáró gyerm.ut.tám. 8. hó</t>
  </si>
  <si>
    <t>II.3. Társulás által fenntartott óvodákbe bejáró gyerm.ut.tám. 4. hó</t>
  </si>
  <si>
    <t>Települési önkormányzatok szociális és gyermekjóléti és gyermekétkeztetési feladatainak támogatása B113</t>
  </si>
  <si>
    <t>III.2. Hozzájárulás pénzbeli ellátásokhoz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</si>
  <si>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</si>
  <si>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</si>
  <si>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</si>
  <si>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</si>
  <si>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III.3.c. Szociális étkeztetés</t>
  </si>
  <si>
    <t>III.3.d. Házi segítségnyújtás-társulás által történt feladatellátás</t>
  </si>
  <si>
    <t>III.3.f. Időskorúak nappali intézményi ellátása</t>
  </si>
  <si>
    <t>III.3.m. Kistelepülések szociális feladatainak támogatása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</si>
  <si>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</si>
  <si>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</si>
  <si>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</si>
  <si>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Egyes jövedelempótló támogatások kiegészítése</t>
  </si>
  <si>
    <t>Települési önkormányzatok kulturális feladatainak támogatása B114</t>
  </si>
  <si>
    <t>IV.1.d.  A nyilvános könyvtári ellátási és közművelődési feladatokhoz</t>
  </si>
  <si>
    <t>IV.1.e. Muzeális intézményi feladatok támogatása</t>
  </si>
  <si>
    <t>Önkormányzat működési támogatása összesen B11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</si>
  <si>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</si>
  <si>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</si>
  <si>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I/3.1.2. Működési célú központosított előirányzatok B115</t>
  </si>
  <si>
    <t>3.1.2.1.Üdülőhelyi feladatok támogatása B115</t>
  </si>
  <si>
    <t>3.1.2.2 Rendkivüli  önkormányzati támoga. B115</t>
  </si>
  <si>
    <t>3.1.2.3.. Bérkompenzáció</t>
  </si>
  <si>
    <t>3.1.2.4. Lakossági víz - és csatornaszolg. Támogatása</t>
  </si>
  <si>
    <t>3.1.2.5. Helyi Önkorm.szociális tűzelőanyag B115</t>
  </si>
  <si>
    <t>I/3.1.2. Működési célú központosított előirányzatok össz. B115</t>
  </si>
  <si>
    <t>I/3.1.3. Helyi önkormányzatok kiegészítő támogatása B116</t>
  </si>
  <si>
    <t xml:space="preserve">               Ft-ban</t>
  </si>
  <si>
    <t>3.1.3.1.Egyéb működés c. támog ÁHT belül  B116</t>
  </si>
  <si>
    <t xml:space="preserve"> 3.1.3.2. Költségvetési szerveknél foglalkoztatottak bérkompenzációja B116</t>
  </si>
  <si>
    <t>3.1.3.3. Helyi önkormányzatok szociális célú tüzelőanyag vás. Kieg. Tám. B116</t>
  </si>
  <si>
    <t>3.1.3.4. Elszámolásból származó bevét B116</t>
  </si>
  <si>
    <t>Pótlólagos állami támogatás  B116</t>
  </si>
  <si>
    <t>I/3.1.3. Helyi önkormányzatok kiegészítő támogatása össz. B116</t>
  </si>
  <si>
    <t>I./3.4. Egyéb működési célú támogatások államháztartáson belülről B16</t>
  </si>
  <si>
    <t>Ft-bam</t>
  </si>
  <si>
    <t>I./3.4 Egyéb működési célú támogatások ÁHB mindösszesen B16</t>
  </si>
  <si>
    <t>Intézmények:</t>
  </si>
  <si>
    <t>Ebből: - Rendelő: - TB alaptól</t>
  </si>
  <si>
    <t xml:space="preserve">                                - EU-s pályázat</t>
  </si>
  <si>
    <t>Közös Önkormányzati Hivatal  B16</t>
  </si>
  <si>
    <t xml:space="preserve">         - közös hivatal 1-4 hóra vidéki önk. Átvett</t>
  </si>
  <si>
    <t xml:space="preserve">         - lakosságszám arányos hozzájárulás</t>
  </si>
  <si>
    <t>Önkormányzat  B16</t>
  </si>
  <si>
    <t>Ebből: - Többcélú Kist. Társulástól átvett</t>
  </si>
  <si>
    <t xml:space="preserve">             - Közfoglalk. Pály. Támog.</t>
  </si>
  <si>
    <t xml:space="preserve">             -  Természetbeli gyermekvédelmi támogatás</t>
  </si>
  <si>
    <t>I./4.2. Egyéb működési célú átvett pénzeszközök B63</t>
  </si>
  <si>
    <t>I/3.6. Egyéb működési célú átvett pénzeszk. ÁHK mindössz. B63</t>
  </si>
  <si>
    <t>Intézmények összesen</t>
  </si>
  <si>
    <t>II/1.Felhalmozási bevételek részletezése B5</t>
  </si>
  <si>
    <t>ÉRTÉKESÍTENDŐ TÁRGYI ESZKÖZÖK, IMMATERIÁLIS JAVAK MEGNEVEZÉSE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</si>
  <si>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</si>
  <si>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</si>
  <si>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</si>
  <si>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</si>
  <si>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</si>
  <si>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</si>
  <si>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>I/1.4. Szolgáltatások ellenértéke B402</t>
  </si>
  <si>
    <t>Önkorm. vagyon bérbeadás (Telenor + Matyó Mg + ABC.)</t>
  </si>
  <si>
    <t xml:space="preserve"> - ABC bérleti díja</t>
  </si>
  <si>
    <t xml:space="preserve"> - Heves Megyei Vízmű Zrt</t>
  </si>
  <si>
    <t xml:space="preserve"> - Matyó Agrártermelő Zrt.</t>
  </si>
  <si>
    <t xml:space="preserve"> - egyéb bérleti díjak</t>
  </si>
  <si>
    <t xml:space="preserve"> - Telenor Zrt</t>
  </si>
  <si>
    <t xml:space="preserve">Önkormányzati lakás bérbeadás, </t>
  </si>
  <si>
    <t>önkormányzati többségi tulajdonú vállalkozástól kapott osztalék</t>
  </si>
  <si>
    <t>egyéb részesedések után kapott osztalék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</si>
  <si>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</si>
  <si>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</si>
  <si>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</si>
  <si>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 xml:space="preserve">  - ebből felhalm. Célú betételhelyezés után kapott kamat</t>
  </si>
  <si>
    <t>vásárolt hitelviszonyt megtestesítő érétkpapírok beváltásakor a vételár és a könyv szerinti érétk közötti nyereségjellegű különbözet</t>
  </si>
  <si>
    <t>befektetési jegyek nettó eszk. értéke után kapott osztalék, árfolyamnyereség</t>
  </si>
  <si>
    <t>lezárt kamatfedezeti ügyletek (határidős, opciós ügyletek) nyeresége</t>
  </si>
  <si>
    <t>Folyószámla egyenleg kamatértéke</t>
  </si>
  <si>
    <t>I/1.8. Kamatbevételek mindösszesen B408</t>
  </si>
  <si>
    <t>II/2/1. Felhalmozási célú önkormányzati támogatások B21</t>
  </si>
  <si>
    <t>2.1.1. Lakossági közműfejlesztés támogatása</t>
  </si>
  <si>
    <t>2.1.2. Vis Mior támogatás</t>
  </si>
  <si>
    <t>2.1.3.Önkormányzati adósságkonszolidáció során támogatásként kapott összeg</t>
  </si>
  <si>
    <t>2.1.4. Adósságkonszolidációban nem részesült önkormányzatok támogatása</t>
  </si>
  <si>
    <t>II/2.1.Felhalmozási célú önkormányzati támogatások összesen B21</t>
  </si>
  <si>
    <t xml:space="preserve"> Támogatások kölcsönök visszatérülése államháztartáson belülről</t>
  </si>
  <si>
    <t>I. 3. Működési támogatások</t>
  </si>
  <si>
    <t>I.3.3. Működési célú visszatérítendő támogatások, kölcsönök visszatér. ÁHB-ről. B14</t>
  </si>
  <si>
    <t>II. 2. Felhalmozási támogatások</t>
  </si>
  <si>
    <t>II.2.3. Felhalmozási célú visszatérítendő támogatások, kölcsönök visszatér.ÁHB-ről B23</t>
  </si>
  <si>
    <t>II/2.4. Egyéb felhalmozási célú támogatás bevételei államháztartáson belülről B25</t>
  </si>
  <si>
    <t>Önkormányzat EU. Pályázat</t>
  </si>
  <si>
    <t>Közös Önkorm. Hivatal összesen:</t>
  </si>
  <si>
    <t>Önkorm. Pályázatokra:</t>
  </si>
  <si>
    <t>Önkormányzat  összesen:</t>
  </si>
  <si>
    <t>II/2.1. Egyéb felhalmozási c. támoga-tások bevételei államháztartáson belülről mindössz. B25</t>
  </si>
  <si>
    <t>II/3. 2. Felhalmozási célú átvett pénzeszközök  államháztartáson kívülről B73</t>
  </si>
  <si>
    <t>II/3.2. Felhalmozási célú pénzeszköz átvétele államháztartáson kívülről B73</t>
  </si>
  <si>
    <t xml:space="preserve"> Támogatások kölcsönök visszatérülése államháztartáson kívülről</t>
  </si>
  <si>
    <t>I.4.1. Működési célú visszatérítendő támogatások, kölcsönök visszatér. ÁHK-ről B62</t>
  </si>
  <si>
    <t xml:space="preserve">          I. 4.1.1.  Kamatmentes kölcsön visszatérülése háztartásoktól</t>
  </si>
  <si>
    <t xml:space="preserve">          I. 4.1.2.  Kamatmentes kölcsön visszatérülése vállalkozásoktól</t>
  </si>
  <si>
    <t>Működési célú visszatérítendő támogatások, kölcsönök visszatérülése összesen ÁHK B62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</si>
  <si>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</si>
  <si>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</si>
  <si>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</si>
  <si>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</si>
  <si>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</si>
  <si>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</si>
  <si>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Felhalmozási célú visszatérítendő támogatások, kölcsönök visszérülése összesen ÁHK B72</t>
  </si>
  <si>
    <t>Visszatérítendő támogatások, kölcsönök visszatérülése államháztartáson kívülről mindösszesen</t>
  </si>
  <si>
    <t>Napköziotthonos Óvoda</t>
  </si>
  <si>
    <t>I. MŰKÖDÉSI BEVÉTELEK (I/1+I/3+I/4)</t>
  </si>
  <si>
    <t>I/1. Intézm.műk. bevételek :</t>
  </si>
  <si>
    <t>I/3. Működési támogatások ÁHB (3.1..+3.5) B1</t>
  </si>
  <si>
    <t xml:space="preserve">     3.1.2.Műk. c. központosított előirányzat B115</t>
  </si>
  <si>
    <t xml:space="preserve">     3.1.3.Helyi önkorm. kieg.tám.  B116</t>
  </si>
  <si>
    <t>II. FELHALMOZÁSI BEVÉTELEK (II/1+II/2+II/3)</t>
  </si>
  <si>
    <t>TÁRGYÉVI INTÉZMÉNYI BEV ÖSSZESEN (I+II)</t>
  </si>
  <si>
    <t>III. FINANSZÍROZÁSI BEVÉTELEK</t>
  </si>
  <si>
    <t>49.</t>
  </si>
  <si>
    <t>50.</t>
  </si>
  <si>
    <t>51.</t>
  </si>
  <si>
    <t>52.</t>
  </si>
  <si>
    <t>Felújítási kiadási előirányzatok</t>
  </si>
  <si>
    <t>célonkénti részletezése</t>
  </si>
  <si>
    <t>Felújítási cél</t>
  </si>
  <si>
    <t>Intézmények</t>
  </si>
  <si>
    <t>Ingatlanok felújítása K71</t>
  </si>
  <si>
    <t>Útfelújítások</t>
  </si>
  <si>
    <t>Útfelújítás összesen</t>
  </si>
  <si>
    <t>Önkormányzati ingatlanok felújítása összesen</t>
  </si>
  <si>
    <t xml:space="preserve">       Víz-,csatorna felújitás</t>
  </si>
  <si>
    <t>Mindösszesen</t>
  </si>
  <si>
    <t>Beruházási kiadási előirányzatok</t>
  </si>
  <si>
    <t>feladatonkénti részletezése</t>
  </si>
  <si>
    <t>Beruházási feladat</t>
  </si>
  <si>
    <t>Ingatlanok beszerzése létesítése K62</t>
  </si>
  <si>
    <t xml:space="preserve"> - Önkormányzat</t>
  </si>
  <si>
    <t xml:space="preserve"> Informatikai eszközök beszerzése, K63</t>
  </si>
  <si>
    <t xml:space="preserve"> Egyéb tárgyieszközök beszerzése K64</t>
  </si>
  <si>
    <t>Mindösszesen:</t>
  </si>
  <si>
    <t>Tartalék összegének célonkénti részletezése K513</t>
  </si>
  <si>
    <t>M e g n e v e z é s</t>
  </si>
  <si>
    <t>4. 6. Működési célú céltartalék</t>
  </si>
  <si>
    <t>4.6.1. Intézmények nyári tisztasági festése</t>
  </si>
  <si>
    <t>4.6.2. érdekeltségnövelő támogatás önrész</t>
  </si>
  <si>
    <t>4.6.3. szakértői díjak, engedélyek</t>
  </si>
  <si>
    <t>4.6.4. szociális juttatások önerejének növekedésére</t>
  </si>
  <si>
    <t>4.6.5. pályázati önerő</t>
  </si>
  <si>
    <t>4.6.6. Óvoda csoport bővítés+köznev. törvény vált.</t>
  </si>
  <si>
    <t>4.6.7. közbiztonsági feladatokra</t>
  </si>
  <si>
    <t>4.6.8. általános tartalék</t>
  </si>
  <si>
    <t>4.6. Működési célú tartalék összesen:</t>
  </si>
  <si>
    <t>3.7. Felhalmozási célú céltartalék</t>
  </si>
  <si>
    <t>3.7.1. hitelkamatok változására, ill.  kamat fed. tart.</t>
  </si>
  <si>
    <t>3.7.2. pályázati önerő - csapadékvízelvez.</t>
  </si>
  <si>
    <t>3.7.3. pályázati önerő - egyéb</t>
  </si>
  <si>
    <t>3.7.4. praxisvásárlás támogatására</t>
  </si>
  <si>
    <t>3.7.5. közvilágítás korszerűsítés</t>
  </si>
  <si>
    <t>3.7.6. Épületenergetikai fejl. nem támogatott többletigényére</t>
  </si>
  <si>
    <t>3.7. Felhalmozási célú tartalék összesen:</t>
  </si>
  <si>
    <t>Költségvetési szervek létszámkerete</t>
  </si>
  <si>
    <t>Költségvetési szerv</t>
  </si>
  <si>
    <t>Jóváhagyott létszám /Fő/</t>
  </si>
  <si>
    <t>Önkormányzat</t>
  </si>
  <si>
    <t>Létszámkeret összesen</t>
  </si>
  <si>
    <t>Közfoglalkoztatottak létszámkerete</t>
  </si>
  <si>
    <t>Közfoglalkoztatottak létszámkerete összesen</t>
  </si>
  <si>
    <t>I. Működési célú bevételek és kiadások mérlege</t>
  </si>
  <si>
    <t>B e v é t e l</t>
  </si>
  <si>
    <t>K i a d á s</t>
  </si>
  <si>
    <t>Működési bevételek B4</t>
  </si>
  <si>
    <t>Személyi juttatások K1</t>
  </si>
  <si>
    <t xml:space="preserve">  - ebből:felhalm kiadra felh.</t>
  </si>
  <si>
    <t>Munkaa. terhelő jár.szoc.hzj K2</t>
  </si>
  <si>
    <t>Közhatalmi bevételek B3</t>
  </si>
  <si>
    <t>Dologi kiadások K3</t>
  </si>
  <si>
    <t>Működési támogatások B1</t>
  </si>
  <si>
    <t>ebből: - rövid lej. hit.kamata K353</t>
  </si>
  <si>
    <t>Működési célú átvett pénzeszk. B6</t>
  </si>
  <si>
    <r>
      <rPr>
        <sz val="10"/>
        <color rgb="FF000000"/>
        <rFont val="Times New Roman"/>
        <family val="1"/>
        <charset val="238"/>
      </rPr>
      <t>-</t>
    </r>
    <r>
      <rPr>
        <sz val="9"/>
        <color rgb="FF000000"/>
        <rFont val="Times New Roman"/>
        <family val="1"/>
        <charset val="238"/>
      </rPr>
      <t>hosszú lej. hit.kamata</t>
    </r>
  </si>
  <si>
    <t xml:space="preserve">         - ért. tárgyie.áfabefiz</t>
  </si>
  <si>
    <t>Egyéb működési kiadás K5</t>
  </si>
  <si>
    <t xml:space="preserve">    -ebből: felh célú</t>
  </si>
  <si>
    <t>Ellátottak pénzbeli juttatása K4</t>
  </si>
  <si>
    <t>Tárgyévi költségvetési bev.össz.</t>
  </si>
  <si>
    <t>Tárgyévi költségvetési kiadás össz.</t>
  </si>
  <si>
    <t>Likviditási hitel felvétele B8112</t>
  </si>
  <si>
    <t>Rövid lej. Hitelek felv. B8113</t>
  </si>
  <si>
    <t>Belföldi értékpapírok kiad. K912</t>
  </si>
  <si>
    <t>Belföldi értékp. Bevét. B812</t>
  </si>
  <si>
    <t xml:space="preserve">   - ebből felh. célú</t>
  </si>
  <si>
    <t xml:space="preserve">    -ebből felhalm kiad. Felhaszn.</t>
  </si>
  <si>
    <t>ÁHT belüli megelőleg.visszaf.K914</t>
  </si>
  <si>
    <t>Maradvány ig. vét. B813</t>
  </si>
  <si>
    <t>Betétek megszünt. B817</t>
  </si>
  <si>
    <t>,</t>
  </si>
  <si>
    <t>Hiteltörlesztés K9112+K9113</t>
  </si>
  <si>
    <t>Műk.célú bevétel összesen:</t>
  </si>
  <si>
    <t>Műk.célú kiadás összesen:</t>
  </si>
  <si>
    <t>II. Felhalmozási célú bevételek és kiadások mérlege</t>
  </si>
  <si>
    <t>Felhalmozási bevételek B5</t>
  </si>
  <si>
    <t>Beruházás K6</t>
  </si>
  <si>
    <t>Felhalm. C. támogatások B2</t>
  </si>
  <si>
    <t>Felújítás K7</t>
  </si>
  <si>
    <t>Felh. Átvett pénzeszk. B7</t>
  </si>
  <si>
    <t>Egyéb felhalmozási kiadás K8</t>
  </si>
  <si>
    <t>Műk. Bevből feh. Átcs.</t>
  </si>
  <si>
    <t>Hosszú lejáratú hitelek kamata</t>
  </si>
  <si>
    <t>Felhalm célú céltart.</t>
  </si>
  <si>
    <t>Tárgyévi költségvetési bevét.össz.</t>
  </si>
  <si>
    <t>Tárgyévi költségvetési kiad.össz.</t>
  </si>
  <si>
    <t>Hosszú lejáratú hitelek felvétele B8111</t>
  </si>
  <si>
    <t>Hiteltörlesztés K9111</t>
  </si>
  <si>
    <t>Felhalm.bevét.össz.</t>
  </si>
  <si>
    <t>Felhalm.célú kiad.össz.</t>
  </si>
  <si>
    <t>Tárgyévi költségvetési bevét.mindössz.</t>
  </si>
  <si>
    <t>Tárgyévi költségvetési kiad.mindössz.</t>
  </si>
  <si>
    <t>Belföldi értékpapírok kiad.ö. K912</t>
  </si>
  <si>
    <t>Hiteltörlesztés összesen</t>
  </si>
  <si>
    <t>Központi, irányítószervi támog. K915</t>
  </si>
  <si>
    <t>Önkormányzati bev.mindö.</t>
  </si>
  <si>
    <t>Önkorm.kiadás mindössz.</t>
  </si>
  <si>
    <t>K I M U T A T Á S</t>
  </si>
  <si>
    <t>hitelekről, kölcsönökről</t>
  </si>
  <si>
    <t>Ezer Ft-ban</t>
  </si>
  <si>
    <t>Lakáshitel</t>
  </si>
  <si>
    <t>-</t>
  </si>
  <si>
    <t>Kamatmentes kölcsön</t>
  </si>
  <si>
    <t>Dolgozók lakásép., felújítási kölcsöne</t>
  </si>
  <si>
    <t>Ö s s z e s e n :</t>
  </si>
  <si>
    <t>Összes bevétel  összege</t>
  </si>
  <si>
    <t>Összes kiadás  összege</t>
  </si>
  <si>
    <t>A költségvetési évet követő három év tervezett előirányzatainak keretszámai főbb csoportokban</t>
  </si>
  <si>
    <t>Működési bevételek és kiadások keretszámai</t>
  </si>
  <si>
    <t>2018.évi előir.</t>
  </si>
  <si>
    <t>B1. Működési célú támogatások ÁHB</t>
  </si>
  <si>
    <t>K1. Személyi juttatás</t>
  </si>
  <si>
    <t>B3. Közhatalmi bevételek</t>
  </si>
  <si>
    <t>K2. Munkaadókat terhelő járulékok és szoc. hoz-i adó</t>
  </si>
  <si>
    <t>B4. Működési bevételek</t>
  </si>
  <si>
    <t>K3. Dologi kiadások</t>
  </si>
  <si>
    <t>B6. Működési célú átvett pénzeszk. ÁHK</t>
  </si>
  <si>
    <t>K4. Ellátottak pénzbeli juttatása</t>
  </si>
  <si>
    <t>K5. Egyéb működési célú kiadások</t>
  </si>
  <si>
    <t xml:space="preserve">   ebből:K512 Tartalékok-általános</t>
  </si>
  <si>
    <t xml:space="preserve">                                           -cél</t>
  </si>
  <si>
    <t>MŰKÖDÉSI KÖLTSÉGVETÉSI BEVÉTELEK ÖSSZESEN:</t>
  </si>
  <si>
    <t>MŰKÖDÉSI KÖLTSÉGVETÉSI KIADÁSOK ÖSSZESEN:</t>
  </si>
  <si>
    <t>B811. Hitel-, és kölcsönfelv. ÁHB.</t>
  </si>
  <si>
    <t>K911. Hitel-, kölcsöntörl. ÁHK-re</t>
  </si>
  <si>
    <t>B812. Belföldi értékpapírok bevételei</t>
  </si>
  <si>
    <t>K912. Belföldi értékpapírok kiadásai</t>
  </si>
  <si>
    <t>B813. Maradvány igénybevétele</t>
  </si>
  <si>
    <t>K913. ÁHB-i megelőlegezések</t>
  </si>
  <si>
    <t>B814. ÁHB-i megelőlegezések</t>
  </si>
  <si>
    <t>K914. ÁHB-i megelőlegezések visszafiz.</t>
  </si>
  <si>
    <t>B815. ÁHB-i megelőlegezések törlesztése</t>
  </si>
  <si>
    <t>K915. Központi, irányítószervei támogatás</t>
  </si>
  <si>
    <t>B816. Központi, irányítószervi támogatás</t>
  </si>
  <si>
    <t>K916. Pénzeszközök betétként történő elh.</t>
  </si>
  <si>
    <t>B817. Betétek megszüntetése</t>
  </si>
  <si>
    <t>K917. Pénzügyi lízing kiadásai</t>
  </si>
  <si>
    <t>B82.   Küldöldi finanszírozás bevételei</t>
  </si>
  <si>
    <t>K92. Külföldi finanszírozás kiadásai</t>
  </si>
  <si>
    <t>B83. Adóssághoz nem kapcsolódó származékos ügyletek bevételei</t>
  </si>
  <si>
    <t>K93. Adóssághoz nem kapcsolódó származékos ügyletek kiadásai</t>
  </si>
  <si>
    <t>FINANSZÍROZÁSI BEVÉTELEK ÖSSZ:</t>
  </si>
  <si>
    <t>FINANSZÍROZÁSI KIADÁSOK ÖSSZ:</t>
  </si>
  <si>
    <t>MŰKÖDÉSI BEVÉTELEK MINDÖSSZ:</t>
  </si>
  <si>
    <t>MŰKÖDÉSI KIADÁSOK MINDÖSSZ:</t>
  </si>
  <si>
    <t>Felhalmozási bevételek és kiadások keretszámai</t>
  </si>
  <si>
    <t>B2. Felhalmozási célú támog. ÁHB-ről</t>
  </si>
  <si>
    <t>K6. Beruházások</t>
  </si>
  <si>
    <t>B5. Felhalmozási bevételek</t>
  </si>
  <si>
    <t>K7. Felújítások</t>
  </si>
  <si>
    <t>B7. Felhalmozási célú átvett pénz.ÁHK-ről</t>
  </si>
  <si>
    <t>K8. Egyéb felhalmozási célú kiadások</t>
  </si>
  <si>
    <t>FELHALMOZÁSI KÖLTSÉGVETÉSI BEVÉTELEK ÖSSZESEN</t>
  </si>
  <si>
    <t>FELHALMOZÁSI KÖLTSÉGVETÉSI KIADÁSOK ÖSSZESEN</t>
  </si>
  <si>
    <t>FELHALMOZÁSI BEVÉTELEK MINDÖSSZ:</t>
  </si>
  <si>
    <t>FELHALMOZÁSI KIADÁSOK MINDÖSSZ:</t>
  </si>
  <si>
    <t>BEVÉTELEK MINDÖSSZESEN:</t>
  </si>
  <si>
    <t>KIADÁSOK MINDÖSSZESEN:</t>
  </si>
  <si>
    <t>I. ESZKÖZÖK - FORRÁSOK</t>
  </si>
  <si>
    <t>E S Z K Ö Z Ö K</t>
  </si>
  <si>
    <t>Előző év</t>
  </si>
  <si>
    <t>Tárgyév</t>
  </si>
  <si>
    <t>A.</t>
  </si>
  <si>
    <t>Nemzeti vagyonba tartozó befektetett eszközök</t>
  </si>
  <si>
    <t>I.</t>
  </si>
  <si>
    <t>Immateriális javak</t>
  </si>
  <si>
    <t>1. Vagyoni értékű jogok</t>
  </si>
  <si>
    <t>Ebből:</t>
  </si>
  <si>
    <t xml:space="preserve">       Ebből:</t>
  </si>
  <si>
    <t xml:space="preserve">            a.a.) Forgalom képtelen</t>
  </si>
  <si>
    <t xml:space="preserve">           a.b.) nemzetgazdasági szempontból kiemelt jelentőségű törzsvagyon</t>
  </si>
  <si>
    <t xml:space="preserve">           a.c.)Korlátozottan forgalomképes</t>
  </si>
  <si>
    <t xml:space="preserve">   b.) Üzleti vagyon</t>
  </si>
  <si>
    <t>2. Szellemi termékek</t>
  </si>
  <si>
    <t>3. Immateriális javak értékhelyesbítése</t>
  </si>
  <si>
    <t>II.</t>
  </si>
  <si>
    <t>Tárgyi eszközök</t>
  </si>
  <si>
    <t>1. Ingatlanok és a kapcsolódó vagyoni értékű jogok</t>
  </si>
  <si>
    <t>2. Gépek, berendezések és felszerelések, járművek</t>
  </si>
  <si>
    <t>3. Tenyészállatok</t>
  </si>
  <si>
    <t>4. Beruházások, felújítások</t>
  </si>
  <si>
    <t>5. Tárgyi eszközök értékhelyesbítése</t>
  </si>
  <si>
    <t>III.</t>
  </si>
  <si>
    <t>Befektetett pénzügyi eszközök</t>
  </si>
  <si>
    <t>1. Tartós részesedések</t>
  </si>
  <si>
    <t>2. Tartós hitelviszonyt megtestesítő értékpapír</t>
  </si>
  <si>
    <t>3. Befektetett eszközök értékhelyesbítése</t>
  </si>
  <si>
    <t>IV.</t>
  </si>
  <si>
    <t>Koncesszóba adott, vagyonkezelésbe adott eszközök</t>
  </si>
  <si>
    <t>Nemzeti vagyonba tartozó forgóeszközök</t>
  </si>
  <si>
    <t xml:space="preserve"> Készletek</t>
  </si>
  <si>
    <t>Értékpapírok</t>
  </si>
  <si>
    <t>Pénzeszközök</t>
  </si>
  <si>
    <t>Lekötött bankbetétek</t>
  </si>
  <si>
    <t>Pénztárak, csekkek, betétkönyvek</t>
  </si>
  <si>
    <t>Forintszámlák</t>
  </si>
  <si>
    <t>Devizaszámlák</t>
  </si>
  <si>
    <t>Követelések</t>
  </si>
  <si>
    <t>Költségvetési évben esedékes követelések</t>
  </si>
  <si>
    <t>Költségvetési évet követően esedékes  követelések</t>
  </si>
  <si>
    <t>Követelés jellegű sajátos elszámolások</t>
  </si>
  <si>
    <t>Egyéb sajátos eszközoldali elszámolások</t>
  </si>
  <si>
    <t>December havi illetmények, munkabérek elszámolása</t>
  </si>
  <si>
    <t>Utalványok, bérletek és más hasonló, készpénz-helyettesítő fieztési eszköznek nem minősülő elszámolásai</t>
  </si>
  <si>
    <t>Aktív időbeli elhatárolások</t>
  </si>
  <si>
    <t>ESZKÖZÖK ÖSSZESEN</t>
  </si>
  <si>
    <t>II."0"-RA LEÍRT, DE HASZNÁLATBAN LÉVŐ, ILLETVE HASZNÁLATON KÍVÜLI ESZKÖZÖK</t>
  </si>
  <si>
    <t>ÁLLOMÁNYA (BRUTTÓ ÉRTÉK)</t>
  </si>
  <si>
    <t>Ingatlanok, vagyoni értékű jogok</t>
  </si>
  <si>
    <t>Gépek, berendezések, felszerelések</t>
  </si>
  <si>
    <t>Járművek</t>
  </si>
  <si>
    <t>Tenyészállatok</t>
  </si>
  <si>
    <t>Koncesszióba, vagyonkezelésbe adott eszközök</t>
  </si>
  <si>
    <t>Ö s s z e s e n</t>
  </si>
  <si>
    <t>III. Használatban lévő kisértékű immateriális javak, tárgyi eszközök készletek</t>
  </si>
  <si>
    <t>könyvtári könyvek (db)</t>
  </si>
  <si>
    <t>kulturális javak (db)</t>
  </si>
  <si>
    <t>Képzőművészeti alkotások (db)</t>
  </si>
  <si>
    <t>régészeti leletek (db)</t>
  </si>
  <si>
    <t>F O R R Á S O K</t>
  </si>
  <si>
    <t>Tárgy év</t>
  </si>
  <si>
    <t>Nemzeti vagyon induláskori értéke</t>
  </si>
  <si>
    <t>Egyéb eszközök induláskori érétke és változásai</t>
  </si>
  <si>
    <t>Felhalmozott eredmény</t>
  </si>
  <si>
    <t>V.</t>
  </si>
  <si>
    <t>Eszközök értékhelyesbítésének forrása</t>
  </si>
  <si>
    <t>Mérleg szerinti eredmény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</si>
  <si>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</si>
  <si>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</si>
  <si>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</si>
  <si>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</si>
  <si>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 oldalielszámolások</t>
  </si>
  <si>
    <t>Kincstári  számlavezetéssel kapcsolatos elszámolások</t>
  </si>
  <si>
    <t>FORRÁSOK ÖSSZESEN</t>
  </si>
  <si>
    <t>013. Leltétbe, bizományba , üzemeltetésre átvett befektetett eszközök</t>
  </si>
  <si>
    <t>02. Készletek összesen</t>
  </si>
  <si>
    <t>db</t>
  </si>
  <si>
    <t>IV. FÜGGŐ KÖVETELÉSEK  ÉS KÖTELEZETTSÉGEK</t>
  </si>
  <si>
    <t>1. Függő követelések</t>
  </si>
  <si>
    <t xml:space="preserve">    ebből:Támogatási célú előleggekkel kapcsolatos elszámolási köv.</t>
  </si>
  <si>
    <t xml:space="preserve">                egyéb függő követelések</t>
  </si>
  <si>
    <t xml:space="preserve">                 a biztos (jövőbeni) követelések</t>
  </si>
  <si>
    <t>2. Függő kötelezettségek</t>
  </si>
  <si>
    <t xml:space="preserve">    ebből:kezesség,garanciavállalással kapcsolatos függő kötelezettség</t>
  </si>
  <si>
    <t xml:space="preserve">                el nem ismert tartozások</t>
  </si>
  <si>
    <t xml:space="preserve">                peres ügyekkel kapcsolatos kötelezettség</t>
  </si>
  <si>
    <t>Szociális étkeztetés</t>
  </si>
  <si>
    <t xml:space="preserve">Központi költségvetési befizetések, </t>
  </si>
  <si>
    <t>018030</t>
  </si>
  <si>
    <t>Tartalékok  mindösszesen: K513</t>
  </si>
  <si>
    <t>2019.évi előir.</t>
  </si>
  <si>
    <t xml:space="preserve"> e- Ft-ban</t>
  </si>
  <si>
    <t>B815. ÁHB-i megelőlegezések</t>
  </si>
  <si>
    <r>
      <t xml:space="preserve">  a.) </t>
    </r>
    <r>
      <rPr>
        <i/>
        <sz val="9"/>
        <rFont val="Times New Roman"/>
        <family val="1"/>
        <charset val="238"/>
      </rPr>
      <t>Törzsvagyon</t>
    </r>
  </si>
  <si>
    <t xml:space="preserve">II. </t>
  </si>
  <si>
    <t xml:space="preserve">Saját tőke </t>
  </si>
  <si>
    <t xml:space="preserve">VI. </t>
  </si>
  <si>
    <t xml:space="preserve">IV. 01-02. számlacsoportban nyilvántartott eszközök </t>
  </si>
  <si>
    <t xml:space="preserve">Megnevezés </t>
  </si>
  <si>
    <t xml:space="preserve">011. Államháztartáson belüli vagyonkezelélsbe adott eszközök </t>
  </si>
  <si>
    <t xml:space="preserve">012. Bérbe vett befektetett eszközök </t>
  </si>
  <si>
    <t xml:space="preserve">014. PPP konstrukcióban használt befektetett eszközök </t>
  </si>
  <si>
    <t xml:space="preserve">01. Befektetett eszközök összesen </t>
  </si>
  <si>
    <t xml:space="preserve">021. Bérbe vett készletek </t>
  </si>
  <si>
    <t xml:space="preserve">022. Letétbe, bizományba átvett készletek </t>
  </si>
  <si>
    <t xml:space="preserve">023. Intervenciós készletek </t>
  </si>
  <si>
    <t xml:space="preserve">V. A nemzeti vagyonról szóló 2011. évi CXCVI. törvény 1. § (2) bekezdése g) és h) pontja szerinti kulturális javak és régészeti leletek állománya </t>
  </si>
  <si>
    <t xml:space="preserve">Ft-ban  </t>
  </si>
  <si>
    <t>Közvetett támogatás megnevezése</t>
  </si>
  <si>
    <t>Adóelengedések</t>
  </si>
  <si>
    <t xml:space="preserve">  - gépjárműadó</t>
  </si>
  <si>
    <t xml:space="preserve">  - építményadó</t>
  </si>
  <si>
    <t xml:space="preserve">  - pótlék, bírság</t>
  </si>
  <si>
    <t xml:space="preserve">Adókedvezmények iparűzési adónál: 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</si>
  <si>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</si>
  <si>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</si>
  <si>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</si>
  <si>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 xml:space="preserve">                                   helyi, helyközi tömegközlekedés</t>
  </si>
  <si>
    <t>Adókedvezmény környezetvédelmi osztályba sorolás miatt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</si>
  <si>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</si>
  <si>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</si>
  <si>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</si>
  <si>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</si>
  <si>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</si>
  <si>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</si>
  <si>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</si>
  <si>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</si>
  <si>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</si>
  <si>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</si>
  <si>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</si>
  <si>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Hitelfelvétel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</si>
  <si>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</si>
  <si>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</si>
  <si>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</si>
  <si>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</si>
  <si>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</si>
  <si>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</si>
  <si>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</si>
  <si>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</si>
  <si>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december 31-én </t>
  </si>
  <si>
    <t>OTP Bank Rt.</t>
  </si>
  <si>
    <t>Önkormányzati utak felújítása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</si>
  <si>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</si>
  <si>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</si>
  <si>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</si>
  <si>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</si>
  <si>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</si>
  <si>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</si>
  <si>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</si>
  <si>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</si>
  <si>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</si>
  <si>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</si>
  <si>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</si>
  <si>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</si>
  <si>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</si>
  <si>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junius 30-án</t>
  </si>
  <si>
    <t>KIMUTATÁS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</si>
  <si>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</si>
  <si>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adatok: ezer Ft-ban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</si>
  <si>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</si>
  <si>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</si>
  <si>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</si>
  <si>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</si>
  <si>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</si>
  <si>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Támogatás jogcíme</t>
  </si>
  <si>
    <t>Költségvetési törvény alapján járó támogatás</t>
  </si>
  <si>
    <t xml:space="preserve">Támogatás évközi változása </t>
  </si>
  <si>
    <t>Évvégi eltérés mutatószám szerint</t>
  </si>
  <si>
    <t>A 05. űrlap alapján támogatási jogcímhez kapcs. Kormányzati funkc.</t>
  </si>
  <si>
    <t>Az önkormányzat által az adott célra december 31-ig ténylegesen felhasznált összeg</t>
  </si>
  <si>
    <t>i</t>
  </si>
  <si>
    <t>I.1.-III.2. A települési önkormányzatok működésének támogatása, hozzájáurlás a pénzbeli szociális ellátásokhoz, beszámítás</t>
  </si>
  <si>
    <t>II. Köznevelési feladatok összesen</t>
  </si>
  <si>
    <t>III.3. Egyes szociális és gyermekjóléti feladatok támogatása</t>
  </si>
  <si>
    <t>III.5. Gyermekétkeztetés támogatása</t>
  </si>
  <si>
    <t>Maradvány kimutatása</t>
  </si>
  <si>
    <t>ezer Ft-ban</t>
  </si>
  <si>
    <t>Sorsz.</t>
  </si>
  <si>
    <t>Intézmény</t>
  </si>
  <si>
    <t>Önkormány-zat</t>
  </si>
  <si>
    <t>01.Alaptevékenység költségvetési bevételei</t>
  </si>
  <si>
    <t>02.Alaptevékenység költségvetési kiadásai</t>
  </si>
  <si>
    <t xml:space="preserve">I. Alaptevékenység költségvetési egyenlege </t>
  </si>
  <si>
    <t>03. Alaptevékenység finanszírozási bevételei</t>
  </si>
  <si>
    <t>04. Alaptevékenység finanszírozási kiadásai</t>
  </si>
  <si>
    <t>II.Alaptevékenység finanszírozási egyenlege</t>
  </si>
  <si>
    <t>A.) Alaptevékenység maradványa</t>
  </si>
  <si>
    <t>05. Vállalkozási tevékenység költségvetési bevételei</t>
  </si>
  <si>
    <t>06. Vállalkozási tevékenység költségvetési kiadásai</t>
  </si>
  <si>
    <t xml:space="preserve">III.  Vállalkozási tevékenység költségéetési egyenlege </t>
  </si>
  <si>
    <t>07. Vállalkozási tevékenység finanszírozási bevételei</t>
  </si>
  <si>
    <t>08. Vállalkozási tevékenység finanszírozási kiadásai</t>
  </si>
  <si>
    <t>IV. Vállalkozási tevékenység finanszírozási egyenlege</t>
  </si>
  <si>
    <t>B.) Vállalkozási tevékenység maradváűnya</t>
  </si>
  <si>
    <t>C.) Összes maradvány</t>
  </si>
  <si>
    <t>Javaslat felosztására:</t>
  </si>
  <si>
    <t>Személyi juttatás</t>
  </si>
  <si>
    <t>Munkaadót terhelő</t>
  </si>
  <si>
    <t>Dologi kiadás</t>
  </si>
  <si>
    <t>Pénzeszköz átadás</t>
  </si>
  <si>
    <t>Működési kiadás</t>
  </si>
  <si>
    <t>Felújítás</t>
  </si>
  <si>
    <t>Beruházás</t>
  </si>
  <si>
    <t>Felhalmozási kiadás</t>
  </si>
  <si>
    <t>Felhaszn.pénzmaradvány</t>
  </si>
  <si>
    <t>stabilitásáról szóló 2011. évi CXCIV.Törvény 3.§(1) bekezdése szerinti adósságot keletkeztető ügylet</t>
  </si>
  <si>
    <t xml:space="preserve">megkötése válik vagy válható szükségessé, az adósságot keletkeztető ügyletek várható </t>
  </si>
  <si>
    <t>összegével együtt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</si>
  <si>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</si>
  <si>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</si>
  <si>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</si>
  <si>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EU-s projekt címe:              </t>
  </si>
  <si>
    <t xml:space="preserve">Projekt azonosítója:          </t>
  </si>
  <si>
    <t>eFt-ban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</si>
  <si>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</si>
  <si>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</si>
  <si>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</si>
  <si>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</si>
  <si>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</si>
  <si>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</si>
  <si>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</si>
  <si>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</si>
  <si>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</si>
  <si>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</si>
  <si>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</si>
  <si>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</si>
  <si>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</si>
  <si>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</si>
  <si>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 xml:space="preserve">Kiadások összesen 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</si>
  <si>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</si>
  <si>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</si>
  <si>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</si>
  <si>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</si>
  <si>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</si>
  <si>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</si>
  <si>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</si>
  <si>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</si>
  <si>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</si>
  <si>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</si>
  <si>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</si>
  <si>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</si>
  <si>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</si>
  <si>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</si>
  <si>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</si>
  <si>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</si>
  <si>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</si>
  <si>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</si>
  <si>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</si>
  <si>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</si>
  <si>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</si>
  <si>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 xml:space="preserve">(x) Az önkormányzat költségvetési rendletének 24 §-ában </t>
  </si>
  <si>
    <t>meghatározott határnapon túli tartozásállomány.</t>
  </si>
  <si>
    <t xml:space="preserve">........................ 2014. ............ hó .... nap </t>
  </si>
  <si>
    <t>..........................................</t>
  </si>
  <si>
    <t xml:space="preserve">költségvetési szerv vezetője </t>
  </si>
  <si>
    <t xml:space="preserve">A Önkormányzat saját bevételeinek és az adósságot keletkeztető ügyleteiből eredő fizetési kötelezettségének bemutatása*  </t>
  </si>
  <si>
    <t>2020. év</t>
  </si>
  <si>
    <t>2021.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</si>
  <si>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</si>
  <si>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</si>
  <si>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</si>
  <si>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</si>
  <si>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</si>
  <si>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</si>
  <si>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</si>
  <si>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</si>
  <si>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</si>
  <si>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</si>
  <si>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</si>
  <si>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</si>
  <si>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</si>
  <si>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</si>
  <si>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</si>
  <si>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</si>
  <si>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</si>
  <si>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</si>
  <si>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 xml:space="preserve">Egerlövő Község képviselő-testületének hitelállománya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</si>
  <si>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</si>
  <si>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</si>
  <si>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</si>
  <si>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</si>
  <si>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</si>
  <si>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</si>
  <si>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</si>
  <si>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</si>
  <si>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Útberuházás</t>
  </si>
  <si>
    <t>B.</t>
  </si>
  <si>
    <t>L</t>
  </si>
  <si>
    <t>Hitel vissza-fizetési köt.</t>
  </si>
  <si>
    <t>2017. év</t>
  </si>
  <si>
    <t>2022. év</t>
  </si>
  <si>
    <t>2026. és azt követő években</t>
  </si>
  <si>
    <t>Orvosi rendelő felújitása</t>
  </si>
  <si>
    <t>Többlet támogatás( ha a7-6+9&gt;0akkor7-6+9: egyébként 0</t>
  </si>
  <si>
    <t>III.5 c Rászoruló gyerekek szünidei étkeztetése</t>
  </si>
  <si>
    <t>1.4 Határátkelő helyek fenntartásának támogatása / város-és község gazdálkodás</t>
  </si>
  <si>
    <t>Pénzeszközön kivüli egyéb eszközök induláskori értéke és változ</t>
  </si>
  <si>
    <t>Halasztott eredményszemléletű bevételek</t>
  </si>
  <si>
    <t>Költségek ráfordítások passzív időbeli elhatárolása</t>
  </si>
  <si>
    <t>Passív időbeli elhatárolások</t>
  </si>
  <si>
    <t>Az önkormányzat 2017. évi kiadási előirányzatai összesen</t>
  </si>
  <si>
    <t>Az Önkormányzat  2017. évi költségvetési kiadási előirányzatai feladatonként</t>
  </si>
  <si>
    <t xml:space="preserve">     Az önkormányzat 2017 évi bevételi előirányzatai összesen</t>
  </si>
  <si>
    <t>Költségvetési intézmények 2017. évi  költségvetési bevételei</t>
  </si>
  <si>
    <t>2017.</t>
  </si>
  <si>
    <t>2017 év</t>
  </si>
  <si>
    <t>2017. évi előirányzatai</t>
  </si>
  <si>
    <t>2017. ......................... hó</t>
  </si>
  <si>
    <t>2018. ………..hó………nap</t>
  </si>
  <si>
    <t>a 2017. évben nyújtandó</t>
  </si>
  <si>
    <t>a pénzeszközök  2017. évi változásáról</t>
  </si>
  <si>
    <t>a 2017. évre tervezett közvetett támogatásokról</t>
  </si>
  <si>
    <t xml:space="preserve">             2017. év </t>
  </si>
  <si>
    <t xml:space="preserve">              2017. év </t>
  </si>
  <si>
    <t>2020.évi előir.</t>
  </si>
  <si>
    <t>2018évi előir.</t>
  </si>
  <si>
    <t>2020évi előir.</t>
  </si>
  <si>
    <t xml:space="preserve">A helyi önkormányzatok 2017. évi általános működéséhez és ágazati feladataihoz kapcsolódó támogatások elszámolása </t>
  </si>
  <si>
    <t>2 0 17.  é v</t>
  </si>
  <si>
    <t xml:space="preserve"> Az önkormányzat 2017 évi vagyona</t>
  </si>
  <si>
    <t xml:space="preserve"> Az önkormányzat 2017. évi vagyona</t>
  </si>
  <si>
    <t>7. Államházt.belüli megeloleg.. B814</t>
  </si>
  <si>
    <t>BURSA ösztöndíj, első lakáshoz jutás K512</t>
  </si>
  <si>
    <t>1.10. Egyéb működési bevételek B411</t>
  </si>
  <si>
    <t>A költségvetési intézmények 2017. évi költségvetési kiadási előirányzatai</t>
  </si>
  <si>
    <t>6. Államháztartáson belül megelőlegezések visszafiz. K914</t>
  </si>
  <si>
    <t xml:space="preserve"> I.6. Települési arculati kéziköny elkészítésének támogatása</t>
  </si>
  <si>
    <t>39948462</t>
  </si>
  <si>
    <t xml:space="preserve">   4.2. Műk.c. kölcsönnyújtás ÁHB-re K504</t>
  </si>
  <si>
    <t xml:space="preserve"> 4.3. Műk.c. tám, kölcs. törlesztése ÁHB-re K505</t>
  </si>
  <si>
    <t xml:space="preserve"> 4.1.Egyéb  műk. c. támogatás ÁHB-re K506</t>
  </si>
  <si>
    <t xml:space="preserve">             - működési célú kamatkiadás  K353</t>
  </si>
  <si>
    <t xml:space="preserve">  4.4.Egyéb műk. c. támogatások ÁHK K512</t>
  </si>
  <si>
    <t>Segélyek, ,</t>
  </si>
  <si>
    <t>Gyermekvédelmi Intézményen kivüli gyermekétkeztetés</t>
  </si>
  <si>
    <t>104051</t>
  </si>
  <si>
    <t>Felhakmozási támogatások ÁHT belülről összesen</t>
  </si>
  <si>
    <t>II.2.4 Egyéb felhalmozási  támogatás EU-s programok</t>
  </si>
  <si>
    <t>és azok hazai társfinanszirozása B25</t>
  </si>
  <si>
    <t xml:space="preserve"> - Óvoda Művelődésiház</t>
  </si>
  <si>
    <t>Csapadékvíz elvezetés</t>
  </si>
  <si>
    <t>Szárzuzó</t>
  </si>
  <si>
    <t>4 db szekrény</t>
  </si>
  <si>
    <t>szerszámkészlet</t>
  </si>
  <si>
    <t>Kisértékű tárgyieszközök / sarokcsiszoló, stb.</t>
  </si>
  <si>
    <t>Záró pénzkészlet összege 2017. dec. 31-én</t>
  </si>
  <si>
    <t>Nyitó pénzkészlet 2017. január 1-jén</t>
  </si>
  <si>
    <t>2017. évi tényleges támogatás</t>
  </si>
  <si>
    <t>Eltérés visszafizetés (támogatásban felhasználás szerint)</t>
  </si>
  <si>
    <t>74392289</t>
  </si>
  <si>
    <t>2018. év</t>
  </si>
  <si>
    <t>2019 év</t>
  </si>
  <si>
    <t>2023. év</t>
  </si>
  <si>
    <t>2024 év</t>
  </si>
  <si>
    <t>2025 év</t>
  </si>
  <si>
    <t>2026. év</t>
  </si>
  <si>
    <t>Fennálló hitel, kötvénytart.  2017. XII. 31-én</t>
  </si>
  <si>
    <t>2017. évi hitelfelvét.</t>
  </si>
  <si>
    <t>1. melléklet a  7/2018. (V.26.) önkormányzati rendelethez</t>
  </si>
  <si>
    <t>2. melléklet a  7/2018. (V.26.) önkormányzati rendelethez</t>
  </si>
  <si>
    <t>3. melléklet a  7/2018 (V.26.) önkormányzati rendelethez</t>
  </si>
  <si>
    <t>4. melléklet a  7/2018. (V.26.) önkormányzati rendelethez</t>
  </si>
  <si>
    <t>4. melléklet a    7/2018 (V.26.) önkormányzati rendelethez</t>
  </si>
  <si>
    <t>4. melléklet a 7/2018. (V.26.) önkormányzati rendelethez</t>
  </si>
  <si>
    <t>4. melléklet a  7/2018. (V.26. ) önkormányzati rendelethez</t>
  </si>
  <si>
    <t>4. melléklet a   7/2018 (V.26.) önkormányzati rendelethez</t>
  </si>
  <si>
    <t>4. melléklet a   7/2018. (V.26.) önkormányzati rendelethez</t>
  </si>
  <si>
    <t>4. melléklet a 7/2018.(V.26.) önkormányzati rendelethez</t>
  </si>
  <si>
    <t>4. melléklet a    7/2018. (V.26.) önkormányzati rendelethez</t>
  </si>
  <si>
    <t>4. melléklet a 7/2018.( V.26.) önkormányzati rendelethez</t>
  </si>
  <si>
    <t>5. melléklet a   7/2018.( V.26.) önkormányzati rendelethez</t>
  </si>
  <si>
    <t>6. melléklet a   7/2018. (V.26.) önkormányzati rendelethez</t>
  </si>
  <si>
    <t>7. melléklet a  7/2018. (V.26.) önkormányzati rendelethez</t>
  </si>
  <si>
    <t>8. melléklet a  7/2018.(V.26.) önkormányzati rendelethez</t>
  </si>
  <si>
    <t>9. melléklet a   7/2018. (V.26.) önkormányzati rendelethez</t>
  </si>
  <si>
    <t>11. melléklet a 7/2018. (V.26. ) önkormányzati rendelethez</t>
  </si>
  <si>
    <t>11. melléklet a 7/2018. (V.26.) önkormányzati rendelethez</t>
  </si>
  <si>
    <t>12. melléklet a  7/2018. (V.26.) önkormányzati rendelethez</t>
  </si>
  <si>
    <t>13. melléklet a  7/2018. ( V.26.) önkormányzati rendelethez</t>
  </si>
  <si>
    <t>14. melléklet a   7/2018. (V.26.) önkormányzati rendelethez</t>
  </si>
  <si>
    <t>15. melléklet a   7/2018. (V.26.) önkormányzati rendelethez</t>
  </si>
  <si>
    <t>16. melléklet a   7/2018.(V.26.) önkormányzati rendelethez</t>
  </si>
  <si>
    <t>17. melléklet a   7/2018. (V.26.) önkormányzati rendelethez</t>
  </si>
  <si>
    <t>18. melléklet a 7/2018. (V.26.) önkormányzati rendelethez</t>
  </si>
  <si>
    <t>19. melléklet a 7/2018. (V.26.) önkormányzati rendelethez</t>
  </si>
  <si>
    <t>20. melléklet a  7/2018. (V.26.) önkormányzati rendelethez</t>
  </si>
  <si>
    <t>21. melléklet a    7/2018. (V.26.) önkormányzati rendelethez</t>
  </si>
  <si>
    <t>22. melléklet a   7/2018. (V.26.) önkormányzati rendelethez</t>
  </si>
  <si>
    <t>23. melléklet a   7/2018. (V.26.) önkormányzati rendelethez</t>
  </si>
  <si>
    <t>24. melléklet a  7/2018. (V.26.) önkormányzati rendelethez</t>
  </si>
  <si>
    <t>25. melléklet a 7/2018. (V.26.) önkormányzati rendelethez</t>
  </si>
  <si>
    <t>26. melléklet a   7/2018 (V.26.) önkormányzati rendelethez</t>
  </si>
  <si>
    <t>27. melléklet a   7/2018 .(V.26.) önkormányzati rendelethez</t>
  </si>
  <si>
    <t>28. melléklet a 7/2018. (V.26.) önkormányzati rendelethez</t>
  </si>
  <si>
    <t>29. melléklet a 7/2018. (V.26.) önkormányzati rendelethez</t>
  </si>
  <si>
    <t>30. melléklet a 7/2018.(V.26.) önkormányzati rendelethez</t>
  </si>
  <si>
    <t>31. melléklet a 7/2018. (V.26.) önkormányzati rendelethez</t>
  </si>
  <si>
    <t>32. melléklet a 7/2018. (V.26.) önkormányzati rendelethez</t>
  </si>
  <si>
    <t>33.  mellék a  7/2018.(V.26.) önkormányzati rendelethez</t>
  </si>
  <si>
    <t>34. mellék a 7/2018. ( V.26.) önkormányzati rendelethez</t>
  </si>
  <si>
    <t>35. melléklet a  7/2018. (V.26.) önkormányzati rendelethez</t>
  </si>
  <si>
    <t>35. melléklet a   7/2018. (V.26.) önkormányzati rendelethez</t>
  </si>
  <si>
    <t>36. melléklet a    7/2018.(V.26.) önkormányzati rendelethez</t>
  </si>
  <si>
    <t>37. melléklet a  7/2018. (V.26.) önkormányzati rendelethez</t>
  </si>
  <si>
    <t>38. melléklet a  7/2018. (V.26.) önkormányzati rendelethez</t>
  </si>
  <si>
    <t>39. melléklet a  7/2018. (V.26.) önkormányzati rendelethez</t>
  </si>
  <si>
    <t>40. melléklet a 7/2018. (V.26. ) önkormányzati rendelethez</t>
  </si>
  <si>
    <t>41. melléklet a 7/2018. (V.26.) önkormányzati rendelethez</t>
  </si>
  <si>
    <t>42. melléklet a 7/2018. (V.26.) önkormányzati rendelethez</t>
  </si>
  <si>
    <t>43. melléklet a  7/2018. (V.26.) önkormányzati rendelethez</t>
  </si>
  <si>
    <t>44. melléklet a  7/2018. (V.26.) önkormányzati rendelethez</t>
  </si>
  <si>
    <t>45. melléklet a   7/2018. (V.26.) önkormányzati rendelethez</t>
  </si>
  <si>
    <t>46. melléklet a 7/2018. (V.26.) önkormányzati rendelethez</t>
  </si>
  <si>
    <t>47. melléklet a  7/2018. (V.26.) önkormányzati rendelethez</t>
  </si>
  <si>
    <t>48. melléklet a   7/2018. (V.26.) önkormányzati rendelethez</t>
  </si>
  <si>
    <t>49. sz. melléklet a 7/2018.(V.26. ) önkormányzati rendelethez</t>
  </si>
  <si>
    <t>50. sz. melléklet a  7/2018. (V.26.) önkormányzati rendelethez</t>
  </si>
  <si>
    <t>50. sz. melléklet a 7/2018. (V.26.) önkormányzati rendelethez</t>
  </si>
  <si>
    <t>50. sz. melléklet a 7/2018. ( 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</si>
</sst>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d/"/>
    <numFmt numFmtId="165" formatCode="#,##0.00,&quot;    &quot;;\-#,##0.00,&quot;    &quot;;&quot; -&quot;#&quot;     &quot;;@\ "/>
    <numFmt numFmtId="166" formatCode="#,##0,&quot;    &quot;;\-#,##0,&quot;    &quot;;&quot; -&quot;#&quot;     &quot;;@\ "/>
    <numFmt numFmtId="167" formatCode="#,##0.0"/>
  </numFmts>
  <fonts count="75" x14ac:knownFonts="1"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i/>
      <sz val="12"/>
      <color rgb="FF000000"/>
      <name val="Arial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i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1F497D"/>
      <name val="Times New Roman"/>
      <family val="1"/>
      <charset val="238"/>
    </font>
    <font>
      <b/>
      <sz val="10"/>
      <color rgb="FF4F81BD"/>
      <name val="Times New Roman"/>
      <family val="1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 CE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u/>
      <sz val="10"/>
      <color rgb="FF000000"/>
      <name val="Times New Roman"/>
      <family val="1"/>
      <charset val="238"/>
    </font>
    <font>
      <u/>
      <sz val="10"/>
      <color rgb="FF000000"/>
      <name val="Times New Roman"/>
      <family val="1"/>
      <charset val="238"/>
    </font>
    <font>
      <sz val="10"/>
      <color rgb="FF000000"/>
      <name val="Arial CE"/>
      <family val="2"/>
      <charset val="238"/>
    </font>
    <font>
      <sz val="10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b/>
      <u/>
      <sz val="12"/>
      <color rgb="FF000000"/>
      <name val="Times New Roman CE"/>
      <family val="1"/>
      <charset val="238"/>
    </font>
    <font>
      <b/>
      <sz val="12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 CE"/>
      <family val="2"/>
      <charset val="238"/>
    </font>
    <font>
      <i/>
      <sz val="10"/>
      <name val="Times New Roman"/>
      <family val="1"/>
      <charset val="238"/>
    </font>
    <font>
      <sz val="11"/>
      <name val="Arial"/>
      <family val="2"/>
      <charset val="238"/>
    </font>
    <font>
      <b/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0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5" fontId="12" fillId="0" borderId="0" applyBorder="0" applyProtection="0"/>
    <xf numFmtId="9" fontId="12" fillId="0" borderId="0" applyBorder="0" applyProtection="0"/>
    <xf numFmtId="0" fontId="36" fillId="0" borderId="0" applyBorder="0" applyProtection="0"/>
    <xf numFmtId="0" fontId="1" fillId="0" borderId="0"/>
    <xf numFmtId="0" fontId="53" fillId="0" borderId="0"/>
  </cellStyleXfs>
  <cellXfs count="122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/>
    <xf numFmtId="0" fontId="7" fillId="0" borderId="5" xfId="0" applyFont="1" applyBorder="1" applyAlignment="1">
      <alignment wrapText="1"/>
    </xf>
    <xf numFmtId="3" fontId="7" fillId="0" borderId="1" xfId="0" applyNumberFormat="1" applyFont="1" applyBorder="1"/>
    <xf numFmtId="3" fontId="7" fillId="0" borderId="6" xfId="0" applyNumberFormat="1" applyFont="1" applyBorder="1"/>
    <xf numFmtId="10" fontId="12" fillId="0" borderId="6" xfId="2" applyNumberFormat="1" applyFont="1" applyBorder="1" applyAlignment="1" applyProtection="1"/>
    <xf numFmtId="3" fontId="7" fillId="0" borderId="7" xfId="0" applyNumberFormat="1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7" fillId="0" borderId="6" xfId="0" applyNumberFormat="1" applyFont="1" applyBorder="1" applyAlignment="1">
      <alignment horizontal="right"/>
    </xf>
    <xf numFmtId="10" fontId="12" fillId="0" borderId="6" xfId="2" applyNumberFormat="1" applyFont="1" applyBorder="1" applyAlignment="1" applyProtection="1">
      <alignment horizontal="right"/>
    </xf>
    <xf numFmtId="3" fontId="2" fillId="0" borderId="1" xfId="0" applyNumberFormat="1" applyFont="1" applyBorder="1"/>
    <xf numFmtId="10" fontId="12" fillId="0" borderId="1" xfId="2" applyNumberFormat="1" applyFont="1" applyBorder="1" applyAlignment="1" applyProtection="1"/>
    <xf numFmtId="0" fontId="2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0" fontId="12" fillId="0" borderId="4" xfId="2" applyNumberFormat="1" applyFont="1" applyBorder="1" applyAlignment="1" applyProtection="1">
      <alignment horizontal="right"/>
    </xf>
    <xf numFmtId="0" fontId="2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3" fontId="2" fillId="0" borderId="4" xfId="0" applyNumberFormat="1" applyFont="1" applyBorder="1"/>
    <xf numFmtId="10" fontId="12" fillId="0" borderId="4" xfId="2" applyNumberFormat="1" applyFont="1" applyBorder="1" applyAlignment="1" applyProtection="1"/>
    <xf numFmtId="0" fontId="7" fillId="0" borderId="2" xfId="0" applyFont="1" applyBorder="1" applyAlignment="1">
      <alignment wrapText="1"/>
    </xf>
    <xf numFmtId="0" fontId="2" fillId="0" borderId="3" xfId="0" applyFont="1" applyBorder="1"/>
    <xf numFmtId="0" fontId="14" fillId="0" borderId="7" xfId="0" applyFont="1" applyBorder="1" applyAlignment="1">
      <alignment horizontal="right"/>
    </xf>
    <xf numFmtId="3" fontId="7" fillId="0" borderId="4" xfId="0" applyNumberFormat="1" applyFont="1" applyBorder="1"/>
    <xf numFmtId="0" fontId="2" fillId="0" borderId="5" xfId="0" applyFont="1" applyBorder="1"/>
    <xf numFmtId="3" fontId="7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4" fillId="0" borderId="5" xfId="0" applyFont="1" applyBorder="1"/>
    <xf numFmtId="0" fontId="14" fillId="0" borderId="3" xfId="0" applyFont="1" applyBorder="1" applyAlignment="1">
      <alignment wrapText="1"/>
    </xf>
    <xf numFmtId="0" fontId="14" fillId="2" borderId="8" xfId="0" applyFont="1" applyFill="1" applyBorder="1" applyAlignment="1">
      <alignment shrinkToFit="1"/>
    </xf>
    <xf numFmtId="0" fontId="14" fillId="0" borderId="3" xfId="0" applyFont="1" applyBorder="1" applyAlignment="1">
      <alignment shrinkToFit="1"/>
    </xf>
    <xf numFmtId="0" fontId="14" fillId="0" borderId="1" xfId="0" applyFont="1" applyBorder="1" applyAlignment="1">
      <alignment shrinkToFit="1"/>
    </xf>
    <xf numFmtId="0" fontId="14" fillId="0" borderId="9" xfId="0" applyFont="1" applyBorder="1" applyAlignment="1">
      <alignment horizontal="right"/>
    </xf>
    <xf numFmtId="0" fontId="14" fillId="0" borderId="0" xfId="0" applyFont="1" applyAlignment="1">
      <alignment shrinkToFit="1"/>
    </xf>
    <xf numFmtId="3" fontId="2" fillId="0" borderId="9" xfId="0" applyNumberFormat="1" applyFont="1" applyBorder="1"/>
    <xf numFmtId="3" fontId="2" fillId="0" borderId="10" xfId="0" applyNumberFormat="1" applyFont="1" applyBorder="1"/>
    <xf numFmtId="10" fontId="12" fillId="0" borderId="10" xfId="2" applyNumberFormat="1" applyFont="1" applyBorder="1" applyAlignment="1" applyProtection="1"/>
    <xf numFmtId="3" fontId="2" fillId="0" borderId="9" xfId="0" applyNumberFormat="1" applyFont="1" applyBorder="1" applyAlignment="1">
      <alignment wrapText="1"/>
    </xf>
    <xf numFmtId="3" fontId="2" fillId="0" borderId="7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horizontal="right"/>
    </xf>
    <xf numFmtId="9" fontId="12" fillId="0" borderId="10" xfId="2" applyFont="1" applyBorder="1" applyAlignment="1" applyProtection="1">
      <alignment horizontal="right"/>
    </xf>
    <xf numFmtId="0" fontId="14" fillId="0" borderId="1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10" fontId="16" fillId="0" borderId="1" xfId="2" applyNumberFormat="1" applyFont="1" applyBorder="1" applyAlignment="1" applyProtection="1"/>
    <xf numFmtId="3" fontId="7" fillId="0" borderId="3" xfId="0" applyNumberFormat="1" applyFont="1" applyBorder="1" applyAlignment="1">
      <alignment wrapText="1"/>
    </xf>
    <xf numFmtId="10" fontId="12" fillId="0" borderId="1" xfId="2" applyNumberFormat="1" applyFont="1" applyBorder="1" applyAlignment="1" applyProtection="1">
      <alignment wrapText="1"/>
    </xf>
    <xf numFmtId="0" fontId="17" fillId="0" borderId="0" xfId="0" applyFont="1"/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4" fillId="0" borderId="0" xfId="0" applyFont="1"/>
    <xf numFmtId="0" fontId="7" fillId="0" borderId="10" xfId="0" applyFont="1" applyBorder="1"/>
    <xf numFmtId="0" fontId="2" fillId="0" borderId="9" xfId="0" applyFont="1" applyBorder="1"/>
    <xf numFmtId="9" fontId="12" fillId="0" borderId="1" xfId="2" applyFont="1" applyBorder="1" applyAlignment="1" applyProtection="1"/>
    <xf numFmtId="0" fontId="2" fillId="0" borderId="4" xfId="0" applyFont="1" applyBorder="1"/>
    <xf numFmtId="0" fontId="23" fillId="0" borderId="6" xfId="0" applyFont="1" applyBorder="1"/>
    <xf numFmtId="0" fontId="2" fillId="0" borderId="1" xfId="0" applyFont="1" applyBorder="1"/>
    <xf numFmtId="0" fontId="2" fillId="0" borderId="10" xfId="0" applyFont="1" applyBorder="1"/>
    <xf numFmtId="0" fontId="14" fillId="0" borderId="11" xfId="0" applyFont="1" applyBorder="1" applyAlignment="1">
      <alignment horizontal="right"/>
    </xf>
    <xf numFmtId="0" fontId="7" fillId="0" borderId="12" xfId="0" applyFont="1" applyBorder="1"/>
    <xf numFmtId="3" fontId="7" fillId="0" borderId="11" xfId="0" applyNumberFormat="1" applyFont="1" applyBorder="1"/>
    <xf numFmtId="3" fontId="7" fillId="0" borderId="13" xfId="0" applyNumberFormat="1" applyFont="1" applyBorder="1"/>
    <xf numFmtId="10" fontId="12" fillId="0" borderId="11" xfId="2" applyNumberFormat="1" applyFont="1" applyBorder="1" applyAlignment="1" applyProtection="1"/>
    <xf numFmtId="3" fontId="7" fillId="0" borderId="9" xfId="0" applyNumberFormat="1" applyFont="1" applyBorder="1"/>
    <xf numFmtId="3" fontId="7" fillId="0" borderId="0" xfId="0" applyNumberFormat="1" applyFont="1"/>
    <xf numFmtId="9" fontId="12" fillId="0" borderId="9" xfId="2" applyFont="1" applyBorder="1" applyAlignment="1" applyProtection="1"/>
    <xf numFmtId="0" fontId="7" fillId="0" borderId="6" xfId="0" applyFont="1" applyBorder="1"/>
    <xf numFmtId="3" fontId="2" fillId="0" borderId="7" xfId="0" applyNumberFormat="1" applyFont="1" applyBorder="1"/>
    <xf numFmtId="3" fontId="2" fillId="0" borderId="5" xfId="0" applyNumberFormat="1" applyFont="1" applyBorder="1"/>
    <xf numFmtId="9" fontId="12" fillId="0" borderId="7" xfId="2" applyFont="1" applyBorder="1" applyAlignment="1" applyProtection="1"/>
    <xf numFmtId="0" fontId="2" fillId="0" borderId="6" xfId="0" applyFont="1" applyBorder="1"/>
    <xf numFmtId="3" fontId="2" fillId="0" borderId="2" xfId="0" applyNumberFormat="1" applyFont="1" applyBorder="1"/>
    <xf numFmtId="0" fontId="7" fillId="2" borderId="14" xfId="0" applyFont="1" applyFill="1" applyBorder="1" applyAlignment="1">
      <alignment wrapText="1"/>
    </xf>
    <xf numFmtId="3" fontId="7" fillId="2" borderId="15" xfId="0" applyNumberFormat="1" applyFont="1" applyFill="1" applyBorder="1"/>
    <xf numFmtId="10" fontId="12" fillId="2" borderId="15" xfId="2" applyNumberFormat="1" applyFont="1" applyFill="1" applyBorder="1" applyAlignment="1" applyProtection="1"/>
    <xf numFmtId="0" fontId="7" fillId="2" borderId="0" xfId="0" applyFont="1" applyFill="1" applyAlignment="1">
      <alignment wrapText="1"/>
    </xf>
    <xf numFmtId="3" fontId="7" fillId="2" borderId="9" xfId="0" applyNumberFormat="1" applyFont="1" applyFill="1" applyBorder="1"/>
    <xf numFmtId="3" fontId="7" fillId="2" borderId="0" xfId="0" applyNumberFormat="1" applyFont="1" applyFill="1"/>
    <xf numFmtId="9" fontId="12" fillId="2" borderId="9" xfId="2" applyFont="1" applyFill="1" applyBorder="1" applyAlignment="1" applyProtection="1"/>
    <xf numFmtId="0" fontId="7" fillId="0" borderId="5" xfId="0" applyFont="1" applyBorder="1"/>
    <xf numFmtId="0" fontId="12" fillId="0" borderId="0" xfId="0" applyFont="1"/>
    <xf numFmtId="0" fontId="14" fillId="2" borderId="7" xfId="0" applyFont="1" applyFill="1" applyBorder="1"/>
    <xf numFmtId="0" fontId="14" fillId="2" borderId="1" xfId="0" applyFont="1" applyFill="1" applyBorder="1"/>
    <xf numFmtId="0" fontId="14" fillId="0" borderId="1" xfId="0" applyFont="1" applyBorder="1"/>
    <xf numFmtId="0" fontId="14" fillId="0" borderId="10" xfId="0" applyFont="1" applyBorder="1"/>
    <xf numFmtId="0" fontId="7" fillId="0" borderId="2" xfId="0" applyFont="1" applyBorder="1"/>
    <xf numFmtId="0" fontId="7" fillId="0" borderId="0" xfId="0" applyFont="1"/>
    <xf numFmtId="3" fontId="7" fillId="0" borderId="16" xfId="0" applyNumberFormat="1" applyFont="1" applyBorder="1"/>
    <xf numFmtId="10" fontId="12" fillId="0" borderId="9" xfId="2" applyNumberFormat="1" applyFont="1" applyBorder="1" applyAlignment="1" applyProtection="1"/>
    <xf numFmtId="0" fontId="14" fillId="0" borderId="17" xfId="0" applyFont="1" applyBorder="1" applyAlignment="1">
      <alignment horizontal="right"/>
    </xf>
    <xf numFmtId="0" fontId="7" fillId="2" borderId="18" xfId="0" applyFont="1" applyFill="1" applyBorder="1"/>
    <xf numFmtId="3" fontId="7" fillId="2" borderId="17" xfId="0" applyNumberFormat="1" applyFont="1" applyFill="1" applyBorder="1"/>
    <xf numFmtId="3" fontId="7" fillId="2" borderId="19" xfId="0" applyNumberFormat="1" applyFont="1" applyFill="1" applyBorder="1"/>
    <xf numFmtId="10" fontId="12" fillId="2" borderId="17" xfId="2" applyNumberFormat="1" applyFont="1" applyFill="1" applyBorder="1" applyAlignment="1" applyProtection="1"/>
    <xf numFmtId="0" fontId="14" fillId="0" borderId="20" xfId="0" applyFont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3" fontId="2" fillId="0" borderId="3" xfId="0" applyNumberFormat="1" applyFont="1" applyBorder="1"/>
    <xf numFmtId="0" fontId="16" fillId="0" borderId="0" xfId="0" applyFont="1"/>
    <xf numFmtId="3" fontId="7" fillId="0" borderId="20" xfId="0" applyNumberFormat="1" applyFont="1" applyBorder="1"/>
    <xf numFmtId="3" fontId="2" fillId="0" borderId="20" xfId="0" applyNumberFormat="1" applyFont="1" applyBorder="1"/>
    <xf numFmtId="3" fontId="2" fillId="0" borderId="13" xfId="0" applyNumberFormat="1" applyFont="1" applyBorder="1"/>
    <xf numFmtId="3" fontId="2" fillId="0" borderId="11" xfId="0" applyNumberFormat="1" applyFont="1" applyBorder="1"/>
    <xf numFmtId="3" fontId="2" fillId="0" borderId="16" xfId="0" applyNumberFormat="1" applyFont="1" applyBorder="1"/>
    <xf numFmtId="0" fontId="2" fillId="0" borderId="7" xfId="0" applyFont="1" applyBorder="1"/>
    <xf numFmtId="3" fontId="7" fillId="0" borderId="3" xfId="0" applyNumberFormat="1" applyFont="1" applyBorder="1"/>
    <xf numFmtId="0" fontId="7" fillId="0" borderId="1" xfId="0" applyFon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15" xfId="0" applyNumberFormat="1" applyFont="1" applyBorder="1"/>
    <xf numFmtId="0" fontId="2" fillId="0" borderId="20" xfId="0" applyFont="1" applyBorder="1"/>
    <xf numFmtId="0" fontId="7" fillId="2" borderId="23" xfId="0" applyFont="1" applyFill="1" applyBorder="1"/>
    <xf numFmtId="0" fontId="2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21" fillId="0" borderId="7" xfId="0" applyFont="1" applyBorder="1" applyAlignment="1">
      <alignment horizontal="center"/>
    </xf>
    <xf numFmtId="3" fontId="21" fillId="0" borderId="8" xfId="0" applyNumberFormat="1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10" fontId="21" fillId="0" borderId="7" xfId="0" applyNumberFormat="1" applyFont="1" applyBorder="1" applyAlignment="1">
      <alignment horizontal="center"/>
    </xf>
    <xf numFmtId="10" fontId="2" fillId="0" borderId="1" xfId="0" applyNumberFormat="1" applyFont="1" applyBorder="1"/>
    <xf numFmtId="3" fontId="2" fillId="0" borderId="21" xfId="0" applyNumberFormat="1" applyFont="1" applyBorder="1"/>
    <xf numFmtId="10" fontId="7" fillId="0" borderId="11" xfId="0" applyNumberFormat="1" applyFont="1" applyBorder="1"/>
    <xf numFmtId="3" fontId="2" fillId="0" borderId="24" xfId="0" applyNumberFormat="1" applyFont="1" applyBorder="1"/>
    <xf numFmtId="10" fontId="2" fillId="0" borderId="24" xfId="0" applyNumberFormat="1" applyFont="1" applyBorder="1"/>
    <xf numFmtId="3" fontId="2" fillId="0" borderId="8" xfId="0" applyNumberFormat="1" applyFont="1" applyBorder="1"/>
    <xf numFmtId="10" fontId="2" fillId="0" borderId="7" xfId="0" applyNumberFormat="1" applyFont="1" applyBorder="1"/>
    <xf numFmtId="10" fontId="7" fillId="0" borderId="1" xfId="0" applyNumberFormat="1" applyFont="1" applyBorder="1"/>
    <xf numFmtId="10" fontId="7" fillId="0" borderId="20" xfId="0" applyNumberFormat="1" applyFont="1" applyBorder="1"/>
    <xf numFmtId="10" fontId="7" fillId="0" borderId="15" xfId="0" applyNumberFormat="1" applyFont="1" applyBorder="1"/>
    <xf numFmtId="3" fontId="2" fillId="0" borderId="0" xfId="0" applyNumberFormat="1" applyFont="1"/>
    <xf numFmtId="10" fontId="2" fillId="0" borderId="9" xfId="0" applyNumberFormat="1" applyFont="1" applyBorder="1"/>
    <xf numFmtId="3" fontId="2" fillId="0" borderId="25" xfId="0" applyNumberFormat="1" applyFont="1" applyBorder="1"/>
    <xf numFmtId="10" fontId="2" fillId="0" borderId="20" xfId="0" applyNumberFormat="1" applyFont="1" applyBorder="1"/>
    <xf numFmtId="0" fontId="7" fillId="2" borderId="5" xfId="0" applyFont="1" applyFill="1" applyBorder="1"/>
    <xf numFmtId="3" fontId="7" fillId="0" borderId="7" xfId="0" applyNumberFormat="1" applyFont="1" applyBorder="1"/>
    <xf numFmtId="10" fontId="7" fillId="0" borderId="7" xfId="0" applyNumberFormat="1" applyFont="1" applyBorder="1"/>
    <xf numFmtId="0" fontId="14" fillId="0" borderId="0" xfId="0" applyFont="1" applyAlignment="1">
      <alignment horizontal="right"/>
    </xf>
    <xf numFmtId="10" fontId="7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3" fontId="25" fillId="0" borderId="3" xfId="0" applyNumberFormat="1" applyFont="1" applyBorder="1"/>
    <xf numFmtId="0" fontId="7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0" fontId="7" fillId="0" borderId="6" xfId="0" applyNumberFormat="1" applyFont="1" applyBorder="1" applyAlignment="1">
      <alignment horizontal="right"/>
    </xf>
    <xf numFmtId="0" fontId="16" fillId="0" borderId="2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14" fillId="0" borderId="3" xfId="0" applyFont="1" applyBorder="1" applyAlignment="1">
      <alignment horizontal="right"/>
    </xf>
    <xf numFmtId="0" fontId="7" fillId="0" borderId="3" xfId="0" applyFont="1" applyBorder="1"/>
    <xf numFmtId="10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0" fontId="16" fillId="0" borderId="0" xfId="0" applyNumberFormat="1" applyFont="1"/>
    <xf numFmtId="10" fontId="7" fillId="0" borderId="4" xfId="0" applyNumberFormat="1" applyFont="1" applyBorder="1" applyAlignment="1">
      <alignment horizontal="center" wrapText="1"/>
    </xf>
    <xf numFmtId="10" fontId="8" fillId="0" borderId="4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0" fontId="7" fillId="0" borderId="20" xfId="0" applyFont="1" applyBorder="1"/>
    <xf numFmtId="3" fontId="7" fillId="0" borderId="20" xfId="0" applyNumberFormat="1" applyFont="1" applyBorder="1" applyAlignment="1">
      <alignment horizontal="right"/>
    </xf>
    <xf numFmtId="10" fontId="7" fillId="0" borderId="20" xfId="0" applyNumberFormat="1" applyFont="1" applyBorder="1" applyAlignment="1">
      <alignment horizontal="right"/>
    </xf>
    <xf numFmtId="10" fontId="0" fillId="0" borderId="0" xfId="0" applyNumberFormat="1"/>
    <xf numFmtId="0" fontId="7" fillId="0" borderId="2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0" fontId="8" fillId="0" borderId="6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wrapText="1"/>
    </xf>
    <xf numFmtId="3" fontId="2" fillId="0" borderId="6" xfId="0" applyNumberFormat="1" applyFont="1" applyBorder="1"/>
    <xf numFmtId="10" fontId="2" fillId="0" borderId="6" xfId="0" applyNumberFormat="1" applyFont="1" applyBorder="1"/>
    <xf numFmtId="0" fontId="14" fillId="0" borderId="16" xfId="0" applyFont="1" applyBorder="1" applyAlignment="1">
      <alignment horizontal="right"/>
    </xf>
    <xf numFmtId="0" fontId="2" fillId="0" borderId="0" xfId="0" applyFont="1" applyAlignment="1">
      <alignment wrapText="1"/>
    </xf>
    <xf numFmtId="10" fontId="2" fillId="0" borderId="10" xfId="0" applyNumberFormat="1" applyFont="1" applyBorder="1"/>
    <xf numFmtId="0" fontId="8" fillId="0" borderId="1" xfId="0" applyFont="1" applyBorder="1" applyAlignment="1">
      <alignment horizontal="right"/>
    </xf>
    <xf numFmtId="10" fontId="7" fillId="0" borderId="4" xfId="0" applyNumberFormat="1" applyFont="1" applyBorder="1"/>
    <xf numFmtId="0" fontId="14" fillId="0" borderId="7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applyFont="1" applyBorder="1"/>
    <xf numFmtId="0" fontId="2" fillId="0" borderId="8" xfId="0" applyFont="1" applyBorder="1"/>
    <xf numFmtId="0" fontId="2" fillId="0" borderId="21" xfId="0" applyFont="1" applyBorder="1"/>
    <xf numFmtId="0" fontId="18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25" xfId="0" applyFont="1" applyBorder="1"/>
    <xf numFmtId="0" fontId="2" fillId="0" borderId="20" xfId="0" applyFont="1" applyBorder="1" applyAlignment="1">
      <alignment horizontal="right"/>
    </xf>
    <xf numFmtId="0" fontId="7" fillId="0" borderId="25" xfId="0" applyFont="1" applyBorder="1"/>
    <xf numFmtId="0" fontId="7" fillId="0" borderId="2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14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0" borderId="8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0" fontId="2" fillId="0" borderId="20" xfId="0" applyFont="1" applyBorder="1" applyAlignment="1">
      <alignment wrapText="1"/>
    </xf>
    <xf numFmtId="3" fontId="7" fillId="0" borderId="26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3" fontId="2" fillId="0" borderId="26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8" fillId="0" borderId="21" xfId="0" applyFont="1" applyBorder="1" applyAlignment="1"/>
    <xf numFmtId="0" fontId="2" fillId="0" borderId="8" xfId="0" applyFont="1" applyBorder="1" applyAlignment="1"/>
    <xf numFmtId="0" fontId="7" fillId="0" borderId="8" xfId="0" applyFont="1" applyBorder="1" applyAlignment="1">
      <alignment horizontal="center"/>
    </xf>
    <xf numFmtId="0" fontId="7" fillId="2" borderId="3" xfId="0" applyFont="1" applyFill="1" applyBorder="1"/>
    <xf numFmtId="3" fontId="7" fillId="2" borderId="1" xfId="0" applyNumberFormat="1" applyFont="1" applyFill="1" applyBorder="1"/>
    <xf numFmtId="10" fontId="16" fillId="2" borderId="1" xfId="2" applyNumberFormat="1" applyFont="1" applyFill="1" applyBorder="1" applyAlignment="1" applyProtection="1"/>
    <xf numFmtId="0" fontId="20" fillId="0" borderId="3" xfId="0" applyFont="1" applyBorder="1"/>
    <xf numFmtId="10" fontId="12" fillId="0" borderId="20" xfId="2" applyNumberFormat="1" applyFont="1" applyBorder="1" applyAlignment="1" applyProtection="1"/>
    <xf numFmtId="164" fontId="20" fillId="0" borderId="21" xfId="0" applyNumberFormat="1" applyFont="1" applyBorder="1" applyAlignment="1"/>
    <xf numFmtId="3" fontId="2" fillId="2" borderId="1" xfId="0" applyNumberFormat="1" applyFont="1" applyFill="1" applyBorder="1"/>
    <xf numFmtId="3" fontId="2" fillId="2" borderId="3" xfId="0" applyNumberFormat="1" applyFont="1" applyFill="1" applyBorder="1"/>
    <xf numFmtId="10" fontId="12" fillId="2" borderId="1" xfId="2" applyNumberFormat="1" applyFont="1" applyFill="1" applyBorder="1" applyAlignment="1" applyProtection="1"/>
    <xf numFmtId="164" fontId="23" fillId="0" borderId="3" xfId="0" applyNumberFormat="1" applyFont="1" applyBorder="1" applyAlignment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3" fontId="2" fillId="0" borderId="7" xfId="0" applyNumberFormat="1" applyFont="1" applyBorder="1" applyAlignment="1"/>
    <xf numFmtId="10" fontId="12" fillId="0" borderId="7" xfId="2" applyNumberFormat="1" applyFont="1" applyBorder="1" applyAlignment="1" applyProtection="1"/>
    <xf numFmtId="164" fontId="23" fillId="0" borderId="16" xfId="0" applyNumberFormat="1" applyFont="1" applyBorder="1" applyAlignment="1"/>
    <xf numFmtId="3" fontId="7" fillId="0" borderId="1" xfId="0" applyNumberFormat="1" applyFont="1" applyBorder="1" applyAlignment="1"/>
    <xf numFmtId="0" fontId="14" fillId="0" borderId="7" xfId="0" applyFont="1" applyBorder="1" applyAlignment="1"/>
    <xf numFmtId="3" fontId="0" fillId="0" borderId="0" xfId="0" applyNumberFormat="1"/>
    <xf numFmtId="0" fontId="14" fillId="0" borderId="1" xfId="0" applyFont="1" applyBorder="1" applyAlignment="1"/>
    <xf numFmtId="0" fontId="14" fillId="0" borderId="20" xfId="0" applyFont="1" applyBorder="1"/>
    <xf numFmtId="164" fontId="14" fillId="0" borderId="1" xfId="0" applyNumberFormat="1" applyFont="1" applyBorder="1" applyAlignment="1"/>
    <xf numFmtId="164" fontId="23" fillId="0" borderId="1" xfId="0" applyNumberFormat="1" applyFont="1" applyBorder="1" applyAlignment="1">
      <alignment wrapText="1"/>
    </xf>
    <xf numFmtId="0" fontId="23" fillId="0" borderId="0" xfId="0" applyFont="1"/>
    <xf numFmtId="0" fontId="23" fillId="0" borderId="20" xfId="0" applyFont="1" applyBorder="1"/>
    <xf numFmtId="164" fontId="8" fillId="0" borderId="1" xfId="0" applyNumberFormat="1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3" fontId="0" fillId="0" borderId="5" xfId="0" applyNumberFormat="1" applyBorder="1"/>
    <xf numFmtId="0" fontId="23" fillId="0" borderId="16" xfId="0" applyFont="1" applyBorder="1" applyAlignment="1"/>
    <xf numFmtId="10" fontId="16" fillId="0" borderId="4" xfId="2" applyNumberFormat="1" applyFont="1" applyBorder="1" applyAlignment="1" applyProtection="1"/>
    <xf numFmtId="0" fontId="7" fillId="0" borderId="8" xfId="0" applyFont="1" applyBorder="1"/>
    <xf numFmtId="0" fontId="14" fillId="0" borderId="21" xfId="0" applyFont="1" applyBorder="1" applyAlignment="1">
      <alignment wrapText="1"/>
    </xf>
    <xf numFmtId="0" fontId="14" fillId="0" borderId="21" xfId="0" applyFont="1" applyBorder="1"/>
    <xf numFmtId="0" fontId="20" fillId="2" borderId="3" xfId="0" applyFont="1" applyFill="1" applyBorder="1"/>
    <xf numFmtId="3" fontId="2" fillId="2" borderId="4" xfId="0" applyNumberFormat="1" applyFont="1" applyFill="1" applyBorder="1"/>
    <xf numFmtId="10" fontId="12" fillId="2" borderId="4" xfId="2" applyNumberFormat="1" applyFont="1" applyFill="1" applyBorder="1" applyAlignment="1" applyProtection="1"/>
    <xf numFmtId="0" fontId="14" fillId="0" borderId="16" xfId="0" applyFont="1" applyBorder="1"/>
    <xf numFmtId="0" fontId="14" fillId="0" borderId="3" xfId="0" applyFont="1" applyBorder="1"/>
    <xf numFmtId="3" fontId="2" fillId="0" borderId="1" xfId="0" applyNumberFormat="1" applyFont="1" applyBorder="1" applyAlignment="1"/>
    <xf numFmtId="3" fontId="2" fillId="0" borderId="4" xfId="0" applyNumberFormat="1" applyFont="1" applyBorder="1" applyAlignment="1"/>
    <xf numFmtId="16" fontId="14" fillId="0" borderId="8" xfId="0" applyNumberFormat="1" applyFont="1" applyBorder="1"/>
    <xf numFmtId="3" fontId="2" fillId="0" borderId="6" xfId="0" applyNumberFormat="1" applyFont="1" applyBorder="1" applyAlignment="1"/>
    <xf numFmtId="3" fontId="2" fillId="0" borderId="26" xfId="0" applyNumberFormat="1" applyFont="1" applyBorder="1"/>
    <xf numFmtId="10" fontId="12" fillId="0" borderId="26" xfId="2" applyNumberFormat="1" applyFont="1" applyBorder="1" applyAlignment="1" applyProtection="1"/>
    <xf numFmtId="0" fontId="2" fillId="0" borderId="16" xfId="0" applyFont="1" applyBorder="1"/>
    <xf numFmtId="0" fontId="2" fillId="0" borderId="3" xfId="0" applyFont="1" applyBorder="1" applyAlignment="1">
      <alignment wrapText="1"/>
    </xf>
    <xf numFmtId="0" fontId="8" fillId="0" borderId="1" xfId="0" applyFont="1" applyBorder="1"/>
    <xf numFmtId="0" fontId="18" fillId="0" borderId="1" xfId="0" applyFont="1" applyBorder="1" applyAlignment="1"/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3" fontId="2" fillId="2" borderId="6" xfId="0" applyNumberFormat="1" applyFont="1" applyFill="1" applyBorder="1"/>
    <xf numFmtId="9" fontId="12" fillId="2" borderId="6" xfId="2" applyFont="1" applyFill="1" applyBorder="1" applyAlignment="1" applyProtection="1"/>
    <xf numFmtId="10" fontId="12" fillId="2" borderId="6" xfId="2" applyNumberFormat="1" applyFont="1" applyFill="1" applyBorder="1" applyAlignment="1" applyProtection="1"/>
    <xf numFmtId="3" fontId="7" fillId="2" borderId="3" xfId="0" applyNumberFormat="1" applyFont="1" applyFill="1" applyBorder="1"/>
    <xf numFmtId="3" fontId="7" fillId="2" borderId="4" xfId="0" applyNumberFormat="1" applyFont="1" applyFill="1" applyBorder="1"/>
    <xf numFmtId="10" fontId="16" fillId="2" borderId="4" xfId="2" applyNumberFormat="1" applyFont="1" applyFill="1" applyBorder="1" applyAlignment="1" applyProtection="1"/>
    <xf numFmtId="3" fontId="2" fillId="2" borderId="0" xfId="0" applyNumberFormat="1" applyFont="1" applyFill="1"/>
    <xf numFmtId="0" fontId="2" fillId="0" borderId="21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0" fontId="16" fillId="0" borderId="7" xfId="2" applyNumberFormat="1" applyFont="1" applyBorder="1" applyAlignment="1" applyProtection="1"/>
    <xf numFmtId="0" fontId="2" fillId="2" borderId="2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7" fillId="0" borderId="0" xfId="0" applyFont="1" applyAlignment="1"/>
    <xf numFmtId="0" fontId="24" fillId="0" borderId="0" xfId="0" applyFont="1"/>
    <xf numFmtId="0" fontId="18" fillId="0" borderId="3" xfId="0" applyFont="1" applyBorder="1"/>
    <xf numFmtId="0" fontId="14" fillId="0" borderId="2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23" fillId="0" borderId="2" xfId="0" applyFont="1" applyBorder="1"/>
    <xf numFmtId="0" fontId="23" fillId="0" borderId="25" xfId="0" applyFont="1" applyBorder="1" applyAlignment="1">
      <alignment wrapText="1"/>
    </xf>
    <xf numFmtId="3" fontId="2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3" fontId="26" fillId="0" borderId="7" xfId="0" applyNumberFormat="1" applyFont="1" applyBorder="1"/>
    <xf numFmtId="9" fontId="16" fillId="0" borderId="1" xfId="2" applyFont="1" applyBorder="1" applyAlignment="1" applyProtection="1"/>
    <xf numFmtId="0" fontId="2" fillId="2" borderId="5" xfId="0" applyFont="1" applyFill="1" applyBorder="1"/>
    <xf numFmtId="49" fontId="7" fillId="0" borderId="1" xfId="0" applyNumberFormat="1" applyFont="1" applyBorder="1"/>
    <xf numFmtId="0" fontId="0" fillId="0" borderId="0" xfId="0" applyAlignment="1"/>
    <xf numFmtId="0" fontId="7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7" fillId="0" borderId="0" xfId="0" applyFont="1"/>
    <xf numFmtId="0" fontId="2" fillId="0" borderId="25" xfId="0" applyFont="1" applyBorder="1" applyAlignment="1">
      <alignment wrapText="1"/>
    </xf>
    <xf numFmtId="0" fontId="0" fillId="0" borderId="7" xfId="0" applyBorder="1"/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0" fontId="12" fillId="0" borderId="1" xfId="2" applyNumberFormat="1" applyFont="1" applyBorder="1" applyAlignment="1" applyProtection="1">
      <alignment horizontal="right"/>
    </xf>
    <xf numFmtId="0" fontId="2" fillId="0" borderId="16" xfId="0" applyFont="1" applyBorder="1" applyAlignment="1">
      <alignment wrapText="1"/>
    </xf>
    <xf numFmtId="10" fontId="12" fillId="0" borderId="9" xfId="2" applyNumberFormat="1" applyFont="1" applyBorder="1" applyAlignment="1" applyProtection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/>
    <xf numFmtId="2" fontId="2" fillId="0" borderId="1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 wrapText="1"/>
    </xf>
    <xf numFmtId="0" fontId="29" fillId="0" borderId="7" xfId="0" applyFont="1" applyBorder="1" applyAlignment="1">
      <alignment horizontal="center"/>
    </xf>
    <xf numFmtId="0" fontId="29" fillId="0" borderId="0" xfId="0" applyFont="1"/>
    <xf numFmtId="164" fontId="7" fillId="0" borderId="25" xfId="0" applyNumberFormat="1" applyFont="1" applyBorder="1"/>
    <xf numFmtId="164" fontId="7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3" fillId="0" borderId="8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30" fillId="0" borderId="0" xfId="0" applyFont="1"/>
    <xf numFmtId="0" fontId="7" fillId="0" borderId="7" xfId="0" applyFont="1" applyBorder="1" applyAlignment="1">
      <alignment horizontal="left" wrapText="1"/>
    </xf>
    <xf numFmtId="9" fontId="12" fillId="0" borderId="20" xfId="2" applyFont="1" applyBorder="1" applyAlignment="1" applyProtection="1"/>
    <xf numFmtId="4" fontId="2" fillId="0" borderId="1" xfId="0" applyNumberFormat="1" applyFont="1" applyBorder="1"/>
    <xf numFmtId="0" fontId="2" fillId="0" borderId="3" xfId="0" applyFont="1" applyBorder="1" applyAlignment="1">
      <alignment horizontal="center" wrapText="1"/>
    </xf>
    <xf numFmtId="166" fontId="12" fillId="0" borderId="3" xfId="1" applyNumberFormat="1" applyFont="1" applyBorder="1" applyAlignment="1" applyProtection="1">
      <alignment horizontal="right" vertical="center"/>
    </xf>
    <xf numFmtId="166" fontId="12" fillId="0" borderId="3" xfId="1" applyNumberFormat="1" applyFont="1" applyBorder="1" applyAlignment="1" applyProtection="1">
      <alignment horizontal="center" vertical="center"/>
    </xf>
    <xf numFmtId="165" fontId="12" fillId="0" borderId="3" xfId="1" applyFont="1" applyBorder="1" applyAlignment="1" applyProtection="1">
      <alignment horizontal="center" vertical="center"/>
    </xf>
    <xf numFmtId="9" fontId="12" fillId="0" borderId="1" xfId="2" applyFont="1" applyBorder="1" applyAlignment="1" applyProtection="1">
      <alignment horizontal="center" vertical="center"/>
    </xf>
    <xf numFmtId="0" fontId="8" fillId="0" borderId="3" xfId="0" applyFont="1" applyBorder="1"/>
    <xf numFmtId="166" fontId="12" fillId="0" borderId="3" xfId="1" applyNumberFormat="1" applyFont="1" applyBorder="1" applyAlignment="1" applyProtection="1">
      <alignment horizontal="right"/>
    </xf>
    <xf numFmtId="9" fontId="12" fillId="0" borderId="1" xfId="2" applyFont="1" applyBorder="1" applyAlignment="1" applyProtection="1">
      <alignment horizontal="right"/>
    </xf>
    <xf numFmtId="0" fontId="31" fillId="0" borderId="0" xfId="0" applyFont="1" applyAlignment="1">
      <alignment horizontal="center"/>
    </xf>
    <xf numFmtId="0" fontId="7" fillId="0" borderId="8" xfId="0" applyFont="1" applyBorder="1" applyAlignment="1">
      <alignment wrapText="1"/>
    </xf>
    <xf numFmtId="3" fontId="16" fillId="0" borderId="8" xfId="1" applyNumberFormat="1" applyFont="1" applyBorder="1" applyAlignment="1" applyProtection="1">
      <alignment horizontal="right"/>
    </xf>
    <xf numFmtId="10" fontId="12" fillId="0" borderId="7" xfId="2" applyNumberFormat="1" applyFont="1" applyBorder="1" applyAlignment="1" applyProtection="1">
      <alignment horizontal="right"/>
    </xf>
    <xf numFmtId="3" fontId="12" fillId="0" borderId="8" xfId="1" applyNumberFormat="1" applyFont="1" applyBorder="1" applyAlignment="1" applyProtection="1">
      <alignment horizontal="right"/>
    </xf>
    <xf numFmtId="3" fontId="16" fillId="0" borderId="3" xfId="1" applyNumberFormat="1" applyFont="1" applyBorder="1" applyAlignment="1" applyProtection="1">
      <alignment horizontal="right"/>
    </xf>
    <xf numFmtId="3" fontId="12" fillId="0" borderId="21" xfId="1" applyNumberFormat="1" applyFont="1" applyBorder="1" applyAlignment="1" applyProtection="1">
      <alignment horizontal="right"/>
    </xf>
    <xf numFmtId="10" fontId="12" fillId="0" borderId="20" xfId="2" applyNumberFormat="1" applyFont="1" applyBorder="1" applyAlignment="1" applyProtection="1">
      <alignment horizontal="right"/>
    </xf>
    <xf numFmtId="0" fontId="20" fillId="0" borderId="3" xfId="0" applyFont="1" applyBorder="1" applyAlignment="1">
      <alignment horizontal="justify" wrapText="1"/>
    </xf>
    <xf numFmtId="3" fontId="12" fillId="0" borderId="3" xfId="1" applyNumberFormat="1" applyFont="1" applyBorder="1" applyAlignment="1" applyProtection="1">
      <alignment horizontal="right"/>
    </xf>
    <xf numFmtId="3" fontId="24" fillId="0" borderId="0" xfId="0" applyNumberFormat="1" applyFont="1" applyAlignment="1">
      <alignment horizontal="right"/>
    </xf>
    <xf numFmtId="0" fontId="23" fillId="0" borderId="8" xfId="0" applyFont="1" applyBorder="1" applyAlignment="1">
      <alignment vertical="center" wrapText="1"/>
    </xf>
    <xf numFmtId="166" fontId="12" fillId="0" borderId="8" xfId="1" applyNumberFormat="1" applyFont="1" applyBorder="1" applyAlignment="1" applyProtection="1"/>
    <xf numFmtId="3" fontId="24" fillId="0" borderId="7" xfId="0" applyNumberFormat="1" applyFont="1" applyBorder="1" applyAlignment="1"/>
    <xf numFmtId="3" fontId="24" fillId="0" borderId="1" xfId="0" applyNumberFormat="1" applyFont="1" applyBorder="1" applyAlignment="1"/>
    <xf numFmtId="0" fontId="23" fillId="0" borderId="3" xfId="0" applyFont="1" applyBorder="1" applyAlignment="1">
      <alignment vertical="center" wrapText="1"/>
    </xf>
    <xf numFmtId="166" fontId="12" fillId="0" borderId="3" xfId="1" applyNumberFormat="1" applyFont="1" applyBorder="1" applyAlignment="1" applyProtection="1"/>
    <xf numFmtId="0" fontId="23" fillId="0" borderId="21" xfId="0" applyFont="1" applyBorder="1" applyAlignment="1">
      <alignment vertical="center" wrapText="1"/>
    </xf>
    <xf numFmtId="166" fontId="12" fillId="0" borderId="21" xfId="1" applyNumberFormat="1" applyFont="1" applyBorder="1" applyAlignment="1" applyProtection="1"/>
    <xf numFmtId="0" fontId="7" fillId="0" borderId="3" xfId="0" applyFont="1" applyBorder="1" applyAlignment="1">
      <alignment horizontal="left" vertical="center" wrapText="1"/>
    </xf>
    <xf numFmtId="166" fontId="12" fillId="0" borderId="1" xfId="1" applyNumberFormat="1" applyFont="1" applyBorder="1" applyAlignment="1" applyProtection="1"/>
    <xf numFmtId="0" fontId="18" fillId="0" borderId="21" xfId="0" applyFont="1" applyBorder="1"/>
    <xf numFmtId="14" fontId="2" fillId="0" borderId="3" xfId="0" applyNumberFormat="1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6" xfId="0" applyFont="1" applyBorder="1" applyAlignment="1">
      <alignment wrapText="1"/>
    </xf>
    <xf numFmtId="3" fontId="7" fillId="0" borderId="8" xfId="0" applyNumberFormat="1" applyFont="1" applyBorder="1"/>
    <xf numFmtId="0" fontId="2" fillId="0" borderId="5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right"/>
    </xf>
    <xf numFmtId="3" fontId="24" fillId="0" borderId="25" xfId="0" applyNumberFormat="1" applyFont="1" applyBorder="1" applyAlignment="1">
      <alignment horizontal="right"/>
    </xf>
    <xf numFmtId="0" fontId="20" fillId="0" borderId="2" xfId="0" applyFont="1" applyBorder="1" applyAlignment="1">
      <alignment wrapText="1"/>
    </xf>
    <xf numFmtId="3" fontId="31" fillId="0" borderId="1" xfId="0" applyNumberFormat="1" applyFont="1" applyBorder="1" applyAlignment="1">
      <alignment horizontal="right"/>
    </xf>
    <xf numFmtId="0" fontId="23" fillId="0" borderId="3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0" fillId="0" borderId="8" xfId="0" applyFont="1" applyBorder="1" applyAlignment="1">
      <alignment vertical="center"/>
    </xf>
    <xf numFmtId="3" fontId="20" fillId="0" borderId="8" xfId="0" applyNumberFormat="1" applyFont="1" applyBorder="1" applyAlignment="1">
      <alignment horizontal="right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23" fillId="0" borderId="7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23" fillId="0" borderId="9" xfId="0" applyNumberFormat="1" applyFont="1" applyBorder="1" applyAlignment="1">
      <alignment horizontal="right" vertical="center" wrapText="1"/>
    </xf>
    <xf numFmtId="3" fontId="23" fillId="0" borderId="3" xfId="0" applyNumberFormat="1" applyFont="1" applyBorder="1" applyAlignment="1"/>
    <xf numFmtId="3" fontId="23" fillId="0" borderId="21" xfId="0" applyNumberFormat="1" applyFont="1" applyBorder="1" applyAlignment="1"/>
    <xf numFmtId="3" fontId="20" fillId="0" borderId="3" xfId="0" applyNumberFormat="1" applyFont="1" applyBorder="1" applyAlignment="1"/>
    <xf numFmtId="3" fontId="20" fillId="0" borderId="1" xfId="0" applyNumberFormat="1" applyFont="1" applyBorder="1" applyAlignment="1"/>
    <xf numFmtId="164" fontId="14" fillId="0" borderId="7" xfId="0" applyNumberFormat="1" applyFont="1" applyBorder="1" applyAlignment="1">
      <alignment wrapText="1"/>
    </xf>
    <xf numFmtId="3" fontId="23" fillId="0" borderId="8" xfId="0" applyNumberFormat="1" applyFont="1" applyBorder="1" applyAlignment="1"/>
    <xf numFmtId="164" fontId="23" fillId="0" borderId="20" xfId="0" applyNumberFormat="1" applyFont="1" applyBorder="1" applyAlignment="1">
      <alignment wrapText="1"/>
    </xf>
    <xf numFmtId="0" fontId="7" fillId="0" borderId="27" xfId="0" applyFont="1" applyBorder="1" applyAlignment="1">
      <alignment horizontal="center"/>
    </xf>
    <xf numFmtId="0" fontId="20" fillId="0" borderId="27" xfId="0" applyFont="1" applyBorder="1"/>
    <xf numFmtId="3" fontId="7" fillId="0" borderId="27" xfId="0" applyNumberFormat="1" applyFont="1" applyBorder="1"/>
    <xf numFmtId="0" fontId="8" fillId="0" borderId="8" xfId="0" applyFont="1" applyBorder="1"/>
    <xf numFmtId="0" fontId="8" fillId="2" borderId="3" xfId="0" applyFont="1" applyFill="1" applyBorder="1"/>
    <xf numFmtId="0" fontId="20" fillId="0" borderId="3" xfId="0" applyFont="1" applyBorder="1" applyAlignment="1">
      <alignment wrapText="1"/>
    </xf>
    <xf numFmtId="0" fontId="7" fillId="0" borderId="16" xfId="0" applyFont="1" applyBorder="1"/>
    <xf numFmtId="0" fontId="32" fillId="0" borderId="0" xfId="0" applyFont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34" fillId="0" borderId="1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10" fontId="12" fillId="0" borderId="6" xfId="2" applyNumberFormat="1" applyFont="1" applyBorder="1" applyAlignment="1" applyProtection="1">
      <alignment horizontal="right" vertical="center" wrapText="1"/>
    </xf>
    <xf numFmtId="0" fontId="2" fillId="0" borderId="8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 vertical="center" wrapText="1"/>
    </xf>
    <xf numFmtId="10" fontId="12" fillId="0" borderId="4" xfId="2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right" vertical="center" wrapText="1"/>
    </xf>
    <xf numFmtId="10" fontId="12" fillId="0" borderId="10" xfId="2" applyNumberFormat="1" applyFont="1" applyBorder="1" applyAlignment="1" applyProtection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2" fillId="0" borderId="21" xfId="0" applyFont="1" applyBorder="1" applyAlignment="1">
      <alignment horizontal="right"/>
    </xf>
    <xf numFmtId="0" fontId="2" fillId="0" borderId="9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 wrapText="1"/>
    </xf>
    <xf numFmtId="10" fontId="12" fillId="0" borderId="1" xfId="2" applyNumberFormat="1" applyFont="1" applyBorder="1" applyAlignment="1" applyProtection="1">
      <alignment horizontal="right" vertical="center" wrapText="1"/>
    </xf>
    <xf numFmtId="0" fontId="34" fillId="0" borderId="1" xfId="0" applyFont="1" applyBorder="1" applyAlignment="1">
      <alignment vertical="center"/>
    </xf>
    <xf numFmtId="3" fontId="2" fillId="0" borderId="4" xfId="1" applyNumberFormat="1" applyFont="1" applyBorder="1" applyAlignment="1" applyProtection="1">
      <alignment horizontal="right" vertical="center"/>
    </xf>
    <xf numFmtId="10" fontId="12" fillId="0" borderId="4" xfId="2" applyNumberFormat="1" applyFont="1" applyBorder="1" applyAlignment="1" applyProtection="1">
      <alignment horizontal="right" vertical="center"/>
    </xf>
    <xf numFmtId="0" fontId="7" fillId="0" borderId="5" xfId="0" applyFont="1" applyBorder="1" applyAlignment="1">
      <alignment vertical="center"/>
    </xf>
    <xf numFmtId="3" fontId="2" fillId="0" borderId="7" xfId="1" applyNumberFormat="1" applyFont="1" applyBorder="1" applyAlignment="1" applyProtection="1">
      <alignment horizontal="right" vertical="center"/>
    </xf>
    <xf numFmtId="10" fontId="12" fillId="0" borderId="7" xfId="2" applyNumberFormat="1" applyFont="1" applyBorder="1" applyAlignment="1" applyProtection="1">
      <alignment horizontal="right" vertical="center"/>
    </xf>
    <xf numFmtId="10" fontId="12" fillId="0" borderId="1" xfId="2" applyNumberFormat="1" applyFont="1" applyBorder="1" applyAlignment="1" applyProtection="1">
      <alignment horizontal="right" vertical="center"/>
    </xf>
    <xf numFmtId="3" fontId="2" fillId="0" borderId="1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3" fontId="7" fillId="0" borderId="1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3" fontId="7" fillId="0" borderId="20" xfId="1" applyNumberFormat="1" applyFont="1" applyBorder="1" applyAlignment="1" applyProtection="1">
      <alignment horizontal="right" vertical="center"/>
    </xf>
    <xf numFmtId="0" fontId="7" fillId="0" borderId="1" xfId="0" applyFont="1" applyBorder="1" applyAlignment="1">
      <alignment vertical="center"/>
    </xf>
    <xf numFmtId="10" fontId="12" fillId="0" borderId="20" xfId="2" applyNumberFormat="1" applyFont="1" applyBorder="1" applyAlignment="1" applyProtection="1">
      <alignment horizontal="right" vertical="center"/>
    </xf>
    <xf numFmtId="0" fontId="7" fillId="0" borderId="25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" fontId="7" fillId="0" borderId="20" xfId="0" applyNumberFormat="1" applyFont="1" applyBorder="1" applyAlignment="1">
      <alignment horizontal="right" vertical="center" wrapText="1"/>
    </xf>
    <xf numFmtId="10" fontId="12" fillId="0" borderId="20" xfId="2" applyNumberFormat="1" applyFont="1" applyBorder="1" applyAlignment="1" applyProtection="1">
      <alignment horizontal="right" vertical="center" wrapText="1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6" fontId="2" fillId="0" borderId="1" xfId="1" applyNumberFormat="1" applyFont="1" applyBorder="1" applyAlignment="1" applyProtection="1">
      <alignment horizontal="right"/>
    </xf>
    <xf numFmtId="3" fontId="2" fillId="0" borderId="1" xfId="1" applyNumberFormat="1" applyFont="1" applyBorder="1" applyAlignment="1" applyProtection="1">
      <alignment horizontal="right"/>
    </xf>
    <xf numFmtId="3" fontId="2" fillId="0" borderId="7" xfId="1" applyNumberFormat="1" applyFont="1" applyBorder="1" applyAlignment="1" applyProtection="1">
      <alignment horizontal="right"/>
    </xf>
    <xf numFmtId="0" fontId="34" fillId="0" borderId="1" xfId="0" applyFont="1" applyBorder="1"/>
    <xf numFmtId="3" fontId="7" fillId="0" borderId="1" xfId="1" applyNumberFormat="1" applyFont="1" applyBorder="1" applyAlignment="1" applyProtection="1"/>
    <xf numFmtId="3" fontId="2" fillId="0" borderId="1" xfId="1" applyNumberFormat="1" applyFont="1" applyBorder="1" applyAlignment="1" applyProtection="1"/>
    <xf numFmtId="0" fontId="34" fillId="0" borderId="3" xfId="0" applyFont="1" applyBorder="1"/>
    <xf numFmtId="0" fontId="34" fillId="0" borderId="8" xfId="0" applyFont="1" applyBorder="1"/>
    <xf numFmtId="10" fontId="12" fillId="0" borderId="7" xfId="2" applyNumberFormat="1" applyFont="1" applyBorder="1" applyAlignment="1" applyProtection="1">
      <alignment horizontal="center" wrapText="1"/>
    </xf>
    <xf numFmtId="3" fontId="2" fillId="0" borderId="7" xfId="0" applyNumberFormat="1" applyFont="1" applyBorder="1" applyAlignment="1">
      <alignment horizontal="right" wrapText="1"/>
    </xf>
    <xf numFmtId="10" fontId="12" fillId="0" borderId="7" xfId="2" applyNumberFormat="1" applyFont="1" applyBorder="1" applyAlignment="1" applyProtection="1">
      <alignment horizontal="right" wrapText="1"/>
    </xf>
    <xf numFmtId="3" fontId="2" fillId="0" borderId="20" xfId="1" applyNumberFormat="1" applyFont="1" applyBorder="1" applyAlignment="1" applyProtection="1"/>
    <xf numFmtId="3" fontId="2" fillId="0" borderId="9" xfId="1" applyNumberFormat="1" applyFont="1" applyBorder="1" applyAlignment="1" applyProtection="1"/>
    <xf numFmtId="0" fontId="12" fillId="0" borderId="1" xfId="0" applyFont="1" applyBorder="1"/>
    <xf numFmtId="3" fontId="2" fillId="0" borderId="7" xfId="1" applyNumberFormat="1" applyFont="1" applyBorder="1" applyAlignment="1" applyProtection="1"/>
    <xf numFmtId="0" fontId="34" fillId="0" borderId="3" xfId="0" applyFont="1" applyBorder="1" applyAlignment="1">
      <alignment wrapText="1"/>
    </xf>
    <xf numFmtId="3" fontId="35" fillId="0" borderId="1" xfId="1" applyNumberFormat="1" applyFont="1" applyBorder="1" applyAlignment="1" applyProtection="1"/>
    <xf numFmtId="0" fontId="19" fillId="0" borderId="1" xfId="0" applyFont="1" applyBorder="1"/>
    <xf numFmtId="167" fontId="2" fillId="0" borderId="4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0" fontId="18" fillId="0" borderId="4" xfId="0" applyFont="1" applyBorder="1"/>
    <xf numFmtId="167" fontId="18" fillId="0" borderId="4" xfId="0" applyNumberFormat="1" applyFont="1" applyBorder="1" applyAlignment="1">
      <alignment horizontal="right"/>
    </xf>
    <xf numFmtId="167" fontId="18" fillId="0" borderId="0" xfId="0" applyNumberFormat="1" applyFont="1" applyAlignment="1">
      <alignment horizontal="right"/>
    </xf>
    <xf numFmtId="167" fontId="19" fillId="0" borderId="4" xfId="0" applyNumberFormat="1" applyFont="1" applyBorder="1" applyAlignment="1">
      <alignment horizontal="right"/>
    </xf>
    <xf numFmtId="167" fontId="19" fillId="0" borderId="26" xfId="0" applyNumberFormat="1" applyFont="1" applyBorder="1" applyAlignment="1">
      <alignment horizontal="right"/>
    </xf>
    <xf numFmtId="10" fontId="12" fillId="0" borderId="26" xfId="2" applyNumberFormat="1" applyFont="1" applyBorder="1" applyAlignment="1" applyProtection="1">
      <alignment horizontal="right"/>
    </xf>
    <xf numFmtId="0" fontId="18" fillId="0" borderId="4" xfId="0" applyFont="1" applyBorder="1" applyAlignment="1">
      <alignment wrapText="1"/>
    </xf>
    <xf numFmtId="10" fontId="16" fillId="0" borderId="4" xfId="2" applyNumberFormat="1" applyFont="1" applyBorder="1" applyAlignment="1" applyProtection="1">
      <alignment horizontal="right"/>
    </xf>
    <xf numFmtId="0" fontId="2" fillId="0" borderId="0" xfId="3" applyFont="1" applyBorder="1" applyAlignment="1" applyProtection="1"/>
    <xf numFmtId="0" fontId="7" fillId="0" borderId="1" xfId="3" applyFont="1" applyBorder="1" applyAlignment="1" applyProtection="1">
      <alignment vertical="center"/>
    </xf>
    <xf numFmtId="0" fontId="7" fillId="0" borderId="1" xfId="3" applyFont="1" applyBorder="1" applyAlignment="1" applyProtection="1">
      <alignment horizontal="center" vertical="center" wrapText="1"/>
    </xf>
    <xf numFmtId="0" fontId="2" fillId="0" borderId="7" xfId="3" applyFont="1" applyBorder="1" applyAlignment="1" applyProtection="1"/>
    <xf numFmtId="3" fontId="2" fillId="0" borderId="1" xfId="3" applyNumberFormat="1" applyFont="1" applyBorder="1" applyAlignment="1" applyProtection="1"/>
    <xf numFmtId="3" fontId="2" fillId="0" borderId="6" xfId="3" applyNumberFormat="1" applyFont="1" applyBorder="1" applyAlignment="1" applyProtection="1"/>
    <xf numFmtId="3" fontId="2" fillId="0" borderId="7" xfId="3" applyNumberFormat="1" applyFont="1" applyBorder="1" applyAlignment="1" applyProtection="1"/>
    <xf numFmtId="0" fontId="23" fillId="0" borderId="1" xfId="3" applyFont="1" applyBorder="1" applyAlignment="1" applyProtection="1"/>
    <xf numFmtId="0" fontId="2" fillId="0" borderId="1" xfId="3" applyFont="1" applyBorder="1" applyAlignment="1" applyProtection="1"/>
    <xf numFmtId="0" fontId="2" fillId="0" borderId="9" xfId="3" applyFont="1" applyBorder="1" applyAlignment="1" applyProtection="1"/>
    <xf numFmtId="3" fontId="2" fillId="0" borderId="9" xfId="3" applyNumberFormat="1" applyFont="1" applyBorder="1" applyAlignment="1" applyProtection="1"/>
    <xf numFmtId="3" fontId="2" fillId="0" borderId="10" xfId="3" applyNumberFormat="1" applyFont="1" applyBorder="1" applyAlignment="1" applyProtection="1"/>
    <xf numFmtId="0" fontId="7" fillId="0" borderId="1" xfId="3" applyFont="1" applyBorder="1" applyAlignment="1" applyProtection="1"/>
    <xf numFmtId="3" fontId="7" fillId="0" borderId="1" xfId="3" applyNumberFormat="1" applyFont="1" applyBorder="1" applyAlignment="1" applyProtection="1"/>
    <xf numFmtId="3" fontId="7" fillId="0" borderId="4" xfId="3" applyNumberFormat="1" applyFont="1" applyBorder="1" applyAlignment="1" applyProtection="1"/>
    <xf numFmtId="0" fontId="7" fillId="0" borderId="5" xfId="3" applyFont="1" applyBorder="1" applyAlignment="1" applyProtection="1"/>
    <xf numFmtId="3" fontId="7" fillId="0" borderId="7" xfId="3" applyNumberFormat="1" applyFont="1" applyBorder="1" applyAlignment="1" applyProtection="1"/>
    <xf numFmtId="0" fontId="23" fillId="0" borderId="3" xfId="3" applyFont="1" applyBorder="1" applyAlignment="1" applyProtection="1">
      <alignment wrapText="1"/>
    </xf>
    <xf numFmtId="0" fontId="7" fillId="0" borderId="2" xfId="3" applyFont="1" applyBorder="1" applyAlignment="1" applyProtection="1"/>
    <xf numFmtId="0" fontId="23" fillId="0" borderId="5" xfId="3" applyFont="1" applyBorder="1" applyAlignment="1" applyProtection="1"/>
    <xf numFmtId="0" fontId="2" fillId="0" borderId="5" xfId="3" applyFont="1" applyBorder="1" applyAlignment="1" applyProtection="1"/>
    <xf numFmtId="0" fontId="23" fillId="0" borderId="5" xfId="3" applyFont="1" applyBorder="1" applyAlignment="1" applyProtection="1">
      <alignment wrapText="1"/>
    </xf>
    <xf numFmtId="0" fontId="23" fillId="0" borderId="8" xfId="3" applyFont="1" applyBorder="1" applyAlignment="1" applyProtection="1">
      <alignment wrapText="1"/>
    </xf>
    <xf numFmtId="0" fontId="23" fillId="0" borderId="1" xfId="3" applyFont="1" applyBorder="1" applyAlignment="1" applyProtection="1">
      <alignment wrapText="1"/>
    </xf>
    <xf numFmtId="0" fontId="2" fillId="0" borderId="6" xfId="3" applyFont="1" applyBorder="1" applyAlignment="1" applyProtection="1"/>
    <xf numFmtId="3" fontId="2" fillId="0" borderId="20" xfId="3" applyNumberFormat="1" applyFont="1" applyBorder="1" applyAlignment="1" applyProtection="1"/>
    <xf numFmtId="0" fontId="2" fillId="0" borderId="25" xfId="3" applyFont="1" applyBorder="1" applyAlignment="1" applyProtection="1"/>
    <xf numFmtId="0" fontId="7" fillId="0" borderId="3" xfId="3" applyFont="1" applyBorder="1" applyAlignment="1" applyProtection="1"/>
    <xf numFmtId="0" fontId="7" fillId="0" borderId="0" xfId="3" applyFont="1" applyBorder="1" applyAlignment="1" applyProtection="1"/>
    <xf numFmtId="3" fontId="7" fillId="0" borderId="0" xfId="3" applyNumberFormat="1" applyFont="1" applyBorder="1" applyAlignment="1" applyProtection="1"/>
    <xf numFmtId="3" fontId="2" fillId="0" borderId="4" xfId="3" applyNumberFormat="1" applyFont="1" applyBorder="1" applyAlignment="1" applyProtection="1"/>
    <xf numFmtId="0" fontId="2" fillId="0" borderId="4" xfId="3" applyFont="1" applyBorder="1" applyAlignment="1" applyProtection="1"/>
    <xf numFmtId="3" fontId="7" fillId="0" borderId="26" xfId="3" applyNumberFormat="1" applyFont="1" applyBorder="1" applyAlignment="1" applyProtection="1"/>
    <xf numFmtId="10" fontId="16" fillId="0" borderId="26" xfId="2" applyNumberFormat="1" applyFont="1" applyBorder="1" applyAlignment="1" applyProtection="1"/>
    <xf numFmtId="0" fontId="14" fillId="0" borderId="1" xfId="3" applyFont="1" applyBorder="1" applyAlignment="1" applyProtection="1">
      <alignment wrapText="1"/>
    </xf>
    <xf numFmtId="0" fontId="23" fillId="0" borderId="7" xfId="3" applyFont="1" applyBorder="1" applyAlignment="1" applyProtection="1">
      <alignment wrapText="1"/>
    </xf>
    <xf numFmtId="0" fontId="7" fillId="0" borderId="8" xfId="3" applyFont="1" applyBorder="1" applyAlignment="1" applyProtection="1"/>
    <xf numFmtId="0" fontId="8" fillId="0" borderId="1" xfId="3" applyFont="1" applyBorder="1" applyAlignment="1" applyProtection="1">
      <alignment wrapText="1"/>
    </xf>
    <xf numFmtId="0" fontId="23" fillId="0" borderId="7" xfId="3" applyFont="1" applyBorder="1" applyAlignment="1" applyProtection="1"/>
    <xf numFmtId="0" fontId="2" fillId="0" borderId="16" xfId="3" applyFont="1" applyBorder="1" applyAlignment="1" applyProtection="1"/>
    <xf numFmtId="3" fontId="7" fillId="0" borderId="6" xfId="3" applyNumberFormat="1" applyFont="1" applyBorder="1" applyAlignment="1" applyProtection="1"/>
    <xf numFmtId="10" fontId="16" fillId="0" borderId="6" xfId="2" applyNumberFormat="1" applyFont="1" applyBorder="1" applyAlignment="1" applyProtection="1"/>
    <xf numFmtId="0" fontId="2" fillId="0" borderId="20" xfId="3" applyFont="1" applyBorder="1" applyAlignment="1" applyProtection="1"/>
    <xf numFmtId="3" fontId="2" fillId="0" borderId="26" xfId="3" applyNumberFormat="1" applyFont="1" applyBorder="1" applyAlignment="1" applyProtection="1"/>
    <xf numFmtId="0" fontId="8" fillId="0" borderId="1" xfId="3" applyFont="1" applyBorder="1" applyAlignment="1" applyProtection="1"/>
    <xf numFmtId="0" fontId="8" fillId="0" borderId="3" xfId="3" applyFont="1" applyBorder="1" applyAlignment="1" applyProtection="1"/>
    <xf numFmtId="0" fontId="2" fillId="0" borderId="2" xfId="3" applyFont="1" applyBorder="1" applyAlignment="1" applyProtection="1"/>
    <xf numFmtId="0" fontId="14" fillId="0" borderId="7" xfId="3" applyFont="1" applyBorder="1" applyAlignment="1" applyProtection="1">
      <alignment wrapText="1"/>
    </xf>
    <xf numFmtId="0" fontId="2" fillId="0" borderId="3" xfId="3" applyFont="1" applyBorder="1" applyAlignment="1" applyProtection="1"/>
    <xf numFmtId="49" fontId="7" fillId="0" borderId="4" xfId="3" applyNumberFormat="1" applyFont="1" applyBorder="1" applyAlignment="1" applyProtection="1"/>
    <xf numFmtId="0" fontId="34" fillId="0" borderId="0" xfId="0" applyFont="1"/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9" fillId="0" borderId="8" xfId="0" applyFont="1" applyBorder="1" applyAlignment="1">
      <alignment vertical="center"/>
    </xf>
    <xf numFmtId="3" fontId="19" fillId="0" borderId="7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3" fontId="19" fillId="0" borderId="1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3" fontId="19" fillId="0" borderId="20" xfId="0" applyNumberFormat="1" applyFont="1" applyBorder="1" applyAlignment="1">
      <alignment horizontal="right" vertical="center"/>
    </xf>
    <xf numFmtId="0" fontId="19" fillId="0" borderId="26" xfId="0" applyFont="1" applyBorder="1" applyAlignment="1">
      <alignment horizontal="center" vertical="center"/>
    </xf>
    <xf numFmtId="0" fontId="2" fillId="0" borderId="26" xfId="0" applyFont="1" applyBorder="1"/>
    <xf numFmtId="0" fontId="18" fillId="0" borderId="2" xfId="0" applyFont="1" applyBorder="1" applyAlignment="1">
      <alignment vertical="center"/>
    </xf>
    <xf numFmtId="3" fontId="18" fillId="0" borderId="1" xfId="1" applyNumberFormat="1" applyFont="1" applyBorder="1" applyAlignment="1" applyProtection="1">
      <alignment horizontal="right" vertic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41" fillId="0" borderId="0" xfId="0" applyFont="1"/>
    <xf numFmtId="0" fontId="37" fillId="0" borderId="8" xfId="0" applyFont="1" applyBorder="1"/>
    <xf numFmtId="0" fontId="16" fillId="0" borderId="0" xfId="0" applyFont="1" applyAlignment="1">
      <alignment horizontal="center"/>
    </xf>
    <xf numFmtId="0" fontId="7" fillId="0" borderId="0" xfId="3" applyFont="1" applyBorder="1" applyAlignment="1" applyProtection="1">
      <alignment horizontal="center"/>
    </xf>
    <xf numFmtId="0" fontId="7" fillId="0" borderId="20" xfId="3" applyFont="1" applyBorder="1" applyAlignment="1" applyProtection="1">
      <alignment vertical="center"/>
    </xf>
    <xf numFmtId="0" fontId="7" fillId="0" borderId="20" xfId="3" applyFont="1" applyBorder="1" applyAlignment="1" applyProtection="1">
      <alignment horizontal="center" vertical="center" wrapText="1"/>
    </xf>
    <xf numFmtId="0" fontId="7" fillId="0" borderId="9" xfId="3" applyFont="1" applyBorder="1" applyAlignment="1" applyProtection="1">
      <alignment vertic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4" xfId="0" applyFont="1" applyBorder="1"/>
    <xf numFmtId="0" fontId="2" fillId="0" borderId="16" xfId="0" applyFont="1" applyBorder="1" applyAlignment="1">
      <alignment horizontal="right"/>
    </xf>
    <xf numFmtId="3" fontId="7" fillId="0" borderId="26" xfId="0" applyNumberFormat="1" applyFont="1" applyBorder="1"/>
    <xf numFmtId="3" fontId="16" fillId="0" borderId="0" xfId="0" applyNumberFormat="1" applyFont="1"/>
    <xf numFmtId="9" fontId="2" fillId="0" borderId="1" xfId="0" applyNumberFormat="1" applyFont="1" applyBorder="1" applyAlignment="1">
      <alignment horizontal="right"/>
    </xf>
    <xf numFmtId="0" fontId="12" fillId="0" borderId="3" xfId="1" applyNumberFormat="1" applyFont="1" applyBorder="1" applyAlignment="1" applyProtection="1"/>
    <xf numFmtId="0" fontId="12" fillId="0" borderId="1" xfId="1" applyNumberFormat="1" applyFont="1" applyBorder="1" applyAlignment="1" applyProtection="1"/>
    <xf numFmtId="0" fontId="43" fillId="0" borderId="0" xfId="0" applyFont="1" applyBorder="1" applyAlignment="1">
      <alignment horizontal="left"/>
    </xf>
    <xf numFmtId="0" fontId="43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0" applyFont="1"/>
    <xf numFmtId="0" fontId="43" fillId="0" borderId="29" xfId="0" applyFont="1" applyBorder="1" applyAlignment="1">
      <alignment horizontal="center"/>
    </xf>
    <xf numFmtId="0" fontId="43" fillId="0" borderId="30" xfId="0" applyFont="1" applyBorder="1" applyAlignment="1">
      <alignment horizontal="center"/>
    </xf>
    <xf numFmtId="0" fontId="45" fillId="0" borderId="31" xfId="0" applyFont="1" applyBorder="1"/>
    <xf numFmtId="3" fontId="43" fillId="0" borderId="29" xfId="0" applyNumberFormat="1" applyFont="1" applyBorder="1"/>
    <xf numFmtId="0" fontId="42" fillId="0" borderId="33" xfId="0" applyFont="1" applyBorder="1"/>
    <xf numFmtId="0" fontId="42" fillId="0" borderId="34" xfId="0" applyFont="1" applyBorder="1"/>
    <xf numFmtId="0" fontId="47" fillId="0" borderId="35" xfId="0" applyFont="1" applyBorder="1" applyAlignment="1"/>
    <xf numFmtId="3" fontId="43" fillId="0" borderId="34" xfId="0" applyNumberFormat="1" applyFont="1" applyBorder="1"/>
    <xf numFmtId="3" fontId="43" fillId="0" borderId="36" xfId="0" applyNumberFormat="1" applyFont="1" applyBorder="1"/>
    <xf numFmtId="0" fontId="42" fillId="0" borderId="37" xfId="0" applyFont="1" applyBorder="1"/>
    <xf numFmtId="0" fontId="42" fillId="0" borderId="38" xfId="0" applyFont="1" applyBorder="1"/>
    <xf numFmtId="0" fontId="47" fillId="0" borderId="2" xfId="0" applyFont="1" applyBorder="1" applyAlignment="1"/>
    <xf numFmtId="3" fontId="43" fillId="0" borderId="38" xfId="0" applyNumberFormat="1" applyFont="1" applyBorder="1"/>
    <xf numFmtId="3" fontId="43" fillId="0" borderId="39" xfId="0" applyNumberFormat="1" applyFont="1" applyBorder="1"/>
    <xf numFmtId="0" fontId="42" fillId="0" borderId="40" xfId="0" applyFont="1" applyBorder="1"/>
    <xf numFmtId="0" fontId="42" fillId="0" borderId="41" xfId="0" applyFont="1" applyBorder="1"/>
    <xf numFmtId="0" fontId="48" fillId="0" borderId="42" xfId="0" applyFont="1" applyBorder="1" applyAlignment="1"/>
    <xf numFmtId="3" fontId="42" fillId="0" borderId="41" xfId="0" applyNumberFormat="1" applyFont="1" applyBorder="1"/>
    <xf numFmtId="3" fontId="42" fillId="0" borderId="43" xfId="0" applyNumberFormat="1" applyFont="1" applyBorder="1"/>
    <xf numFmtId="0" fontId="42" fillId="0" borderId="44" xfId="0" applyFont="1" applyBorder="1"/>
    <xf numFmtId="0" fontId="42" fillId="0" borderId="45" xfId="0" applyFont="1" applyBorder="1"/>
    <xf numFmtId="0" fontId="48" fillId="0" borderId="46" xfId="0" applyFont="1" applyBorder="1" applyAlignment="1"/>
    <xf numFmtId="3" fontId="42" fillId="0" borderId="45" xfId="0" applyNumberFormat="1" applyFont="1" applyBorder="1"/>
    <xf numFmtId="3" fontId="42" fillId="0" borderId="47" xfId="0" applyNumberFormat="1" applyFont="1" applyBorder="1"/>
    <xf numFmtId="0" fontId="49" fillId="0" borderId="46" xfId="0" applyFont="1" applyBorder="1" applyAlignment="1"/>
    <xf numFmtId="0" fontId="49" fillId="0" borderId="46" xfId="0" applyFont="1" applyBorder="1" applyAlignment="1">
      <alignment wrapText="1"/>
    </xf>
    <xf numFmtId="0" fontId="42" fillId="0" borderId="48" xfId="0" applyFont="1" applyBorder="1"/>
    <xf numFmtId="0" fontId="42" fillId="0" borderId="49" xfId="0" applyFont="1" applyBorder="1"/>
    <xf numFmtId="0" fontId="49" fillId="0" borderId="50" xfId="0" applyFont="1" applyBorder="1" applyAlignment="1"/>
    <xf numFmtId="3" fontId="42" fillId="0" borderId="49" xfId="0" applyNumberFormat="1" applyFont="1" applyBorder="1"/>
    <xf numFmtId="3" fontId="42" fillId="0" borderId="51" xfId="0" applyNumberFormat="1" applyFont="1" applyBorder="1"/>
    <xf numFmtId="0" fontId="49" fillId="0" borderId="52" xfId="0" applyFont="1" applyBorder="1" applyAlignment="1"/>
    <xf numFmtId="3" fontId="42" fillId="0" borderId="38" xfId="0" applyNumberFormat="1" applyFont="1" applyBorder="1"/>
    <xf numFmtId="0" fontId="47" fillId="0" borderId="52" xfId="0" applyFont="1" applyBorder="1" applyAlignment="1"/>
    <xf numFmtId="3" fontId="42" fillId="0" borderId="39" xfId="0" applyNumberFormat="1" applyFont="1" applyBorder="1"/>
    <xf numFmtId="0" fontId="48" fillId="0" borderId="52" xfId="0" applyFont="1" applyBorder="1" applyAlignment="1"/>
    <xf numFmtId="0" fontId="49" fillId="0" borderId="52" xfId="0" applyFont="1" applyBorder="1" applyAlignment="1">
      <alignment wrapText="1"/>
    </xf>
    <xf numFmtId="0" fontId="42" fillId="0" borderId="53" xfId="0" applyFont="1" applyBorder="1"/>
    <xf numFmtId="0" fontId="42" fillId="0" borderId="54" xfId="0" applyFont="1" applyBorder="1"/>
    <xf numFmtId="0" fontId="49" fillId="0" borderId="55" xfId="0" applyFont="1" applyBorder="1" applyAlignment="1"/>
    <xf numFmtId="3" fontId="42" fillId="0" borderId="54" xfId="0" applyNumberFormat="1" applyFont="1" applyBorder="1"/>
    <xf numFmtId="3" fontId="42" fillId="0" borderId="56" xfId="0" applyNumberFormat="1" applyFont="1" applyBorder="1"/>
    <xf numFmtId="0" fontId="42" fillId="0" borderId="57" xfId="0" applyFont="1" applyBorder="1"/>
    <xf numFmtId="0" fontId="42" fillId="0" borderId="58" xfId="0" applyFont="1" applyBorder="1"/>
    <xf numFmtId="0" fontId="47" fillId="0" borderId="59" xfId="0" applyFont="1" applyBorder="1" applyAlignment="1"/>
    <xf numFmtId="3" fontId="43" fillId="0" borderId="60" xfId="0" applyNumberFormat="1" applyFont="1" applyBorder="1"/>
    <xf numFmtId="3" fontId="43" fillId="0" borderId="61" xfId="0" applyNumberFormat="1" applyFont="1" applyFill="1" applyBorder="1"/>
    <xf numFmtId="0" fontId="42" fillId="0" borderId="62" xfId="0" applyFont="1" applyBorder="1"/>
    <xf numFmtId="0" fontId="42" fillId="0" borderId="63" xfId="0" applyFont="1" applyBorder="1"/>
    <xf numFmtId="0" fontId="47" fillId="0" borderId="62" xfId="0" applyFont="1" applyBorder="1" applyAlignment="1"/>
    <xf numFmtId="3" fontId="43" fillId="0" borderId="41" xfId="0" applyNumberFormat="1" applyFont="1" applyBorder="1"/>
    <xf numFmtId="3" fontId="43" fillId="0" borderId="64" xfId="0" applyNumberFormat="1" applyFont="1" applyFill="1" applyBorder="1"/>
    <xf numFmtId="0" fontId="42" fillId="0" borderId="65" xfId="0" applyFont="1" applyBorder="1"/>
    <xf numFmtId="0" fontId="42" fillId="0" borderId="66" xfId="0" applyFont="1" applyBorder="1"/>
    <xf numFmtId="0" fontId="48" fillId="0" borderId="62" xfId="0" applyFont="1" applyBorder="1" applyAlignment="1"/>
    <xf numFmtId="3" fontId="42" fillId="0" borderId="67" xfId="0" applyNumberFormat="1" applyFont="1" applyFill="1" applyBorder="1"/>
    <xf numFmtId="0" fontId="48" fillId="0" borderId="65" xfId="0" applyFont="1" applyBorder="1" applyAlignment="1"/>
    <xf numFmtId="0" fontId="49" fillId="0" borderId="65" xfId="0" applyFont="1" applyBorder="1" applyAlignment="1"/>
    <xf numFmtId="3" fontId="42" fillId="0" borderId="45" xfId="0" applyNumberFormat="1" applyFont="1" applyFill="1" applyBorder="1"/>
    <xf numFmtId="0" fontId="49" fillId="0" borderId="65" xfId="0" applyFont="1" applyBorder="1" applyAlignment="1">
      <alignment wrapText="1"/>
    </xf>
    <xf numFmtId="0" fontId="42" fillId="0" borderId="68" xfId="0" applyFont="1" applyBorder="1"/>
    <xf numFmtId="0" fontId="42" fillId="0" borderId="69" xfId="0" applyFont="1" applyBorder="1"/>
    <xf numFmtId="0" fontId="49" fillId="0" borderId="70" xfId="0" applyFont="1" applyBorder="1" applyAlignment="1"/>
    <xf numFmtId="3" fontId="42" fillId="0" borderId="49" xfId="0" applyNumberFormat="1" applyFont="1" applyFill="1" applyBorder="1"/>
    <xf numFmtId="3" fontId="42" fillId="0" borderId="71" xfId="0" applyNumberFormat="1" applyFont="1" applyFill="1" applyBorder="1"/>
    <xf numFmtId="0" fontId="42" fillId="0" borderId="28" xfId="0" applyFont="1" applyBorder="1"/>
    <xf numFmtId="0" fontId="42" fillId="0" borderId="72" xfId="0" applyFont="1" applyBorder="1"/>
    <xf numFmtId="0" fontId="47" fillId="0" borderId="28" xfId="0" applyFont="1" applyBorder="1" applyAlignment="1"/>
    <xf numFmtId="3" fontId="43" fillId="0" borderId="73" xfId="0" applyNumberFormat="1" applyFont="1" applyBorder="1"/>
    <xf numFmtId="3" fontId="43" fillId="0" borderId="74" xfId="0" applyNumberFormat="1" applyFont="1" applyBorder="1"/>
    <xf numFmtId="3" fontId="42" fillId="0" borderId="75" xfId="0" applyNumberFormat="1" applyFont="1" applyBorder="1"/>
    <xf numFmtId="3" fontId="42" fillId="0" borderId="64" xfId="0" applyNumberFormat="1" applyFont="1" applyFill="1" applyBorder="1"/>
    <xf numFmtId="3" fontId="42" fillId="0" borderId="67" xfId="0" applyNumberFormat="1" applyFont="1" applyBorder="1"/>
    <xf numFmtId="0" fontId="42" fillId="0" borderId="76" xfId="0" applyFont="1" applyBorder="1"/>
    <xf numFmtId="0" fontId="42" fillId="0" borderId="77" xfId="0" applyFont="1" applyBorder="1"/>
    <xf numFmtId="0" fontId="49" fillId="0" borderId="76" xfId="0" applyFont="1" applyBorder="1" applyAlignment="1"/>
    <xf numFmtId="3" fontId="42" fillId="0" borderId="78" xfId="0" applyNumberFormat="1" applyFont="1" applyBorder="1"/>
    <xf numFmtId="3" fontId="42" fillId="0" borderId="79" xfId="0" applyNumberFormat="1" applyFont="1" applyBorder="1"/>
    <xf numFmtId="0" fontId="42" fillId="0" borderId="0" xfId="0" applyFont="1" applyBorder="1"/>
    <xf numFmtId="0" fontId="49" fillId="0" borderId="0" xfId="0" applyFont="1" applyBorder="1" applyAlignment="1"/>
    <xf numFmtId="3" fontId="42" fillId="0" borderId="0" xfId="0" applyNumberFormat="1" applyFont="1" applyBorder="1"/>
    <xf numFmtId="3" fontId="42" fillId="0" borderId="64" xfId="0" applyNumberFormat="1" applyFont="1" applyBorder="1"/>
    <xf numFmtId="3" fontId="42" fillId="0" borderId="71" xfId="0" applyNumberFormat="1" applyFont="1" applyBorder="1"/>
    <xf numFmtId="3" fontId="43" fillId="0" borderId="80" xfId="0" applyNumberFormat="1" applyFont="1" applyBorder="1"/>
    <xf numFmtId="0" fontId="42" fillId="0" borderId="70" xfId="0" applyFont="1" applyBorder="1"/>
    <xf numFmtId="0" fontId="42" fillId="0" borderId="81" xfId="0" applyFont="1" applyBorder="1"/>
    <xf numFmtId="3" fontId="42" fillId="0" borderId="82" xfId="0" applyNumberFormat="1" applyFont="1" applyBorder="1"/>
    <xf numFmtId="3" fontId="42" fillId="0" borderId="83" xfId="0" applyNumberFormat="1" applyFont="1" applyBorder="1"/>
    <xf numFmtId="0" fontId="42" fillId="0" borderId="84" xfId="0" applyFont="1" applyBorder="1"/>
    <xf numFmtId="3" fontId="42" fillId="0" borderId="85" xfId="0" applyNumberFormat="1" applyFont="1" applyBorder="1"/>
    <xf numFmtId="3" fontId="42" fillId="0" borderId="66" xfId="0" applyNumberFormat="1" applyFont="1" applyBorder="1"/>
    <xf numFmtId="3" fontId="42" fillId="0" borderId="77" xfId="0" applyNumberFormat="1" applyFont="1" applyBorder="1"/>
    <xf numFmtId="0" fontId="43" fillId="0" borderId="88" xfId="0" applyFont="1" applyBorder="1" applyAlignment="1">
      <alignment horizontal="center"/>
    </xf>
    <xf numFmtId="0" fontId="43" fillId="0" borderId="89" xfId="0" applyFont="1" applyBorder="1" applyAlignment="1">
      <alignment horizontal="center"/>
    </xf>
    <xf numFmtId="0" fontId="42" fillId="0" borderId="90" xfId="0" applyFont="1" applyBorder="1"/>
    <xf numFmtId="3" fontId="43" fillId="0" borderId="91" xfId="0" applyNumberFormat="1" applyFont="1" applyBorder="1"/>
    <xf numFmtId="3" fontId="42" fillId="0" borderId="92" xfId="0" applyNumberFormat="1" applyFont="1" applyBorder="1"/>
    <xf numFmtId="0" fontId="42" fillId="0" borderId="93" xfId="0" applyFont="1" applyBorder="1"/>
    <xf numFmtId="3" fontId="42" fillId="0" borderId="94" xfId="0" applyNumberFormat="1" applyFont="1" applyBorder="1"/>
    <xf numFmtId="0" fontId="42" fillId="0" borderId="95" xfId="0" applyFont="1" applyBorder="1"/>
    <xf numFmtId="0" fontId="42" fillId="0" borderId="96" xfId="0" applyFont="1" applyBorder="1"/>
    <xf numFmtId="0" fontId="48" fillId="0" borderId="97" xfId="0" applyFont="1" applyBorder="1"/>
    <xf numFmtId="3" fontId="42" fillId="0" borderId="80" xfId="0" applyNumberFormat="1" applyFont="1" applyBorder="1"/>
    <xf numFmtId="3" fontId="42" fillId="0" borderId="98" xfId="0" applyNumberFormat="1" applyFont="1" applyBorder="1"/>
    <xf numFmtId="0" fontId="42" fillId="0" borderId="99" xfId="0" applyFont="1" applyBorder="1"/>
    <xf numFmtId="0" fontId="43" fillId="0" borderId="72" xfId="0" applyFont="1" applyBorder="1"/>
    <xf numFmtId="0" fontId="43" fillId="0" borderId="28" xfId="0" applyFont="1" applyBorder="1" applyAlignment="1">
      <alignment wrapText="1"/>
    </xf>
    <xf numFmtId="3" fontId="43" fillId="0" borderId="100" xfId="0" applyNumberFormat="1" applyFont="1" applyBorder="1"/>
    <xf numFmtId="3" fontId="43" fillId="0" borderId="91" xfId="0" applyNumberFormat="1" applyFont="1" applyFill="1" applyBorder="1"/>
    <xf numFmtId="3" fontId="42" fillId="0" borderId="43" xfId="0" applyNumberFormat="1" applyFont="1" applyFill="1" applyBorder="1"/>
    <xf numFmtId="3" fontId="42" fillId="0" borderId="47" xfId="0" applyNumberFormat="1" applyFont="1" applyFill="1" applyBorder="1"/>
    <xf numFmtId="3" fontId="42" fillId="0" borderId="101" xfId="0" applyNumberFormat="1" applyFont="1" applyBorder="1"/>
    <xf numFmtId="3" fontId="42" fillId="0" borderId="82" xfId="0" applyNumberFormat="1" applyFont="1" applyFill="1" applyBorder="1"/>
    <xf numFmtId="0" fontId="43" fillId="0" borderId="99" xfId="0" applyFont="1" applyBorder="1"/>
    <xf numFmtId="0" fontId="46" fillId="0" borderId="28" xfId="0" applyFont="1" applyBorder="1"/>
    <xf numFmtId="3" fontId="43" fillId="0" borderId="102" xfId="0" applyNumberFormat="1" applyFont="1" applyBorder="1"/>
    <xf numFmtId="0" fontId="42" fillId="0" borderId="85" xfId="0" applyFont="1" applyBorder="1"/>
    <xf numFmtId="0" fontId="43" fillId="0" borderId="57" xfId="0" applyFont="1" applyBorder="1"/>
    <xf numFmtId="0" fontId="42" fillId="0" borderId="103" xfId="0" applyFont="1" applyBorder="1"/>
    <xf numFmtId="0" fontId="46" fillId="0" borderId="104" xfId="0" applyFont="1" applyBorder="1"/>
    <xf numFmtId="3" fontId="43" fillId="0" borderId="61" xfId="0" applyNumberFormat="1" applyFont="1" applyBorder="1"/>
    <xf numFmtId="0" fontId="42" fillId="0" borderId="105" xfId="0" applyFont="1" applyBorder="1"/>
    <xf numFmtId="3" fontId="42" fillId="0" borderId="34" xfId="0" applyNumberFormat="1" applyFont="1" applyBorder="1"/>
    <xf numFmtId="3" fontId="42" fillId="0" borderId="105" xfId="0" applyNumberFormat="1" applyFont="1" applyBorder="1"/>
    <xf numFmtId="0" fontId="42" fillId="0" borderId="39" xfId="0" applyFont="1" applyBorder="1"/>
    <xf numFmtId="0" fontId="48" fillId="0" borderId="38" xfId="0" applyFont="1" applyBorder="1"/>
    <xf numFmtId="0" fontId="42" fillId="0" borderId="106" xfId="0" applyFont="1" applyBorder="1"/>
    <xf numFmtId="0" fontId="42" fillId="0" borderId="56" xfId="0" applyFont="1" applyBorder="1"/>
    <xf numFmtId="0" fontId="48" fillId="0" borderId="106" xfId="0" applyFont="1" applyBorder="1"/>
    <xf numFmtId="3" fontId="42" fillId="0" borderId="106" xfId="0" applyNumberFormat="1" applyFont="1" applyBorder="1"/>
    <xf numFmtId="0" fontId="43" fillId="0" borderId="60" xfId="0" applyFont="1" applyBorder="1"/>
    <xf numFmtId="0" fontId="43" fillId="0" borderId="61" xfId="0" applyFont="1" applyBorder="1"/>
    <xf numFmtId="0" fontId="46" fillId="0" borderId="60" xfId="0" applyFont="1" applyBorder="1"/>
    <xf numFmtId="0" fontId="42" fillId="0" borderId="107" xfId="0" applyFont="1" applyBorder="1"/>
    <xf numFmtId="3" fontId="42" fillId="0" borderId="107" xfId="0" applyNumberFormat="1" applyFont="1" applyBorder="1"/>
    <xf numFmtId="0" fontId="42" fillId="0" borderId="61" xfId="0" applyFont="1" applyBorder="1"/>
    <xf numFmtId="0" fontId="48" fillId="0" borderId="106" xfId="0" applyFont="1" applyBorder="1" applyAlignment="1">
      <alignment wrapText="1"/>
    </xf>
    <xf numFmtId="0" fontId="48" fillId="0" borderId="0" xfId="0" applyFont="1" applyBorder="1"/>
    <xf numFmtId="3" fontId="43" fillId="0" borderId="58" xfId="0" applyNumberFormat="1" applyFont="1" applyBorder="1"/>
    <xf numFmtId="0" fontId="43" fillId="0" borderId="0" xfId="0" applyFont="1" applyFill="1" applyBorder="1" applyAlignment="1">
      <alignment horizontal="center"/>
    </xf>
    <xf numFmtId="14" fontId="43" fillId="0" borderId="108" xfId="0" applyNumberFormat="1" applyFont="1" applyFill="1" applyBorder="1" applyAlignment="1">
      <alignment horizontal="center"/>
    </xf>
    <xf numFmtId="3" fontId="42" fillId="3" borderId="41" xfId="0" applyNumberFormat="1" applyFont="1" applyFill="1" applyBorder="1"/>
    <xf numFmtId="3" fontId="42" fillId="3" borderId="45" xfId="0" applyNumberFormat="1" applyFont="1" applyFill="1" applyBorder="1"/>
    <xf numFmtId="0" fontId="42" fillId="0" borderId="31" xfId="0" applyFont="1" applyFill="1" applyBorder="1" applyAlignment="1"/>
    <xf numFmtId="0" fontId="42" fillId="0" borderId="0" xfId="0" applyFont="1" applyFill="1" applyBorder="1" applyAlignment="1"/>
    <xf numFmtId="3" fontId="42" fillId="3" borderId="80" xfId="0" applyNumberFormat="1" applyFont="1" applyFill="1" applyBorder="1"/>
    <xf numFmtId="3" fontId="43" fillId="0" borderId="110" xfId="0" applyNumberFormat="1" applyFont="1" applyFill="1" applyBorder="1"/>
    <xf numFmtId="0" fontId="43" fillId="0" borderId="0" xfId="0" applyFont="1" applyFill="1" applyBorder="1" applyAlignment="1"/>
    <xf numFmtId="0" fontId="42" fillId="0" borderId="0" xfId="0" applyFont="1" applyFill="1" applyBorder="1"/>
    <xf numFmtId="3" fontId="43" fillId="3" borderId="34" xfId="0" applyNumberFormat="1" applyFont="1" applyFill="1" applyBorder="1" applyAlignment="1"/>
    <xf numFmtId="0" fontId="43" fillId="3" borderId="38" xfId="0" applyFont="1" applyFill="1" applyBorder="1" applyAlignment="1"/>
    <xf numFmtId="0" fontId="43" fillId="3" borderId="54" xfId="0" applyFont="1" applyFill="1" applyBorder="1" applyAlignment="1"/>
    <xf numFmtId="3" fontId="43" fillId="0" borderId="0" xfId="0" applyNumberFormat="1" applyFont="1" applyFill="1" applyBorder="1" applyAlignment="1">
      <alignment horizontal="right"/>
    </xf>
    <xf numFmtId="0" fontId="43" fillId="0" borderId="118" xfId="0" applyFont="1" applyBorder="1" applyAlignment="1">
      <alignment horizontal="center"/>
    </xf>
    <xf numFmtId="0" fontId="43" fillId="0" borderId="119" xfId="0" applyFont="1" applyBorder="1"/>
    <xf numFmtId="0" fontId="43" fillId="0" borderId="120" xfId="0" applyFont="1" applyBorder="1"/>
    <xf numFmtId="0" fontId="48" fillId="0" borderId="65" xfId="0" applyFont="1" applyBorder="1"/>
    <xf numFmtId="3" fontId="42" fillId="0" borderId="121" xfId="0" applyNumberFormat="1" applyFont="1" applyBorder="1"/>
    <xf numFmtId="0" fontId="48" fillId="0" borderId="68" xfId="0" applyFont="1" applyBorder="1"/>
    <xf numFmtId="3" fontId="42" fillId="0" borderId="89" xfId="0" applyNumberFormat="1" applyFont="1" applyBorder="1"/>
    <xf numFmtId="0" fontId="42" fillId="0" borderId="114" xfId="0" applyFont="1" applyBorder="1"/>
    <xf numFmtId="0" fontId="42" fillId="0" borderId="1" xfId="0" applyFont="1" applyBorder="1"/>
    <xf numFmtId="0" fontId="48" fillId="0" borderId="3" xfId="0" applyFont="1" applyBorder="1"/>
    <xf numFmtId="3" fontId="50" fillId="0" borderId="38" xfId="0" applyNumberFormat="1" applyFont="1" applyBorder="1"/>
    <xf numFmtId="3" fontId="50" fillId="0" borderId="39" xfId="0" applyNumberFormat="1" applyFont="1" applyBorder="1"/>
    <xf numFmtId="0" fontId="42" fillId="0" borderId="122" xfId="0" applyFont="1" applyBorder="1"/>
    <xf numFmtId="0" fontId="42" fillId="0" borderId="123" xfId="0" applyFont="1" applyBorder="1"/>
    <xf numFmtId="0" fontId="48" fillId="0" borderId="124" xfId="0" applyFont="1" applyBorder="1"/>
    <xf numFmtId="3" fontId="42" fillId="0" borderId="60" xfId="0" applyNumberFormat="1" applyFont="1" applyBorder="1"/>
    <xf numFmtId="0" fontId="48" fillId="0" borderId="68" xfId="0" applyFont="1" applyBorder="1" applyAlignment="1"/>
    <xf numFmtId="0" fontId="42" fillId="0" borderId="125" xfId="0" applyFont="1" applyBorder="1"/>
    <xf numFmtId="0" fontId="42" fillId="0" borderId="126" xfId="0" applyFont="1" applyBorder="1"/>
    <xf numFmtId="0" fontId="48" fillId="0" borderId="116" xfId="0" applyFont="1" applyBorder="1" applyAlignment="1"/>
    <xf numFmtId="3" fontId="42" fillId="0" borderId="127" xfId="0" applyNumberFormat="1" applyFont="1" applyBorder="1"/>
    <xf numFmtId="0" fontId="43" fillId="0" borderId="95" xfId="0" applyFont="1" applyBorder="1"/>
    <xf numFmtId="0" fontId="48" fillId="0" borderId="31" xfId="0" applyFont="1" applyBorder="1" applyAlignment="1"/>
    <xf numFmtId="3" fontId="42" fillId="0" borderId="128" xfId="0" applyNumberFormat="1" applyFont="1" applyBorder="1"/>
    <xf numFmtId="0" fontId="46" fillId="0" borderId="59" xfId="0" applyFont="1" applyBorder="1" applyAlignment="1">
      <alignment wrapText="1"/>
    </xf>
    <xf numFmtId="3" fontId="42" fillId="0" borderId="61" xfId="0" applyNumberFormat="1" applyFont="1" applyBorder="1"/>
    <xf numFmtId="0" fontId="43" fillId="0" borderId="58" xfId="0" applyFont="1" applyBorder="1"/>
    <xf numFmtId="3" fontId="43" fillId="0" borderId="110" xfId="0" applyNumberFormat="1" applyFont="1" applyBorder="1"/>
    <xf numFmtId="0" fontId="50" fillId="0" borderId="0" xfId="0" applyFont="1" applyBorder="1"/>
    <xf numFmtId="0" fontId="50" fillId="0" borderId="0" xfId="0" applyFont="1" applyBorder="1" applyAlignment="1">
      <alignment wrapText="1"/>
    </xf>
    <xf numFmtId="0" fontId="52" fillId="0" borderId="0" xfId="4" applyFont="1"/>
    <xf numFmtId="14" fontId="51" fillId="0" borderId="1" xfId="5" applyNumberFormat="1" applyFont="1" applyBorder="1" applyAlignment="1">
      <alignment horizontal="center" vertical="center" wrapText="1"/>
    </xf>
    <xf numFmtId="0" fontId="52" fillId="0" borderId="1" xfId="4" applyFont="1" applyBorder="1"/>
    <xf numFmtId="0" fontId="43" fillId="0" borderId="1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right"/>
    </xf>
    <xf numFmtId="14" fontId="43" fillId="0" borderId="121" xfId="0" applyNumberFormat="1" applyFont="1" applyFill="1" applyBorder="1" applyAlignment="1">
      <alignment horizontal="center"/>
    </xf>
    <xf numFmtId="3" fontId="42" fillId="0" borderId="135" xfId="0" applyNumberFormat="1" applyFont="1" applyFill="1" applyBorder="1"/>
    <xf numFmtId="0" fontId="42" fillId="0" borderId="133" xfId="0" applyFont="1" applyFill="1" applyBorder="1" applyAlignment="1"/>
    <xf numFmtId="0" fontId="42" fillId="0" borderId="134" xfId="0" applyFont="1" applyFill="1" applyBorder="1" applyAlignment="1"/>
    <xf numFmtId="3" fontId="42" fillId="0" borderId="136" xfId="0" applyNumberFormat="1" applyFont="1" applyFill="1" applyBorder="1"/>
    <xf numFmtId="0" fontId="42" fillId="0" borderId="137" xfId="0" applyFont="1" applyFill="1" applyBorder="1" applyAlignment="1"/>
    <xf numFmtId="0" fontId="42" fillId="0" borderId="138" xfId="0" applyFont="1" applyFill="1" applyBorder="1" applyAlignment="1"/>
    <xf numFmtId="3" fontId="42" fillId="0" borderId="139" xfId="0" applyNumberFormat="1" applyFont="1" applyFill="1" applyBorder="1"/>
    <xf numFmtId="0" fontId="42" fillId="0" borderId="140" xfId="0" applyFont="1" applyFill="1" applyBorder="1" applyAlignment="1"/>
    <xf numFmtId="0" fontId="42" fillId="0" borderId="141" xfId="0" applyFont="1" applyFill="1" applyBorder="1" applyAlignment="1"/>
    <xf numFmtId="3" fontId="42" fillId="0" borderId="128" xfId="0" applyNumberFormat="1" applyFont="1" applyFill="1" applyBorder="1"/>
    <xf numFmtId="0" fontId="0" fillId="0" borderId="0" xfId="0" applyFill="1"/>
    <xf numFmtId="0" fontId="42" fillId="0" borderId="0" xfId="0" applyFont="1" applyBorder="1" applyAlignment="1">
      <alignment horizontal="center"/>
    </xf>
    <xf numFmtId="0" fontId="0" fillId="0" borderId="0" xfId="0" applyBorder="1"/>
    <xf numFmtId="0" fontId="54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/>
    <xf numFmtId="0" fontId="58" fillId="0" borderId="0" xfId="0" applyFont="1"/>
    <xf numFmtId="0" fontId="42" fillId="0" borderId="121" xfId="0" applyFont="1" applyBorder="1" applyAlignment="1">
      <alignment horizont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103" xfId="0" applyFont="1" applyBorder="1" applyAlignment="1">
      <alignment horizontal="center"/>
    </xf>
    <xf numFmtId="0" fontId="50" fillId="0" borderId="34" xfId="0" applyFont="1" applyBorder="1" applyAlignment="1">
      <alignment horizontal="right"/>
    </xf>
    <xf numFmtId="0" fontId="58" fillId="0" borderId="143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right"/>
    </xf>
    <xf numFmtId="0" fontId="50" fillId="0" borderId="38" xfId="0" applyFont="1" applyBorder="1" applyAlignment="1">
      <alignment horizontal="right"/>
    </xf>
    <xf numFmtId="3" fontId="54" fillId="0" borderId="143" xfId="1" applyNumberFormat="1" applyFont="1" applyFill="1" applyBorder="1" applyAlignment="1" applyProtection="1">
      <alignment horizontal="right"/>
    </xf>
    <xf numFmtId="3" fontId="60" fillId="0" borderId="143" xfId="1" applyNumberFormat="1" applyFont="1" applyFill="1" applyBorder="1" applyAlignment="1" applyProtection="1">
      <alignment horizontal="right"/>
    </xf>
    <xf numFmtId="0" fontId="57" fillId="0" borderId="144" xfId="0" applyFont="1" applyBorder="1"/>
    <xf numFmtId="3" fontId="57" fillId="0" borderId="127" xfId="1" applyNumberFormat="1" applyFont="1" applyFill="1" applyBorder="1" applyAlignment="1" applyProtection="1">
      <alignment horizontal="right"/>
    </xf>
    <xf numFmtId="0" fontId="42" fillId="0" borderId="0" xfId="0" applyFont="1" applyAlignment="1">
      <alignment horizontal="left"/>
    </xf>
    <xf numFmtId="0" fontId="0" fillId="0" borderId="0" xfId="0" applyAlignment="1"/>
    <xf numFmtId="0" fontId="42" fillId="0" borderId="0" xfId="0" applyFont="1" applyAlignment="1">
      <alignment horizontal="right"/>
    </xf>
    <xf numFmtId="0" fontId="42" fillId="0" borderId="145" xfId="0" applyFont="1" applyBorder="1" applyAlignment="1">
      <alignment wrapText="1"/>
    </xf>
    <xf numFmtId="0" fontId="42" fillId="0" borderId="88" xfId="0" applyFont="1" applyBorder="1" applyAlignment="1">
      <alignment horizontal="center"/>
    </xf>
    <xf numFmtId="0" fontId="42" fillId="0" borderId="147" xfId="0" applyFont="1" applyBorder="1" applyAlignment="1">
      <alignment horizontal="center"/>
    </xf>
    <xf numFmtId="0" fontId="42" fillId="0" borderId="89" xfId="0" applyFont="1" applyBorder="1" applyAlignment="1">
      <alignment horizontal="center"/>
    </xf>
    <xf numFmtId="0" fontId="42" fillId="0" borderId="96" xfId="0" applyFont="1" applyBorder="1" applyAlignment="1">
      <alignment horizontal="center"/>
    </xf>
    <xf numFmtId="0" fontId="42" fillId="0" borderId="98" xfId="0" applyFont="1" applyBorder="1" applyAlignment="1">
      <alignment horizontal="center"/>
    </xf>
    <xf numFmtId="0" fontId="42" fillId="0" borderId="60" xfId="0" applyFont="1" applyBorder="1" applyAlignment="1">
      <alignment horizontal="center" wrapText="1"/>
    </xf>
    <xf numFmtId="0" fontId="43" fillId="0" borderId="57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/>
    </xf>
    <xf numFmtId="0" fontId="42" fillId="0" borderId="104" xfId="0" applyFont="1" applyBorder="1" applyAlignment="1">
      <alignment horizontal="center"/>
    </xf>
    <xf numFmtId="0" fontId="42" fillId="0" borderId="61" xfId="0" applyFont="1" applyBorder="1" applyAlignment="1">
      <alignment horizontal="center"/>
    </xf>
    <xf numFmtId="0" fontId="50" fillId="0" borderId="149" xfId="0" applyFont="1" applyBorder="1" applyAlignment="1">
      <alignment horizontal="right"/>
    </xf>
    <xf numFmtId="3" fontId="42" fillId="0" borderId="63" xfId="0" applyNumberFormat="1" applyFont="1" applyFill="1" applyBorder="1"/>
    <xf numFmtId="3" fontId="42" fillId="0" borderId="42" xfId="0" applyNumberFormat="1" applyFont="1" applyBorder="1"/>
    <xf numFmtId="3" fontId="42" fillId="0" borderId="63" xfId="0" applyNumberFormat="1" applyFont="1" applyBorder="1"/>
    <xf numFmtId="0" fontId="50" fillId="0" borderId="150" xfId="0" applyFont="1" applyBorder="1" applyAlignment="1">
      <alignment horizontal="right"/>
    </xf>
    <xf numFmtId="0" fontId="42" fillId="0" borderId="66" xfId="0" applyFont="1" applyFill="1" applyBorder="1"/>
    <xf numFmtId="3" fontId="42" fillId="0" borderId="66" xfId="0" applyNumberFormat="1" applyFont="1" applyFill="1" applyBorder="1"/>
    <xf numFmtId="3" fontId="42" fillId="0" borderId="134" xfId="0" applyNumberFormat="1" applyFont="1" applyBorder="1"/>
    <xf numFmtId="0" fontId="50" fillId="0" borderId="151" xfId="0" applyFont="1" applyBorder="1" applyAlignment="1">
      <alignment horizontal="right"/>
    </xf>
    <xf numFmtId="3" fontId="42" fillId="0" borderId="69" xfId="0" applyNumberFormat="1" applyFont="1" applyBorder="1"/>
    <xf numFmtId="0" fontId="42" fillId="0" borderId="134" xfId="0" applyFont="1" applyBorder="1"/>
    <xf numFmtId="0" fontId="42" fillId="0" borderId="47" xfId="0" applyFont="1" applyBorder="1"/>
    <xf numFmtId="0" fontId="50" fillId="0" borderId="152" xfId="0" applyFont="1" applyBorder="1" applyAlignment="1">
      <alignment horizontal="right"/>
    </xf>
    <xf numFmtId="0" fontId="42" fillId="0" borderId="69" xfId="0" applyFont="1" applyFill="1" applyBorder="1"/>
    <xf numFmtId="3" fontId="42" fillId="0" borderId="50" xfId="0" applyNumberFormat="1" applyFont="1" applyBorder="1"/>
    <xf numFmtId="0" fontId="50" fillId="0" borderId="153" xfId="0" applyFont="1" applyBorder="1" applyAlignment="1">
      <alignment horizontal="right"/>
    </xf>
    <xf numFmtId="0" fontId="42" fillId="0" borderId="59" xfId="0" applyFont="1" applyBorder="1"/>
    <xf numFmtId="3" fontId="43" fillId="0" borderId="104" xfId="0" applyNumberFormat="1" applyFont="1" applyBorder="1"/>
    <xf numFmtId="0" fontId="42" fillId="0" borderId="120" xfId="0" applyFont="1" applyBorder="1" applyAlignment="1">
      <alignment horizontal="center"/>
    </xf>
    <xf numFmtId="0" fontId="42" fillId="0" borderId="154" xfId="0" applyFont="1" applyBorder="1" applyAlignment="1">
      <alignment horizontal="center"/>
    </xf>
    <xf numFmtId="0" fontId="42" fillId="0" borderId="155" xfId="0" applyFont="1" applyBorder="1" applyAlignment="1">
      <alignment horizontal="center"/>
    </xf>
    <xf numFmtId="0" fontId="42" fillId="0" borderId="64" xfId="0" applyFont="1" applyBorder="1"/>
    <xf numFmtId="0" fontId="42" fillId="0" borderId="79" xfId="0" applyFont="1" applyBorder="1"/>
    <xf numFmtId="3" fontId="42" fillId="0" borderId="77" xfId="0" applyNumberFormat="1" applyFont="1" applyFill="1" applyBorder="1"/>
    <xf numFmtId="3" fontId="42" fillId="0" borderId="138" xfId="0" applyNumberFormat="1" applyFont="1" applyBorder="1"/>
    <xf numFmtId="0" fontId="42" fillId="0" borderId="31" xfId="0" applyFont="1" applyBorder="1"/>
    <xf numFmtId="0" fontId="42" fillId="0" borderId="157" xfId="0" applyFont="1" applyBorder="1"/>
    <xf numFmtId="3" fontId="42" fillId="0" borderId="96" xfId="0" applyNumberFormat="1" applyFont="1" applyBorder="1"/>
    <xf numFmtId="0" fontId="50" fillId="0" borderId="60" xfId="0" applyFont="1" applyBorder="1" applyAlignment="1">
      <alignment horizontal="right"/>
    </xf>
    <xf numFmtId="0" fontId="43" fillId="0" borderId="158" xfId="0" applyFont="1" applyBorder="1"/>
    <xf numFmtId="0" fontId="42" fillId="0" borderId="156" xfId="0" applyFont="1" applyBorder="1" applyAlignment="1">
      <alignment horizontal="center"/>
    </xf>
    <xf numFmtId="3" fontId="42" fillId="0" borderId="159" xfId="0" applyNumberFormat="1" applyFont="1" applyBorder="1"/>
    <xf numFmtId="3" fontId="42" fillId="0" borderId="158" xfId="0" applyNumberFormat="1" applyFont="1" applyBorder="1"/>
    <xf numFmtId="3" fontId="42" fillId="0" borderId="160" xfId="0" applyNumberFormat="1" applyFont="1" applyBorder="1"/>
    <xf numFmtId="0" fontId="44" fillId="0" borderId="0" xfId="0" applyFont="1" applyAlignment="1">
      <alignment horizontal="center" wrapText="1"/>
    </xf>
    <xf numFmtId="0" fontId="62" fillId="0" borderId="0" xfId="0" applyFont="1"/>
    <xf numFmtId="0" fontId="62" fillId="0" borderId="0" xfId="0" applyFont="1" applyAlignment="1">
      <alignment horizontal="right"/>
    </xf>
    <xf numFmtId="0" fontId="43" fillId="0" borderId="161" xfId="0" applyFont="1" applyBorder="1" applyAlignment="1">
      <alignment wrapText="1"/>
    </xf>
    <xf numFmtId="0" fontId="44" fillId="0" borderId="121" xfId="0" applyFont="1" applyBorder="1" applyAlignment="1">
      <alignment horizontal="center"/>
    </xf>
    <xf numFmtId="0" fontId="44" fillId="0" borderId="89" xfId="0" applyFont="1" applyBorder="1" applyAlignment="1">
      <alignment horizontal="center"/>
    </xf>
    <xf numFmtId="0" fontId="42" fillId="0" borderId="57" xfId="0" applyFont="1" applyBorder="1" applyAlignment="1">
      <alignment horizontal="center"/>
    </xf>
    <xf numFmtId="0" fontId="42" fillId="0" borderId="60" xfId="0" applyFont="1" applyBorder="1" applyAlignment="1">
      <alignment horizontal="center"/>
    </xf>
    <xf numFmtId="0" fontId="42" fillId="0" borderId="162" xfId="0" applyFont="1" applyBorder="1" applyAlignment="1">
      <alignment horizontal="right"/>
    </xf>
    <xf numFmtId="0" fontId="62" fillId="0" borderId="107" xfId="0" applyFont="1" applyBorder="1" applyAlignment="1">
      <alignment wrapText="1"/>
    </xf>
    <xf numFmtId="0" fontId="62" fillId="0" borderId="105" xfId="0" applyFont="1" applyBorder="1"/>
    <xf numFmtId="0" fontId="42" fillId="0" borderId="37" xfId="0" applyFont="1" applyBorder="1" applyAlignment="1">
      <alignment horizontal="right"/>
    </xf>
    <xf numFmtId="0" fontId="62" fillId="0" borderId="38" xfId="0" applyFont="1" applyBorder="1"/>
    <xf numFmtId="0" fontId="62" fillId="0" borderId="39" xfId="0" applyFont="1" applyBorder="1"/>
    <xf numFmtId="0" fontId="42" fillId="0" borderId="163" xfId="0" applyFont="1" applyBorder="1" applyAlignment="1">
      <alignment horizontal="right"/>
    </xf>
    <xf numFmtId="0" fontId="62" fillId="0" borderId="54" xfId="0" applyFont="1" applyBorder="1"/>
    <xf numFmtId="0" fontId="62" fillId="0" borderId="164" xfId="0" applyFont="1" applyBorder="1"/>
    <xf numFmtId="0" fontId="63" fillId="0" borderId="0" xfId="0" applyFont="1" applyBorder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/>
    </xf>
    <xf numFmtId="0" fontId="44" fillId="0" borderId="57" xfId="0" applyFont="1" applyBorder="1" applyAlignment="1">
      <alignment horizontal="center"/>
    </xf>
    <xf numFmtId="0" fontId="47" fillId="0" borderId="165" xfId="0" applyFont="1" applyBorder="1" applyAlignment="1">
      <alignment horizontal="center" wrapText="1"/>
    </xf>
    <xf numFmtId="0" fontId="47" fillId="0" borderId="166" xfId="0" applyFont="1" applyBorder="1" applyAlignment="1">
      <alignment horizontal="center" wrapText="1"/>
    </xf>
    <xf numFmtId="0" fontId="47" fillId="0" borderId="60" xfId="0" applyFont="1" applyBorder="1" applyAlignment="1">
      <alignment horizontal="center" wrapText="1"/>
    </xf>
    <xf numFmtId="0" fontId="47" fillId="0" borderId="104" xfId="0" applyFont="1" applyBorder="1" applyAlignment="1">
      <alignment horizontal="center" wrapText="1"/>
    </xf>
    <xf numFmtId="0" fontId="47" fillId="0" borderId="61" xfId="0" applyFont="1" applyBorder="1" applyAlignment="1">
      <alignment horizontal="center" wrapText="1"/>
    </xf>
    <xf numFmtId="0" fontId="64" fillId="0" borderId="167" xfId="0" applyFont="1" applyBorder="1" applyAlignment="1">
      <alignment horizontal="center" wrapText="1"/>
    </xf>
    <xf numFmtId="0" fontId="43" fillId="0" borderId="150" xfId="0" applyFont="1" applyBorder="1" applyAlignment="1">
      <alignment horizontal="center"/>
    </xf>
    <xf numFmtId="3" fontId="43" fillId="0" borderId="168" xfId="0" applyNumberFormat="1" applyFont="1" applyBorder="1" applyAlignment="1">
      <alignment horizontal="center"/>
    </xf>
    <xf numFmtId="0" fontId="43" fillId="0" borderId="107" xfId="0" applyFont="1" applyBorder="1" applyAlignment="1">
      <alignment horizontal="center"/>
    </xf>
    <xf numFmtId="3" fontId="43" fillId="0" borderId="167" xfId="0" applyNumberFormat="1" applyFont="1" applyBorder="1" applyAlignment="1">
      <alignment horizontal="center"/>
    </xf>
    <xf numFmtId="0" fontId="43" fillId="0" borderId="167" xfId="0" applyFont="1" applyBorder="1" applyAlignment="1">
      <alignment horizontal="center"/>
    </xf>
    <xf numFmtId="3" fontId="43" fillId="0" borderId="105" xfId="0" applyNumberFormat="1" applyFont="1" applyBorder="1" applyAlignment="1">
      <alignment horizontal="center"/>
    </xf>
    <xf numFmtId="3" fontId="42" fillId="0" borderId="114" xfId="0" applyNumberFormat="1" applyFont="1" applyFill="1" applyBorder="1"/>
    <xf numFmtId="0" fontId="65" fillId="0" borderId="38" xfId="0" applyFont="1" applyFill="1" applyBorder="1" applyAlignment="1">
      <alignment wrapText="1"/>
    </xf>
    <xf numFmtId="0" fontId="43" fillId="0" borderId="141" xfId="0" applyFont="1" applyFill="1" applyBorder="1" applyAlignment="1">
      <alignment wrapText="1"/>
    </xf>
    <xf numFmtId="3" fontId="43" fillId="0" borderId="169" xfId="0" applyNumberFormat="1" applyFont="1" applyFill="1" applyBorder="1"/>
    <xf numFmtId="3" fontId="43" fillId="0" borderId="140" xfId="0" applyNumberFormat="1" applyFont="1" applyFill="1" applyBorder="1"/>
    <xf numFmtId="3" fontId="43" fillId="0" borderId="141" xfId="0" applyNumberFormat="1" applyFont="1" applyFill="1" applyBorder="1"/>
    <xf numFmtId="3" fontId="43" fillId="0" borderId="170" xfId="0" applyNumberFormat="1" applyFont="1" applyFill="1" applyBorder="1"/>
    <xf numFmtId="0" fontId="42" fillId="0" borderId="161" xfId="0" applyFont="1" applyBorder="1" applyAlignment="1">
      <alignment wrapText="1"/>
    </xf>
    <xf numFmtId="0" fontId="43" fillId="0" borderId="34" xfId="0" applyFont="1" applyBorder="1" applyAlignment="1">
      <alignment horizontal="center"/>
    </xf>
    <xf numFmtId="0" fontId="42" fillId="0" borderId="38" xfId="0" applyFont="1" applyBorder="1" applyAlignment="1">
      <alignment horizontal="right"/>
    </xf>
    <xf numFmtId="0" fontId="42" fillId="0" borderId="128" xfId="0" applyFont="1" applyBorder="1" applyAlignment="1">
      <alignment horizontal="right"/>
    </xf>
    <xf numFmtId="3" fontId="42" fillId="0" borderId="171" xfId="0" applyNumberFormat="1" applyFont="1" applyFill="1" applyBorder="1"/>
    <xf numFmtId="3" fontId="42" fillId="0" borderId="172" xfId="0" applyNumberFormat="1" applyFont="1" applyFill="1" applyBorder="1"/>
    <xf numFmtId="3" fontId="42" fillId="0" borderId="173" xfId="0" applyNumberFormat="1" applyFont="1" applyFill="1" applyBorder="1"/>
    <xf numFmtId="3" fontId="42" fillId="0" borderId="174" xfId="0" applyNumberFormat="1" applyFont="1" applyFill="1" applyBorder="1"/>
    <xf numFmtId="3" fontId="43" fillId="0" borderId="171" xfId="0" applyNumberFormat="1" applyFont="1" applyFill="1" applyBorder="1"/>
    <xf numFmtId="0" fontId="47" fillId="0" borderId="171" xfId="0" applyFont="1" applyBorder="1" applyAlignment="1">
      <alignment horizontal="center" wrapText="1"/>
    </xf>
    <xf numFmtId="3" fontId="43" fillId="0" borderId="171" xfId="0" applyNumberFormat="1" applyFont="1" applyBorder="1" applyAlignment="1">
      <alignment horizontal="center"/>
    </xf>
    <xf numFmtId="0" fontId="43" fillId="0" borderId="171" xfId="0" applyFont="1" applyBorder="1" applyAlignment="1">
      <alignment horizontal="center"/>
    </xf>
    <xf numFmtId="0" fontId="65" fillId="0" borderId="173" xfId="0" applyFont="1" applyFill="1" applyBorder="1" applyAlignment="1">
      <alignment wrapText="1"/>
    </xf>
    <xf numFmtId="0" fontId="6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111" xfId="0" applyFont="1" applyBorder="1"/>
    <xf numFmtId="0" fontId="43" fillId="0" borderId="176" xfId="0" applyFont="1" applyBorder="1"/>
    <xf numFmtId="0" fontId="43" fillId="0" borderId="177" xfId="0" applyFont="1" applyBorder="1" applyAlignment="1">
      <alignment horizontal="center" wrapText="1"/>
    </xf>
    <xf numFmtId="0" fontId="43" fillId="0" borderId="178" xfId="0" applyFont="1" applyBorder="1" applyAlignment="1">
      <alignment horizontal="center" vertical="center" wrapText="1"/>
    </xf>
    <xf numFmtId="0" fontId="42" fillId="0" borderId="114" xfId="0" applyFont="1" applyBorder="1" applyAlignment="1">
      <alignment horizontal="center"/>
    </xf>
    <xf numFmtId="0" fontId="43" fillId="0" borderId="179" xfId="0" applyFont="1" applyBorder="1" applyAlignment="1">
      <alignment horizontal="center"/>
    </xf>
    <xf numFmtId="0" fontId="43" fillId="0" borderId="179" xfId="0" applyFont="1" applyBorder="1" applyAlignment="1">
      <alignment horizontal="center" wrapText="1"/>
    </xf>
    <xf numFmtId="0" fontId="43" fillId="0" borderId="51" xfId="0" applyFont="1" applyBorder="1" applyAlignment="1">
      <alignment horizontal="center" vertical="center" wrapText="1"/>
    </xf>
    <xf numFmtId="0" fontId="42" fillId="0" borderId="114" xfId="0" applyFont="1" applyBorder="1" applyAlignment="1">
      <alignment horizontal="right"/>
    </xf>
    <xf numFmtId="0" fontId="42" fillId="0" borderId="171" xfId="0" applyFont="1" applyFill="1" applyBorder="1"/>
    <xf numFmtId="3" fontId="66" fillId="0" borderId="171" xfId="0" applyNumberFormat="1" applyFont="1" applyFill="1" applyBorder="1"/>
    <xf numFmtId="3" fontId="42" fillId="0" borderId="143" xfId="0" applyNumberFormat="1" applyFont="1" applyFill="1" applyBorder="1"/>
    <xf numFmtId="0" fontId="42" fillId="0" borderId="180" xfId="0" applyFont="1" applyFill="1" applyBorder="1"/>
    <xf numFmtId="3" fontId="66" fillId="0" borderId="180" xfId="0" applyNumberFormat="1" applyFont="1" applyFill="1" applyBorder="1"/>
    <xf numFmtId="3" fontId="42" fillId="0" borderId="180" xfId="0" applyNumberFormat="1" applyFont="1" applyFill="1" applyBorder="1"/>
    <xf numFmtId="3" fontId="43" fillId="0" borderId="143" xfId="0" applyNumberFormat="1" applyFont="1" applyFill="1" applyBorder="1"/>
    <xf numFmtId="0" fontId="43" fillId="0" borderId="114" xfId="0" applyFont="1" applyBorder="1" applyAlignment="1">
      <alignment horizontal="right"/>
    </xf>
    <xf numFmtId="0" fontId="43" fillId="0" borderId="181" xfId="0" applyFont="1" applyFill="1" applyBorder="1" applyAlignment="1"/>
    <xf numFmtId="3" fontId="43" fillId="0" borderId="180" xfId="0" applyNumberFormat="1" applyFont="1" applyFill="1" applyBorder="1" applyAlignment="1"/>
    <xf numFmtId="0" fontId="42" fillId="0" borderId="181" xfId="0" applyFont="1" applyFill="1" applyBorder="1" applyAlignment="1">
      <alignment wrapText="1"/>
    </xf>
    <xf numFmtId="3" fontId="66" fillId="0" borderId="182" xfId="0" applyNumberFormat="1" applyFont="1" applyFill="1" applyBorder="1"/>
    <xf numFmtId="3" fontId="42" fillId="0" borderId="182" xfId="0" applyNumberFormat="1" applyFont="1" applyFill="1" applyBorder="1"/>
    <xf numFmtId="0" fontId="43" fillId="0" borderId="181" xfId="0" applyFont="1" applyFill="1" applyBorder="1"/>
    <xf numFmtId="3" fontId="43" fillId="0" borderId="180" xfId="0" applyNumberFormat="1" applyFont="1" applyFill="1" applyBorder="1"/>
    <xf numFmtId="0" fontId="43" fillId="0" borderId="0" xfId="0" applyFont="1" applyFill="1" applyBorder="1"/>
    <xf numFmtId="3" fontId="43" fillId="0" borderId="182" xfId="0" applyNumberFormat="1" applyFont="1" applyFill="1" applyBorder="1"/>
    <xf numFmtId="0" fontId="43" fillId="0" borderId="179" xfId="0" applyFont="1" applyFill="1" applyBorder="1" applyAlignment="1"/>
    <xf numFmtId="3" fontId="43" fillId="0" borderId="183" xfId="0" applyNumberFormat="1" applyFont="1" applyFill="1" applyBorder="1" applyAlignment="1"/>
    <xf numFmtId="0" fontId="43" fillId="0" borderId="171" xfId="0" applyFont="1" applyFill="1" applyBorder="1" applyAlignment="1"/>
    <xf numFmtId="3" fontId="43" fillId="0" borderId="171" xfId="0" applyNumberFormat="1" applyFont="1" applyFill="1" applyBorder="1" applyAlignment="1"/>
    <xf numFmtId="3" fontId="42" fillId="0" borderId="0" xfId="0" applyNumberFormat="1" applyFont="1" applyFill="1" applyBorder="1" applyAlignment="1"/>
    <xf numFmtId="3" fontId="42" fillId="0" borderId="98" xfId="0" applyNumberFormat="1" applyFont="1" applyFill="1" applyBorder="1" applyAlignment="1"/>
    <xf numFmtId="0" fontId="63" fillId="0" borderId="182" xfId="0" applyFont="1" applyFill="1" applyBorder="1"/>
    <xf numFmtId="3" fontId="42" fillId="0" borderId="184" xfId="0" applyNumberFormat="1" applyFont="1" applyFill="1" applyBorder="1" applyAlignment="1"/>
    <xf numFmtId="0" fontId="42" fillId="0" borderId="182" xfId="0" applyFont="1" applyFill="1" applyBorder="1"/>
    <xf numFmtId="3" fontId="43" fillId="0" borderId="43" xfId="0" applyNumberFormat="1" applyFont="1" applyFill="1" applyBorder="1" applyAlignment="1"/>
    <xf numFmtId="0" fontId="43" fillId="0" borderId="182" xfId="0" applyFont="1" applyFill="1" applyBorder="1"/>
    <xf numFmtId="0" fontId="43" fillId="0" borderId="115" xfId="0" applyFont="1" applyBorder="1" applyAlignment="1">
      <alignment horizontal="right"/>
    </xf>
    <xf numFmtId="0" fontId="43" fillId="0" borderId="185" xfId="0" applyFont="1" applyFill="1" applyBorder="1"/>
    <xf numFmtId="3" fontId="43" fillId="0" borderId="185" xfId="0" applyNumberFormat="1" applyFont="1" applyFill="1" applyBorder="1"/>
    <xf numFmtId="3" fontId="43" fillId="0" borderId="170" xfId="0" applyNumberFormat="1" applyFont="1" applyFill="1" applyBorder="1" applyAlignment="1"/>
    <xf numFmtId="0" fontId="0" fillId="0" borderId="0" xfId="0" applyFont="1"/>
    <xf numFmtId="0" fontId="62" fillId="0" borderId="0" xfId="0" applyFont="1" applyAlignment="1"/>
    <xf numFmtId="0" fontId="67" fillId="0" borderId="57" xfId="0" applyFont="1" applyBorder="1" applyAlignment="1"/>
    <xf numFmtId="0" fontId="67" fillId="0" borderId="60" xfId="0" applyFont="1" applyBorder="1" applyAlignment="1">
      <alignment horizontal="center"/>
    </xf>
    <xf numFmtId="0" fontId="67" fillId="0" borderId="61" xfId="0" applyFont="1" applyBorder="1" applyAlignment="1">
      <alignment horizontal="center"/>
    </xf>
    <xf numFmtId="0" fontId="68" fillId="0" borderId="57" xfId="0" applyFont="1" applyBorder="1" applyAlignment="1">
      <alignment horizontal="center"/>
    </xf>
    <xf numFmtId="0" fontId="68" fillId="0" borderId="60" xfId="0" applyFont="1" applyBorder="1" applyAlignment="1">
      <alignment horizontal="center"/>
    </xf>
    <xf numFmtId="0" fontId="43" fillId="0" borderId="61" xfId="0" applyFont="1" applyBorder="1" applyAlignment="1">
      <alignment horizontal="center" vertical="center"/>
    </xf>
    <xf numFmtId="0" fontId="50" fillId="0" borderId="186" xfId="0" applyFont="1" applyBorder="1" applyAlignment="1">
      <alignment horizontal="right"/>
    </xf>
    <xf numFmtId="0" fontId="67" fillId="0" borderId="95" xfId="0" applyFont="1" applyBorder="1" applyAlignment="1"/>
    <xf numFmtId="3" fontId="67" fillId="0" borderId="34" xfId="0" applyNumberFormat="1" applyFont="1" applyBorder="1"/>
    <xf numFmtId="0" fontId="67" fillId="0" borderId="80" xfId="0" applyFont="1" applyBorder="1"/>
    <xf numFmtId="3" fontId="67" fillId="0" borderId="105" xfId="0" applyNumberFormat="1" applyFont="1" applyBorder="1"/>
    <xf numFmtId="0" fontId="69" fillId="0" borderId="37" xfId="0" applyFont="1" applyBorder="1" applyAlignment="1"/>
    <xf numFmtId="3" fontId="67" fillId="0" borderId="38" xfId="0" applyNumberFormat="1" applyFont="1" applyBorder="1"/>
    <xf numFmtId="0" fontId="67" fillId="0" borderId="38" xfId="0" applyFont="1" applyBorder="1"/>
    <xf numFmtId="3" fontId="67" fillId="0" borderId="174" xfId="0" applyNumberFormat="1" applyFont="1" applyBorder="1"/>
    <xf numFmtId="0" fontId="50" fillId="0" borderId="114" xfId="0" applyFont="1" applyBorder="1" applyAlignment="1">
      <alignment horizontal="right"/>
    </xf>
    <xf numFmtId="3" fontId="67" fillId="0" borderId="80" xfId="0" applyNumberFormat="1" applyFont="1" applyBorder="1"/>
    <xf numFmtId="0" fontId="67" fillId="0" borderId="37" xfId="0" applyFont="1" applyFill="1" applyBorder="1" applyAlignment="1"/>
    <xf numFmtId="0" fontId="67" fillId="0" borderId="174" xfId="0" applyFont="1" applyBorder="1"/>
    <xf numFmtId="0" fontId="67" fillId="0" borderId="95" xfId="0" applyFont="1" applyFill="1" applyBorder="1" applyAlignment="1"/>
    <xf numFmtId="0" fontId="67" fillId="0" borderId="163" xfId="0" applyFont="1" applyFill="1" applyBorder="1" applyAlignment="1"/>
    <xf numFmtId="0" fontId="67" fillId="0" borderId="54" xfId="0" applyFont="1" applyBorder="1"/>
    <xf numFmtId="0" fontId="67" fillId="0" borderId="164" xfId="0" applyFont="1" applyBorder="1"/>
    <xf numFmtId="0" fontId="70" fillId="0" borderId="57" xfId="0" applyFont="1" applyBorder="1"/>
    <xf numFmtId="3" fontId="70" fillId="0" borderId="60" xfId="0" applyNumberFormat="1" applyFont="1" applyBorder="1"/>
    <xf numFmtId="0" fontId="50" fillId="0" borderId="148" xfId="0" applyFont="1" applyBorder="1" applyAlignment="1">
      <alignment horizontal="right"/>
    </xf>
    <xf numFmtId="0" fontId="0" fillId="0" borderId="80" xfId="0" applyBorder="1"/>
    <xf numFmtId="0" fontId="0" fillId="0" borderId="98" xfId="0" applyBorder="1"/>
    <xf numFmtId="0" fontId="62" fillId="0" borderId="133" xfId="0" applyFont="1" applyBorder="1"/>
    <xf numFmtId="0" fontId="67" fillId="0" borderId="121" xfId="0" applyFont="1" applyBorder="1"/>
    <xf numFmtId="0" fontId="67" fillId="0" borderId="98" xfId="0" applyFont="1" applyBorder="1"/>
    <xf numFmtId="0" fontId="62" fillId="0" borderId="40" xfId="0" applyFont="1" applyBorder="1"/>
    <xf numFmtId="0" fontId="50" fillId="0" borderId="187" xfId="0" applyFont="1" applyBorder="1" applyAlignment="1">
      <alignment horizontal="right"/>
    </xf>
    <xf numFmtId="0" fontId="62" fillId="0" borderId="140" xfId="0" applyFont="1" applyBorder="1"/>
    <xf numFmtId="0" fontId="70" fillId="0" borderId="57" xfId="0" applyFont="1" applyBorder="1" applyAlignment="1"/>
    <xf numFmtId="0" fontId="44" fillId="0" borderId="0" xfId="0" applyFont="1"/>
    <xf numFmtId="0" fontId="71" fillId="0" borderId="0" xfId="0" applyFont="1"/>
    <xf numFmtId="0" fontId="72" fillId="0" borderId="0" xfId="0" applyFont="1"/>
    <xf numFmtId="0" fontId="42" fillId="0" borderId="29" xfId="0" applyFont="1" applyBorder="1"/>
    <xf numFmtId="0" fontId="42" fillId="0" borderId="32" xfId="0" applyFont="1" applyBorder="1"/>
    <xf numFmtId="0" fontId="42" fillId="0" borderId="188" xfId="0" applyFont="1" applyBorder="1"/>
    <xf numFmtId="0" fontId="42" fillId="0" borderId="30" xfId="0" applyFont="1" applyBorder="1"/>
    <xf numFmtId="0" fontId="43" fillId="0" borderId="96" xfId="0" applyFont="1" applyBorder="1" applyAlignment="1">
      <alignment horizontal="center"/>
    </xf>
    <xf numFmtId="0" fontId="42" fillId="0" borderId="120" xfId="0" applyFont="1" applyBorder="1"/>
    <xf numFmtId="0" fontId="42" fillId="0" borderId="97" xfId="0" applyFont="1" applyBorder="1"/>
    <xf numFmtId="0" fontId="42" fillId="0" borderId="154" xfId="0" applyFont="1" applyBorder="1"/>
    <xf numFmtId="0" fontId="42" fillId="0" borderId="189" xfId="0" applyFont="1" applyBorder="1"/>
    <xf numFmtId="0" fontId="43" fillId="0" borderId="120" xfId="0" applyFont="1" applyBorder="1" applyAlignment="1">
      <alignment horizontal="center"/>
    </xf>
    <xf numFmtId="0" fontId="42" fillId="0" borderId="63" xfId="0" applyFont="1" applyBorder="1" applyAlignment="1">
      <alignment horizontal="center"/>
    </xf>
    <xf numFmtId="0" fontId="42" fillId="0" borderId="42" xfId="0" applyFont="1" applyBorder="1"/>
    <xf numFmtId="0" fontId="42" fillId="0" borderId="66" xfId="0" applyFont="1" applyBorder="1" applyAlignment="1">
      <alignment horizontal="center"/>
    </xf>
    <xf numFmtId="0" fontId="42" fillId="0" borderId="67" xfId="0" applyFont="1" applyBorder="1"/>
    <xf numFmtId="0" fontId="44" fillId="0" borderId="28" xfId="0" applyFont="1" applyBorder="1"/>
    <xf numFmtId="0" fontId="42" fillId="0" borderId="190" xfId="0" applyFont="1" applyBorder="1"/>
    <xf numFmtId="0" fontId="42" fillId="0" borderId="74" xfId="0" applyFont="1" applyBorder="1"/>
    <xf numFmtId="0" fontId="42" fillId="0" borderId="112" xfId="0" applyFont="1" applyBorder="1" applyAlignment="1">
      <alignment horizontal="center"/>
    </xf>
    <xf numFmtId="0" fontId="42" fillId="0" borderId="112" xfId="0" applyFont="1" applyBorder="1" applyAlignment="1">
      <alignment wrapText="1"/>
    </xf>
    <xf numFmtId="0" fontId="42" fillId="0" borderId="142" xfId="0" applyFont="1" applyBorder="1"/>
    <xf numFmtId="0" fontId="48" fillId="0" borderId="114" xfId="0" applyFont="1" applyBorder="1" applyAlignment="1">
      <alignment wrapText="1"/>
    </xf>
    <xf numFmtId="3" fontId="42" fillId="0" borderId="171" xfId="0" applyNumberFormat="1" applyFont="1" applyBorder="1"/>
    <xf numFmtId="3" fontId="50" fillId="0" borderId="143" xfId="0" applyNumberFormat="1" applyFont="1" applyBorder="1"/>
    <xf numFmtId="0" fontId="47" fillId="0" borderId="191" xfId="0" applyFont="1" applyBorder="1" applyAlignment="1">
      <alignment wrapText="1"/>
    </xf>
    <xf numFmtId="3" fontId="43" fillId="0" borderId="192" xfId="0" applyNumberFormat="1" applyFont="1" applyBorder="1"/>
    <xf numFmtId="3" fontId="68" fillId="0" borderId="193" xfId="0" applyNumberFormat="1" applyFont="1" applyBorder="1"/>
    <xf numFmtId="0" fontId="47" fillId="0" borderId="111" xfId="0" applyFont="1" applyBorder="1" applyAlignment="1">
      <alignment wrapText="1"/>
    </xf>
    <xf numFmtId="3" fontId="43" fillId="0" borderId="112" xfId="0" applyNumberFormat="1" applyFont="1" applyBorder="1"/>
    <xf numFmtId="3" fontId="68" fillId="0" borderId="142" xfId="0" applyNumberFormat="1" applyFont="1" applyBorder="1"/>
    <xf numFmtId="0" fontId="48" fillId="0" borderId="150" xfId="0" applyFont="1" applyBorder="1" applyAlignment="1">
      <alignment wrapText="1"/>
    </xf>
    <xf numFmtId="3" fontId="42" fillId="0" borderId="194" xfId="0" applyNumberFormat="1" applyFont="1" applyBorder="1"/>
    <xf numFmtId="3" fontId="42" fillId="0" borderId="195" xfId="0" applyNumberFormat="1" applyFont="1" applyBorder="1"/>
    <xf numFmtId="3" fontId="42" fillId="0" borderId="143" xfId="0" applyNumberFormat="1" applyFont="1" applyBorder="1"/>
    <xf numFmtId="0" fontId="48" fillId="0" borderId="122" xfId="0" applyFont="1" applyBorder="1" applyAlignment="1">
      <alignment wrapText="1"/>
    </xf>
    <xf numFmtId="3" fontId="42" fillId="0" borderId="123" xfId="0" applyNumberFormat="1" applyFont="1" applyBorder="1"/>
    <xf numFmtId="3" fontId="42" fillId="0" borderId="196" xfId="0" applyNumberFormat="1" applyFont="1" applyBorder="1"/>
    <xf numFmtId="0" fontId="47" fillId="0" borderId="197" xfId="0" applyFont="1" applyBorder="1" applyAlignment="1">
      <alignment wrapText="1"/>
    </xf>
    <xf numFmtId="3" fontId="43" fillId="0" borderId="198" xfId="0" applyNumberFormat="1" applyFont="1" applyBorder="1"/>
    <xf numFmtId="3" fontId="43" fillId="0" borderId="199" xfId="0" applyNumberFormat="1" applyFont="1" applyBorder="1"/>
    <xf numFmtId="0" fontId="74" fillId="0" borderId="0" xfId="0" applyFont="1" applyBorder="1" applyAlignment="1">
      <alignment horizontal="center"/>
    </xf>
    <xf numFmtId="0" fontId="73" fillId="0" borderId="0" xfId="0" applyFont="1"/>
    <xf numFmtId="0" fontId="67" fillId="0" borderId="0" xfId="0" applyFont="1"/>
    <xf numFmtId="0" fontId="74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0" fontId="70" fillId="0" borderId="87" xfId="0" applyFont="1" applyBorder="1" applyAlignment="1">
      <alignment vertical="center"/>
    </xf>
    <xf numFmtId="0" fontId="70" fillId="0" borderId="32" xfId="0" applyFont="1" applyBorder="1" applyAlignment="1">
      <alignment horizontal="center" vertical="center" wrapText="1"/>
    </xf>
    <xf numFmtId="0" fontId="67" fillId="0" borderId="121" xfId="0" applyFont="1" applyBorder="1" applyAlignment="1">
      <alignment horizontal="center" wrapText="1"/>
    </xf>
    <xf numFmtId="0" fontId="67" fillId="0" borderId="34" xfId="0" applyFont="1" applyBorder="1" applyAlignment="1">
      <alignment horizontal="right"/>
    </xf>
    <xf numFmtId="0" fontId="67" fillId="0" borderId="202" xfId="0" applyFont="1" applyBorder="1" applyAlignment="1">
      <alignment vertical="center" wrapText="1"/>
    </xf>
    <xf numFmtId="3" fontId="67" fillId="0" borderId="84" xfId="0" applyNumberFormat="1" applyFont="1" applyBorder="1" applyAlignment="1">
      <alignment vertical="center"/>
    </xf>
    <xf numFmtId="3" fontId="67" fillId="0" borderId="84" xfId="1" applyNumberFormat="1" applyFont="1" applyFill="1" applyBorder="1" applyAlignment="1" applyProtection="1">
      <alignment vertical="center"/>
    </xf>
    <xf numFmtId="3" fontId="67" fillId="0" borderId="85" xfId="1" applyNumberFormat="1" applyFont="1" applyFill="1" applyBorder="1" applyAlignment="1" applyProtection="1">
      <alignment vertical="center"/>
    </xf>
    <xf numFmtId="3" fontId="67" fillId="0" borderId="203" xfId="1" applyNumberFormat="1" applyFont="1" applyFill="1" applyBorder="1" applyAlignment="1" applyProtection="1">
      <alignment vertical="center"/>
    </xf>
    <xf numFmtId="0" fontId="67" fillId="0" borderId="107" xfId="0" applyFont="1" applyBorder="1" applyAlignment="1">
      <alignment horizontal="right"/>
    </xf>
    <xf numFmtId="0" fontId="67" fillId="0" borderId="134" xfId="0" applyFont="1" applyBorder="1" applyAlignment="1">
      <alignment vertical="center" wrapText="1"/>
    </xf>
    <xf numFmtId="3" fontId="67" fillId="0" borderId="65" xfId="1" applyNumberFormat="1" applyFont="1" applyFill="1" applyBorder="1" applyAlignment="1" applyProtection="1">
      <alignment vertical="center"/>
    </xf>
    <xf numFmtId="3" fontId="67" fillId="0" borderId="66" xfId="1" applyNumberFormat="1" applyFont="1" applyFill="1" applyBorder="1" applyAlignment="1" applyProtection="1">
      <alignment vertical="center"/>
    </xf>
    <xf numFmtId="3" fontId="67" fillId="0" borderId="43" xfId="1" applyNumberFormat="1" applyFont="1" applyFill="1" applyBorder="1" applyAlignment="1" applyProtection="1">
      <alignment vertical="center"/>
    </xf>
    <xf numFmtId="0" fontId="67" fillId="0" borderId="38" xfId="0" applyFont="1" applyBorder="1" applyAlignment="1">
      <alignment horizontal="right"/>
    </xf>
    <xf numFmtId="3" fontId="67" fillId="0" borderId="65" xfId="0" applyNumberFormat="1" applyFont="1" applyBorder="1" applyAlignment="1">
      <alignment vertical="center" wrapText="1"/>
    </xf>
    <xf numFmtId="0" fontId="67" fillId="0" borderId="134" xfId="0" applyFont="1" applyFill="1" applyBorder="1" applyAlignment="1">
      <alignment horizontal="left" vertical="center"/>
    </xf>
    <xf numFmtId="3" fontId="67" fillId="0" borderId="65" xfId="0" applyNumberFormat="1" applyFont="1" applyBorder="1" applyAlignment="1">
      <alignment horizontal="right" vertical="center"/>
    </xf>
    <xf numFmtId="3" fontId="67" fillId="0" borderId="68" xfId="0" applyNumberFormat="1" applyFont="1" applyBorder="1" applyAlignment="1">
      <alignment vertical="center"/>
    </xf>
    <xf numFmtId="3" fontId="67" fillId="0" borderId="66" xfId="0" applyNumberFormat="1" applyFont="1" applyBorder="1"/>
    <xf numFmtId="3" fontId="67" fillId="0" borderId="47" xfId="0" applyNumberFormat="1" applyFont="1" applyBorder="1"/>
    <xf numFmtId="0" fontId="67" fillId="0" borderId="50" xfId="0" applyFont="1" applyFill="1" applyBorder="1" applyAlignment="1">
      <alignment horizontal="left" vertical="center"/>
    </xf>
    <xf numFmtId="3" fontId="67" fillId="0" borderId="68" xfId="0" applyNumberFormat="1" applyFont="1" applyBorder="1" applyAlignment="1">
      <alignment horizontal="right" vertical="center"/>
    </xf>
    <xf numFmtId="3" fontId="67" fillId="0" borderId="51" xfId="0" applyNumberFormat="1" applyFont="1" applyBorder="1"/>
    <xf numFmtId="0" fontId="67" fillId="0" borderId="54" xfId="0" applyFont="1" applyBorder="1" applyAlignment="1">
      <alignment horizontal="right"/>
    </xf>
    <xf numFmtId="0" fontId="67" fillId="0" borderId="204" xfId="0" applyFont="1" applyFill="1" applyBorder="1" applyAlignment="1">
      <alignment horizontal="left" vertical="center"/>
    </xf>
    <xf numFmtId="3" fontId="67" fillId="0" borderId="126" xfId="0" applyNumberFormat="1" applyFont="1" applyBorder="1" applyAlignment="1">
      <alignment horizontal="right" vertical="center"/>
    </xf>
    <xf numFmtId="3" fontId="67" fillId="0" borderId="126" xfId="0" applyNumberFormat="1" applyFont="1" applyBorder="1" applyAlignment="1">
      <alignment vertical="center"/>
    </xf>
    <xf numFmtId="3" fontId="67" fillId="0" borderId="205" xfId="0" applyNumberFormat="1" applyFont="1" applyBorder="1"/>
    <xf numFmtId="3" fontId="67" fillId="0" borderId="206" xfId="0" applyNumberFormat="1" applyFont="1" applyBorder="1"/>
    <xf numFmtId="0" fontId="67" fillId="0" borderId="0" xfId="0" applyFont="1" applyFill="1" applyBorder="1" applyAlignment="1">
      <alignment horizontal="left" vertical="center"/>
    </xf>
    <xf numFmtId="0" fontId="73" fillId="0" borderId="0" xfId="0" applyFont="1" applyBorder="1"/>
    <xf numFmtId="3" fontId="73" fillId="0" borderId="0" xfId="0" applyNumberFormat="1" applyFont="1" applyBorder="1"/>
    <xf numFmtId="3" fontId="67" fillId="0" borderId="0" xfId="0" applyNumberFormat="1" applyFont="1" applyBorder="1"/>
    <xf numFmtId="0" fontId="59" fillId="0" borderId="175" xfId="0" applyFont="1" applyBorder="1" applyAlignment="1">
      <alignment horizontal="justify" vertical="center" wrapText="1"/>
    </xf>
    <xf numFmtId="0" fontId="60" fillId="0" borderId="175" xfId="0" applyFont="1" applyBorder="1" applyAlignment="1">
      <alignment wrapText="1"/>
    </xf>
    <xf numFmtId="0" fontId="61" fillId="0" borderId="175" xfId="0" applyFont="1" applyBorder="1" applyAlignment="1">
      <alignment wrapText="1"/>
    </xf>
    <xf numFmtId="0" fontId="54" fillId="0" borderId="175" xfId="0" applyFont="1" applyBorder="1" applyAlignment="1">
      <alignment wrapText="1"/>
    </xf>
    <xf numFmtId="0" fontId="37" fillId="0" borderId="1" xfId="1" applyNumberFormat="1" applyFont="1" applyBorder="1" applyAlignment="1" applyProtection="1"/>
    <xf numFmtId="0" fontId="37" fillId="0" borderId="7" xfId="1" applyNumberFormat="1" applyFont="1" applyBorder="1" applyAlignment="1" applyProtection="1"/>
    <xf numFmtId="0" fontId="37" fillId="0" borderId="9" xfId="1" applyNumberFormat="1" applyFont="1" applyBorder="1" applyAlignment="1" applyProtection="1"/>
    <xf numFmtId="0" fontId="0" fillId="0" borderId="0" xfId="0" applyNumberFormat="1"/>
    <xf numFmtId="3" fontId="37" fillId="0" borderId="7" xfId="1" applyNumberFormat="1" applyFont="1" applyBorder="1" applyAlignment="1" applyProtection="1"/>
    <xf numFmtId="3" fontId="37" fillId="0" borderId="9" xfId="1" applyNumberFormat="1" applyFont="1" applyBorder="1" applyAlignment="1" applyProtection="1"/>
    <xf numFmtId="0" fontId="43" fillId="0" borderId="140" xfId="0" applyFont="1" applyBorder="1"/>
    <xf numFmtId="0" fontId="43" fillId="0" borderId="207" xfId="0" applyFont="1" applyBorder="1"/>
    <xf numFmtId="0" fontId="46" fillId="0" borderId="207" xfId="0" applyFont="1" applyBorder="1" applyAlignment="1"/>
    <xf numFmtId="3" fontId="43" fillId="0" borderId="128" xfId="0" applyNumberFormat="1" applyFont="1" applyBorder="1"/>
    <xf numFmtId="3" fontId="43" fillId="0" borderId="170" xfId="0" applyNumberFormat="1" applyFont="1" applyBorder="1"/>
    <xf numFmtId="0" fontId="62" fillId="0" borderId="59" xfId="0" applyFont="1" applyBorder="1" applyAlignment="1"/>
    <xf numFmtId="3" fontId="2" fillId="0" borderId="208" xfId="0" applyNumberFormat="1" applyFont="1" applyBorder="1" applyAlignment="1">
      <alignment horizontal="right"/>
    </xf>
    <xf numFmtId="10" fontId="12" fillId="0" borderId="208" xfId="2" applyNumberFormat="1" applyFont="1" applyBorder="1" applyAlignment="1" applyProtection="1">
      <alignment horizontal="right"/>
    </xf>
    <xf numFmtId="10" fontId="16" fillId="0" borderId="1" xfId="2" applyNumberFormat="1" applyFont="1" applyBorder="1" applyAlignment="1" applyProtection="1">
      <alignment horizontal="right"/>
    </xf>
    <xf numFmtId="0" fontId="14" fillId="0" borderId="0" xfId="0" applyFont="1" applyFill="1" applyBorder="1" applyAlignment="1">
      <alignment horizontal="right"/>
    </xf>
    <xf numFmtId="3" fontId="37" fillId="0" borderId="1" xfId="1" applyNumberFormat="1" applyFont="1" applyBorder="1" applyAlignment="1" applyProtection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18" fillId="0" borderId="1" xfId="0" applyFont="1" applyBorder="1" applyAlignment="1"/>
    <xf numFmtId="0" fontId="7" fillId="0" borderId="1" xfId="0" applyFont="1" applyBorder="1" applyAlignment="1">
      <alignment wrapText="1"/>
    </xf>
    <xf numFmtId="0" fontId="7" fillId="0" borderId="5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7" fillId="0" borderId="1" xfId="0" applyFont="1" applyBorder="1" applyAlignment="1">
      <alignment horizontal="center" wrapText="1" shrinkToFit="1"/>
    </xf>
    <xf numFmtId="0" fontId="7" fillId="0" borderId="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32" fillId="0" borderId="0" xfId="3" applyFont="1" applyBorder="1" applyAlignment="1" applyProtection="1">
      <alignment horizontal="center"/>
    </xf>
    <xf numFmtId="0" fontId="7" fillId="0" borderId="5" xfId="3" applyFont="1" applyBorder="1" applyAlignment="1" applyProtection="1">
      <alignment horizontal="right"/>
    </xf>
    <xf numFmtId="0" fontId="7" fillId="0" borderId="1" xfId="3" applyFont="1" applyBorder="1" applyAlignment="1" applyProtection="1">
      <alignment horizontal="center"/>
    </xf>
    <xf numFmtId="0" fontId="62" fillId="0" borderId="0" xfId="0" applyFont="1" applyAlignment="1"/>
    <xf numFmtId="0" fontId="0" fillId="0" borderId="0" xfId="0" applyAlignment="1"/>
    <xf numFmtId="0" fontId="67" fillId="0" borderId="141" xfId="0" applyFont="1" applyBorder="1" applyAlignment="1">
      <alignment horizontal="right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67" fillId="0" borderId="0" xfId="0" applyFont="1" applyAlignment="1">
      <alignment horizontal="center" wrapText="1"/>
    </xf>
    <xf numFmtId="0" fontId="43" fillId="0" borderId="31" xfId="0" applyFont="1" applyBorder="1" applyAlignment="1">
      <alignment horizontal="center"/>
    </xf>
    <xf numFmtId="0" fontId="43" fillId="0" borderId="96" xfId="0" applyFont="1" applyBorder="1" applyAlignment="1">
      <alignment horizontal="center"/>
    </xf>
    <xf numFmtId="0" fontId="43" fillId="0" borderId="157" xfId="0" applyFont="1" applyBorder="1" applyAlignment="1">
      <alignment horizontal="center"/>
    </xf>
    <xf numFmtId="0" fontId="72" fillId="0" borderId="0" xfId="0" applyFont="1" applyAlignment="1"/>
    <xf numFmtId="0" fontId="43" fillId="0" borderId="0" xfId="0" applyFont="1" applyBorder="1" applyAlignment="1">
      <alignment horizontal="right"/>
    </xf>
    <xf numFmtId="0" fontId="0" fillId="0" borderId="0" xfId="0" applyFont="1" applyAlignment="1"/>
    <xf numFmtId="0" fontId="67" fillId="0" borderId="0" xfId="0" applyFont="1" applyAlignment="1">
      <alignment horizontal="left"/>
    </xf>
    <xf numFmtId="0" fontId="73" fillId="0" borderId="0" xfId="0" applyFont="1" applyAlignment="1"/>
    <xf numFmtId="0" fontId="74" fillId="0" borderId="0" xfId="0" applyFont="1" applyBorder="1" applyAlignment="1">
      <alignment horizontal="center"/>
    </xf>
    <xf numFmtId="0" fontId="67" fillId="0" borderId="121" xfId="0" applyFont="1" applyBorder="1" applyAlignment="1">
      <alignment wrapText="1"/>
    </xf>
    <xf numFmtId="0" fontId="73" fillId="0" borderId="80" xfId="0" applyFont="1" applyBorder="1" applyAlignment="1">
      <alignment wrapText="1"/>
    </xf>
    <xf numFmtId="0" fontId="70" fillId="0" borderId="200" xfId="0" applyFont="1" applyBorder="1" applyAlignment="1">
      <alignment horizontal="center" vertical="center" wrapText="1"/>
    </xf>
    <xf numFmtId="0" fontId="70" fillId="0" borderId="74" xfId="0" applyFont="1" applyBorder="1" applyAlignment="1">
      <alignment horizontal="center" vertical="center" wrapText="1"/>
    </xf>
    <xf numFmtId="0" fontId="70" fillId="0" borderId="146" xfId="0" applyFont="1" applyBorder="1" applyAlignment="1">
      <alignment horizontal="center" vertical="center"/>
    </xf>
    <xf numFmtId="0" fontId="70" fillId="0" borderId="201" xfId="0" applyFont="1" applyBorder="1" applyAlignment="1">
      <alignment horizontal="center" vertical="center" wrapText="1"/>
    </xf>
    <xf numFmtId="0" fontId="70" fillId="0" borderId="118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8" fillId="0" borderId="141" xfId="0" applyFont="1" applyBorder="1" applyAlignment="1">
      <alignment horizontal="right"/>
    </xf>
    <xf numFmtId="0" fontId="42" fillId="0" borderId="121" xfId="0" applyFont="1" applyBorder="1" applyAlignment="1">
      <alignment wrapText="1"/>
    </xf>
    <xf numFmtId="0" fontId="0" fillId="0" borderId="80" xfId="0" applyBorder="1" applyAlignment="1">
      <alignment wrapText="1"/>
    </xf>
    <xf numFmtId="0" fontId="57" fillId="0" borderId="111" xfId="0" applyFont="1" applyBorder="1" applyAlignment="1">
      <alignment horizontal="center" vertical="center" wrapText="1"/>
    </xf>
    <xf numFmtId="0" fontId="57" fillId="0" borderId="114" xfId="0" applyFont="1" applyBorder="1" applyAlignment="1">
      <alignment horizontal="center" vertical="center" wrapText="1"/>
    </xf>
    <xf numFmtId="0" fontId="58" fillId="0" borderId="142" xfId="0" applyFont="1" applyBorder="1" applyAlignment="1">
      <alignment horizontal="center" vertical="center" wrapText="1"/>
    </xf>
    <xf numFmtId="0" fontId="58" fillId="0" borderId="143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Border="1" applyAlignment="1">
      <alignment horizontal="center"/>
    </xf>
    <xf numFmtId="0" fontId="42" fillId="0" borderId="145" xfId="0" applyFont="1" applyBorder="1" applyAlignment="1">
      <alignment wrapText="1"/>
    </xf>
    <xf numFmtId="0" fontId="0" fillId="0" borderId="148" xfId="0" applyBorder="1" applyAlignment="1">
      <alignment wrapText="1"/>
    </xf>
    <xf numFmtId="0" fontId="42" fillId="0" borderId="88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146" xfId="0" applyFont="1" applyBorder="1" applyAlignment="1">
      <alignment horizontal="center" vertical="center"/>
    </xf>
    <xf numFmtId="0" fontId="43" fillId="0" borderId="129" xfId="0" applyFont="1" applyBorder="1" applyAlignment="1">
      <alignment horizontal="center" vertical="center"/>
    </xf>
    <xf numFmtId="0" fontId="0" fillId="0" borderId="156" xfId="0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2" fillId="0" borderId="146" xfId="0" applyFont="1" applyBorder="1" applyAlignment="1">
      <alignment vertical="center"/>
    </xf>
    <xf numFmtId="0" fontId="42" fillId="0" borderId="72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44" fillId="0" borderId="0" xfId="0" applyFont="1" applyAlignment="1">
      <alignment horizontal="center" wrapText="1"/>
    </xf>
    <xf numFmtId="0" fontId="63" fillId="0" borderId="0" xfId="0" applyFont="1" applyBorder="1" applyAlignment="1">
      <alignment horizontal="center"/>
    </xf>
    <xf numFmtId="0" fontId="42" fillId="0" borderId="0" xfId="0" applyFont="1" applyAlignment="1"/>
    <xf numFmtId="0" fontId="42" fillId="0" borderId="0" xfId="0" applyFont="1" applyBorder="1" applyAlignment="1">
      <alignment horizontal="left"/>
    </xf>
    <xf numFmtId="0" fontId="44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6" fillId="0" borderId="32" xfId="0" applyFont="1" applyBorder="1" applyAlignment="1"/>
    <xf numFmtId="0" fontId="42" fillId="0" borderId="0" xfId="0" applyFont="1" applyBorder="1" applyAlignment="1">
      <alignment horizontal="center"/>
    </xf>
    <xf numFmtId="0" fontId="43" fillId="0" borderId="86" xfId="0" applyFont="1" applyBorder="1" applyAlignment="1">
      <alignment horizontal="center"/>
    </xf>
    <xf numFmtId="0" fontId="43" fillId="0" borderId="87" xfId="0" applyFont="1" applyBorder="1" applyAlignment="1">
      <alignment horizontal="center"/>
    </xf>
    <xf numFmtId="0" fontId="43" fillId="0" borderId="57" xfId="0" applyFont="1" applyBorder="1" applyAlignment="1"/>
    <xf numFmtId="0" fontId="43" fillId="0" borderId="59" xfId="0" applyFont="1" applyBorder="1" applyAlignment="1"/>
    <xf numFmtId="0" fontId="0" fillId="0" borderId="0" xfId="0" applyFill="1" applyAlignment="1">
      <alignment horizontal="center"/>
    </xf>
    <xf numFmtId="0" fontId="43" fillId="0" borderId="28" xfId="0" applyFont="1" applyFill="1" applyBorder="1" applyAlignment="1">
      <alignment horizontal="center"/>
    </xf>
    <xf numFmtId="0" fontId="42" fillId="0" borderId="84" xfId="0" applyFont="1" applyFill="1" applyBorder="1" applyAlignment="1"/>
    <xf numFmtId="0" fontId="42" fillId="0" borderId="65" xfId="0" applyFont="1" applyFill="1" applyBorder="1" applyAlignment="1"/>
    <xf numFmtId="0" fontId="42" fillId="0" borderId="109" xfId="0" applyFont="1" applyFill="1" applyBorder="1" applyAlignment="1"/>
    <xf numFmtId="0" fontId="43" fillId="0" borderId="28" xfId="0" applyFont="1" applyFill="1" applyBorder="1" applyAlignment="1"/>
    <xf numFmtId="0" fontId="43" fillId="0" borderId="32" xfId="0" applyFont="1" applyFill="1" applyBorder="1" applyAlignment="1">
      <alignment horizontal="center"/>
    </xf>
    <xf numFmtId="0" fontId="42" fillId="0" borderId="111" xfId="0" applyFont="1" applyFill="1" applyBorder="1" applyAlignment="1">
      <alignment horizontal="left"/>
    </xf>
    <xf numFmtId="0" fontId="42" fillId="0" borderId="112" xfId="0" applyFont="1" applyFill="1" applyBorder="1" applyAlignment="1">
      <alignment horizontal="left"/>
    </xf>
    <xf numFmtId="0" fontId="42" fillId="0" borderId="113" xfId="0" applyFont="1" applyFill="1" applyBorder="1" applyAlignment="1">
      <alignment horizontal="left"/>
    </xf>
    <xf numFmtId="0" fontId="42" fillId="0" borderId="114" xfId="0" applyFont="1" applyFill="1" applyBorder="1" applyAlignment="1">
      <alignment horizontal="left"/>
    </xf>
    <xf numFmtId="0" fontId="42" fillId="0" borderId="1" xfId="0" applyFont="1" applyFill="1" applyBorder="1" applyAlignment="1">
      <alignment horizontal="left"/>
    </xf>
    <xf numFmtId="0" fontId="42" fillId="0" borderId="3" xfId="0" applyFont="1" applyFill="1" applyBorder="1" applyAlignment="1">
      <alignment horizontal="left"/>
    </xf>
    <xf numFmtId="0" fontId="42" fillId="0" borderId="115" xfId="0" applyFont="1" applyFill="1" applyBorder="1" applyAlignment="1">
      <alignment horizontal="left"/>
    </xf>
    <xf numFmtId="0" fontId="42" fillId="0" borderId="116" xfId="0" applyFont="1" applyFill="1" applyBorder="1" applyAlignment="1">
      <alignment horizontal="left"/>
    </xf>
    <xf numFmtId="0" fontId="42" fillId="0" borderId="117" xfId="0" applyFont="1" applyFill="1" applyBorder="1" applyAlignment="1">
      <alignment horizontal="left"/>
    </xf>
    <xf numFmtId="0" fontId="43" fillId="0" borderId="99" xfId="0" applyFont="1" applyBorder="1" applyAlignment="1">
      <alignment horizontal="center"/>
    </xf>
    <xf numFmtId="0" fontId="43" fillId="0" borderId="129" xfId="0" applyFont="1" applyBorder="1" applyAlignment="1"/>
    <xf numFmtId="0" fontId="43" fillId="0" borderId="130" xfId="0" applyFont="1" applyBorder="1" applyAlignment="1"/>
    <xf numFmtId="0" fontId="51" fillId="0" borderId="0" xfId="4" applyFont="1" applyAlignment="1">
      <alignment horizontal="center"/>
    </xf>
    <xf numFmtId="0" fontId="52" fillId="0" borderId="0" xfId="4" applyFont="1" applyAlignment="1">
      <alignment horizontal="center"/>
    </xf>
    <xf numFmtId="0" fontId="51" fillId="0" borderId="3" xfId="4" applyFont="1" applyBorder="1" applyAlignment="1">
      <alignment horizontal="center"/>
    </xf>
    <xf numFmtId="0" fontId="51" fillId="0" borderId="52" xfId="4" applyFont="1" applyBorder="1" applyAlignment="1">
      <alignment horizontal="center"/>
    </xf>
    <xf numFmtId="0" fontId="51" fillId="0" borderId="131" xfId="4" applyFont="1" applyBorder="1" applyAlignment="1">
      <alignment horizontal="center"/>
    </xf>
    <xf numFmtId="0" fontId="52" fillId="0" borderId="3" xfId="4" applyFont="1" applyBorder="1" applyAlignment="1">
      <alignment horizontal="left"/>
    </xf>
    <xf numFmtId="0" fontId="52" fillId="0" borderId="52" xfId="4" applyFont="1" applyBorder="1" applyAlignment="1">
      <alignment horizontal="left"/>
    </xf>
    <xf numFmtId="0" fontId="52" fillId="0" borderId="131" xfId="4" applyFont="1" applyBorder="1" applyAlignment="1">
      <alignment horizontal="left"/>
    </xf>
    <xf numFmtId="0" fontId="51" fillId="0" borderId="0" xfId="4" applyFont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31" xfId="0" applyBorder="1" applyAlignment="1">
      <alignment horizontal="center"/>
    </xf>
    <xf numFmtId="0" fontId="42" fillId="0" borderId="133" xfId="0" applyFont="1" applyFill="1" applyBorder="1" applyAlignment="1"/>
    <xf numFmtId="0" fontId="42" fillId="0" borderId="134" xfId="0" applyFont="1" applyFill="1" applyBorder="1" applyAlignment="1"/>
    <xf numFmtId="0" fontId="43" fillId="0" borderId="86" xfId="0" applyFont="1" applyFill="1" applyBorder="1" applyAlignment="1">
      <alignment horizontal="center"/>
    </xf>
    <xf numFmtId="0" fontId="43" fillId="0" borderId="132" xfId="0" applyFont="1" applyFill="1" applyBorder="1" applyAlignment="1">
      <alignment horizontal="center"/>
    </xf>
    <xf numFmtId="0" fontId="43" fillId="0" borderId="133" xfId="0" applyFont="1" applyFill="1" applyBorder="1" applyAlignment="1"/>
    <xf numFmtId="0" fontId="43" fillId="0" borderId="134" xfId="0" applyFont="1" applyFill="1" applyBorder="1" applyAlignment="1"/>
  </cellXfs>
  <cellStyles count="6">
    <cellStyle name="Ezres" xfId="1" builtinId="3"/>
    <cellStyle name="Magyarázó szöveg" xfId="3" builtinId="53" customBuiltin="1"/>
    <cellStyle name="Normál" xfId="0" builtinId="0"/>
    <cellStyle name="Normál 2 3" xfId="5"/>
    <cellStyle name="Normál 4" xfId="4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5\AppData\Local\Microsoft\Windows\Temporary%20Internet%20Files\Content.IE5\RMHZCEC9\Egerl&#246;v&#337;%20&#214;nk.%202015.%20Z&#225;rsz&#225;mad&#225;s%20v&#233;gle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sz_ melléklet"/>
      <sheetName val="2_sz_ melléklet"/>
      <sheetName val="3_sz_melléklet"/>
      <sheetName val="4_sz_ melléklet"/>
      <sheetName val="5 6_sz_melléklet"/>
      <sheetName val=" 7_8_9 sz. melléklet"/>
      <sheetName val="10 11 sz_melléklet"/>
      <sheetName val="12_sz_ melléklet"/>
      <sheetName val="13_14_15_sz_ melléklet"/>
      <sheetName val="16 17 sz_melléklet"/>
      <sheetName val="18 19_20_sz_ melléklet"/>
      <sheetName val="21_22_23  sz. melléklet"/>
      <sheetName val="24_25 sz. melléklet"/>
      <sheetName val=" 25_26 sz. melléklet"/>
      <sheetName val="28 sz. mell"/>
      <sheetName val="29_ sz_ melléklet"/>
      <sheetName val="30._sz_ melléklet"/>
      <sheetName val="31_sz_ melléklet"/>
      <sheetName val="32 sz melléklet"/>
      <sheetName val="33_34 sz_ melléklet"/>
      <sheetName val="35 sz melléklet"/>
      <sheetName val="36_sz_ melléklet"/>
      <sheetName val="37. sz melléklet"/>
      <sheetName val="38._ sz_ melléklet"/>
      <sheetName val="39_sz_ melléklet"/>
      <sheetName val="  40_41. sz_ melléklet"/>
      <sheetName val="42 sz melléklet"/>
      <sheetName val="  43_44_sz_ melléklet"/>
      <sheetName val="45_46 sz. mell."/>
      <sheetName val="47. sz. mell."/>
      <sheetName val="48. sz. mell."/>
      <sheetName val="49. sz. mell."/>
      <sheetName val="50. sz. mell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sqref="A1:J1"/>
    </sheetView>
  </sheetViews>
  <sheetFormatPr defaultRowHeight="14.25" x14ac:dyDescent="0.2"/>
  <cols>
    <col min="1" max="1" width="3.75"/>
    <col min="2" max="2" width="49.875" customWidth="1"/>
    <col min="3" max="3" width="9.25" customWidth="1"/>
    <col min="4" max="4" width="10.375" customWidth="1"/>
    <col min="5" max="5" width="9.875" customWidth="1"/>
    <col min="6" max="6" width="7.75" customWidth="1"/>
    <col min="7" max="7" width="35" customWidth="1"/>
    <col min="8" max="8" width="9" customWidth="1"/>
    <col min="9" max="9" width="12.125" customWidth="1"/>
    <col min="10" max="10" width="12" customWidth="1"/>
    <col min="11" max="11" width="9.375" customWidth="1"/>
    <col min="12" max="1025" width="8.875"/>
  </cols>
  <sheetData>
    <row r="1" spans="1:11" x14ac:dyDescent="0.2">
      <c r="A1" s="1091" t="s">
        <v>1014</v>
      </c>
      <c r="B1" s="1091"/>
      <c r="C1" s="1091"/>
      <c r="D1" s="1091"/>
      <c r="E1" s="1091"/>
      <c r="F1" s="1091"/>
      <c r="G1" s="1091"/>
      <c r="H1" s="1091"/>
      <c r="I1" s="1091"/>
      <c r="J1" s="1091"/>
    </row>
    <row r="2" spans="1:11" s="1" customFormat="1" ht="14.25" customHeight="1" x14ac:dyDescent="0.25">
      <c r="B2" s="1092" t="s">
        <v>0</v>
      </c>
      <c r="C2" s="1092"/>
      <c r="D2" s="1092"/>
      <c r="E2" s="1092"/>
      <c r="F2" s="1092"/>
      <c r="G2" s="1092"/>
      <c r="H2" s="1092"/>
      <c r="I2" s="1092"/>
      <c r="J2" s="1092"/>
    </row>
    <row r="3" spans="1:11" s="1" customFormat="1" ht="13.5" customHeight="1" x14ac:dyDescent="0.25">
      <c r="B3" s="1092" t="s">
        <v>945</v>
      </c>
      <c r="C3" s="1092"/>
      <c r="D3" s="1092"/>
      <c r="E3" s="1092"/>
      <c r="F3" s="1092"/>
      <c r="G3" s="1092"/>
      <c r="H3" s="1092"/>
      <c r="I3" s="1092"/>
      <c r="J3" s="1092"/>
    </row>
    <row r="4" spans="1:11" ht="12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 t="s">
        <v>1</v>
      </c>
    </row>
    <row r="5" spans="1:11" ht="13.5" customHeight="1" x14ac:dyDescent="0.2">
      <c r="A5" s="1093" t="s">
        <v>2</v>
      </c>
      <c r="B5" s="1094" t="s">
        <v>3</v>
      </c>
      <c r="C5" s="1094"/>
      <c r="D5" s="1094"/>
      <c r="E5" s="1094"/>
      <c r="F5" s="1094"/>
      <c r="G5" s="1094" t="s">
        <v>4</v>
      </c>
      <c r="H5" s="1094"/>
      <c r="I5" s="1094"/>
      <c r="J5" s="1094"/>
      <c r="K5" s="1094"/>
    </row>
    <row r="6" spans="1:11" s="9" customFormat="1" ht="24" customHeight="1" x14ac:dyDescent="0.2">
      <c r="A6" s="1093"/>
      <c r="B6" s="4" t="s">
        <v>5</v>
      </c>
      <c r="C6" s="5" t="s">
        <v>6</v>
      </c>
      <c r="D6" s="6" t="s">
        <v>7</v>
      </c>
      <c r="E6" s="7" t="s">
        <v>8</v>
      </c>
      <c r="F6" s="7" t="s">
        <v>9</v>
      </c>
      <c r="G6" s="8" t="s">
        <v>5</v>
      </c>
      <c r="H6" s="6" t="s">
        <v>10</v>
      </c>
      <c r="I6" s="6" t="s">
        <v>7</v>
      </c>
      <c r="J6" s="7" t="s">
        <v>8</v>
      </c>
      <c r="K6" s="6" t="s">
        <v>9</v>
      </c>
    </row>
    <row r="7" spans="1:11" s="15" customFormat="1" ht="11.25" x14ac:dyDescent="0.2">
      <c r="A7" s="10" t="s">
        <v>11</v>
      </c>
      <c r="B7" s="11" t="s">
        <v>12</v>
      </c>
      <c r="C7" s="11" t="s">
        <v>13</v>
      </c>
      <c r="D7" s="12" t="s">
        <v>14</v>
      </c>
      <c r="E7" s="13" t="s">
        <v>15</v>
      </c>
      <c r="F7" s="13" t="s">
        <v>16</v>
      </c>
      <c r="G7" s="14" t="s">
        <v>17</v>
      </c>
      <c r="H7" s="12" t="s">
        <v>18</v>
      </c>
      <c r="I7" s="12" t="s">
        <v>19</v>
      </c>
      <c r="J7" s="13" t="s">
        <v>20</v>
      </c>
      <c r="K7" s="12" t="s">
        <v>21</v>
      </c>
    </row>
    <row r="8" spans="1:11" s="9" customFormat="1" ht="26.25" customHeight="1" x14ac:dyDescent="0.2">
      <c r="A8" s="9" t="s">
        <v>22</v>
      </c>
      <c r="B8" s="16" t="s">
        <v>23</v>
      </c>
      <c r="C8" s="17">
        <v>58563000</v>
      </c>
      <c r="D8" s="17">
        <v>76911395</v>
      </c>
      <c r="E8" s="18">
        <v>73122267</v>
      </c>
      <c r="F8" s="19">
        <v>0.95099999999999996</v>
      </c>
      <c r="G8" s="16" t="s">
        <v>24</v>
      </c>
      <c r="H8" s="20">
        <v>62359995</v>
      </c>
      <c r="I8" s="21">
        <v>80576550</v>
      </c>
      <c r="J8" s="22">
        <v>70913858</v>
      </c>
      <c r="K8" s="23">
        <v>0.88</v>
      </c>
    </row>
    <row r="9" spans="1:11" ht="13.7" customHeight="1" x14ac:dyDescent="0.2">
      <c r="A9" t="s">
        <v>25</v>
      </c>
      <c r="B9" t="s">
        <v>26</v>
      </c>
      <c r="C9" s="24">
        <v>4930000</v>
      </c>
      <c r="D9" s="24">
        <v>6668998</v>
      </c>
      <c r="E9" s="24">
        <v>5764998</v>
      </c>
      <c r="F9" s="25">
        <v>0.86899999999999999</v>
      </c>
      <c r="G9" s="26" t="s">
        <v>27</v>
      </c>
      <c r="H9" s="27">
        <v>20557110</v>
      </c>
      <c r="I9" s="27">
        <v>19772474</v>
      </c>
      <c r="J9" s="27">
        <v>19753718</v>
      </c>
      <c r="K9" s="28">
        <v>0.999</v>
      </c>
    </row>
    <row r="10" spans="1:11" ht="23.25" customHeight="1" x14ac:dyDescent="0.2">
      <c r="A10" t="s">
        <v>28</v>
      </c>
      <c r="B10" t="s">
        <v>29</v>
      </c>
      <c r="C10" s="24">
        <v>5353000</v>
      </c>
      <c r="D10" s="24">
        <v>5433472</v>
      </c>
      <c r="E10" s="24">
        <v>4342248</v>
      </c>
      <c r="F10" s="25">
        <v>0.79900000000000004</v>
      </c>
      <c r="G10" s="29" t="s">
        <v>30</v>
      </c>
      <c r="H10" s="27">
        <v>3291043</v>
      </c>
      <c r="I10" s="27">
        <v>3434957</v>
      </c>
      <c r="J10" s="27">
        <v>3372861</v>
      </c>
      <c r="K10" s="28">
        <v>0.98199999999999998</v>
      </c>
    </row>
    <row r="11" spans="1:11" ht="23.25" customHeight="1" x14ac:dyDescent="0.2">
      <c r="A11" t="s">
        <v>31</v>
      </c>
      <c r="B11" t="s">
        <v>32</v>
      </c>
      <c r="C11" s="24">
        <v>48280000</v>
      </c>
      <c r="D11" s="24">
        <v>64808925</v>
      </c>
      <c r="E11" s="24">
        <v>63015021</v>
      </c>
      <c r="F11" s="25">
        <v>0.97199999999999998</v>
      </c>
      <c r="G11" t="s">
        <v>33</v>
      </c>
      <c r="H11" s="27">
        <v>14480546</v>
      </c>
      <c r="I11" s="27">
        <v>22843487</v>
      </c>
      <c r="J11" s="27">
        <v>18415863</v>
      </c>
      <c r="K11" s="28">
        <v>0.81</v>
      </c>
    </row>
    <row r="12" spans="1:11" ht="13.7" customHeight="1" x14ac:dyDescent="0.2">
      <c r="A12" t="s">
        <v>34</v>
      </c>
      <c r="B12" s="30" t="s">
        <v>35</v>
      </c>
      <c r="C12" s="24"/>
      <c r="D12" s="24"/>
      <c r="E12" s="31"/>
      <c r="F12" s="32"/>
      <c r="G12" t="s">
        <v>36</v>
      </c>
      <c r="H12" s="27">
        <v>19696296</v>
      </c>
      <c r="I12" s="27">
        <v>29597757</v>
      </c>
      <c r="J12" s="27">
        <v>25402757</v>
      </c>
      <c r="K12" s="28">
        <v>0.85</v>
      </c>
    </row>
    <row r="13" spans="1:11" ht="26.25" customHeight="1" x14ac:dyDescent="0.2">
      <c r="A13" t="s">
        <v>37</v>
      </c>
      <c r="B13" s="33" t="s">
        <v>38</v>
      </c>
      <c r="C13" s="17">
        <v>0</v>
      </c>
      <c r="D13" s="17">
        <v>0</v>
      </c>
      <c r="E13" s="17">
        <v>0</v>
      </c>
      <c r="F13" s="25"/>
      <c r="G13" s="34" t="s">
        <v>39</v>
      </c>
      <c r="H13" s="27">
        <v>4335000</v>
      </c>
      <c r="I13" s="27">
        <v>4927875</v>
      </c>
      <c r="J13" s="27">
        <v>3968659</v>
      </c>
      <c r="K13" s="28">
        <v>0.85799999999999998</v>
      </c>
    </row>
    <row r="14" spans="1:11" ht="6" customHeight="1" x14ac:dyDescent="0.2">
      <c r="A14" s="35"/>
      <c r="B14" s="33"/>
      <c r="C14" s="17"/>
      <c r="D14" s="17"/>
      <c r="E14" s="36"/>
      <c r="F14" s="32"/>
      <c r="G14" s="37"/>
      <c r="H14" s="21"/>
      <c r="I14" s="27"/>
      <c r="J14" s="38"/>
      <c r="K14" s="28"/>
    </row>
    <row r="15" spans="1:11" ht="21" customHeight="1" x14ac:dyDescent="0.2">
      <c r="A15" t="s">
        <v>40</v>
      </c>
      <c r="B15" s="33" t="s">
        <v>41</v>
      </c>
      <c r="C15" s="17">
        <v>0</v>
      </c>
      <c r="D15" s="17">
        <v>36621455</v>
      </c>
      <c r="E15" s="17">
        <v>36621455</v>
      </c>
      <c r="F15" s="25">
        <v>1</v>
      </c>
      <c r="G15" s="33" t="s">
        <v>42</v>
      </c>
      <c r="H15" s="21">
        <v>10299919</v>
      </c>
      <c r="I15" s="21">
        <v>47068214</v>
      </c>
      <c r="J15" s="38">
        <v>1343600</v>
      </c>
      <c r="K15" s="28">
        <v>2.9000000000000001E-2</v>
      </c>
    </row>
    <row r="16" spans="1:11" ht="25.5" customHeight="1" x14ac:dyDescent="0.2">
      <c r="A16" t="s">
        <v>43</v>
      </c>
      <c r="B16" t="s">
        <v>44</v>
      </c>
      <c r="C16" s="24"/>
      <c r="D16" s="24"/>
      <c r="E16" s="31">
        <v>0</v>
      </c>
      <c r="F16" s="32"/>
      <c r="G16" t="s">
        <v>45</v>
      </c>
      <c r="H16" s="27">
        <v>300000</v>
      </c>
      <c r="I16" s="27">
        <v>37068295</v>
      </c>
      <c r="J16" s="27">
        <v>1343600</v>
      </c>
      <c r="K16" s="28">
        <v>3.5999999999999997E-2</v>
      </c>
    </row>
    <row r="17" spans="1:11" ht="36.75" customHeight="1" x14ac:dyDescent="0.2">
      <c r="A17" t="s">
        <v>46</v>
      </c>
      <c r="B17" t="s">
        <v>47</v>
      </c>
      <c r="C17" s="24">
        <v>0</v>
      </c>
      <c r="D17" s="24">
        <v>36621455</v>
      </c>
      <c r="E17" s="24">
        <v>36621455</v>
      </c>
      <c r="F17" s="25">
        <v>1</v>
      </c>
      <c r="G17" t="s">
        <v>48</v>
      </c>
      <c r="H17" s="27">
        <v>9999919</v>
      </c>
      <c r="I17" s="27">
        <v>9999919</v>
      </c>
      <c r="J17" s="27">
        <v>0</v>
      </c>
      <c r="K17" s="28">
        <v>0</v>
      </c>
    </row>
    <row r="18" spans="1:11" ht="15" customHeight="1" x14ac:dyDescent="0.2">
      <c r="A18" t="s">
        <v>49</v>
      </c>
      <c r="B18" s="26" t="s">
        <v>50</v>
      </c>
      <c r="C18" s="24">
        <v>0</v>
      </c>
      <c r="D18" s="24">
        <v>0</v>
      </c>
      <c r="E18" s="31">
        <v>0</v>
      </c>
      <c r="F18" s="32"/>
      <c r="G18" t="s">
        <v>51</v>
      </c>
      <c r="H18" s="27"/>
      <c r="I18" s="27">
        <v>0</v>
      </c>
      <c r="J18" s="39">
        <v>0</v>
      </c>
      <c r="K18" s="28"/>
    </row>
    <row r="19" spans="1:11" ht="15.75" customHeight="1" x14ac:dyDescent="0.2">
      <c r="A19" t="s">
        <v>52</v>
      </c>
      <c r="B19" s="30" t="s">
        <v>53</v>
      </c>
      <c r="C19" s="24">
        <v>0</v>
      </c>
      <c r="D19" s="24">
        <v>0</v>
      </c>
      <c r="E19" s="31">
        <v>0</v>
      </c>
      <c r="F19" s="32"/>
      <c r="G19" s="30" t="s">
        <v>54</v>
      </c>
      <c r="H19" s="27">
        <v>0</v>
      </c>
      <c r="I19" s="27">
        <v>0</v>
      </c>
      <c r="J19" s="39">
        <v>0</v>
      </c>
      <c r="K19" s="28"/>
    </row>
    <row r="20" spans="1:11" ht="6.75" customHeight="1" x14ac:dyDescent="0.2">
      <c r="A20" s="35"/>
      <c r="B20" s="30"/>
      <c r="C20" s="17"/>
      <c r="D20" s="36"/>
      <c r="E20" s="36"/>
      <c r="F20" s="32"/>
      <c r="G20" s="30"/>
      <c r="H20" s="21"/>
      <c r="I20" s="21"/>
      <c r="J20" s="38"/>
      <c r="K20" s="28"/>
    </row>
    <row r="21" spans="1:11" ht="16.5" customHeight="1" x14ac:dyDescent="0.2">
      <c r="A21" t="s">
        <v>55</v>
      </c>
      <c r="B21" s="33" t="s">
        <v>56</v>
      </c>
      <c r="C21" s="17">
        <v>15814289</v>
      </c>
      <c r="D21" s="36">
        <v>15829289</v>
      </c>
      <c r="E21" s="36">
        <v>17244920</v>
      </c>
      <c r="F21" s="32"/>
      <c r="G21" s="33" t="s">
        <v>57</v>
      </c>
      <c r="H21" s="40">
        <v>1717375</v>
      </c>
      <c r="I21" s="40">
        <v>1717375</v>
      </c>
      <c r="J21" s="38">
        <v>1717375</v>
      </c>
      <c r="K21" s="28">
        <v>1</v>
      </c>
    </row>
    <row r="22" spans="1:11" ht="23.25" customHeight="1" x14ac:dyDescent="0.2">
      <c r="A22" t="s">
        <v>58</v>
      </c>
      <c r="B22" t="s">
        <v>59</v>
      </c>
      <c r="C22" s="24">
        <v>15814289</v>
      </c>
      <c r="D22" s="24">
        <v>15829289</v>
      </c>
      <c r="E22" s="24">
        <v>15829289</v>
      </c>
      <c r="F22" s="32">
        <v>1</v>
      </c>
      <c r="G22" s="41" t="s">
        <v>60</v>
      </c>
      <c r="H22" s="27">
        <v>0</v>
      </c>
      <c r="I22" s="27">
        <v>0</v>
      </c>
      <c r="J22" s="27">
        <v>0</v>
      </c>
      <c r="K22" s="28"/>
    </row>
    <row r="23" spans="1:11" ht="15" customHeight="1" x14ac:dyDescent="0.2">
      <c r="A23" t="s">
        <v>61</v>
      </c>
      <c r="B23" s="42" t="s">
        <v>62</v>
      </c>
      <c r="C23" s="24"/>
      <c r="D23" s="24"/>
      <c r="E23" s="31">
        <v>1415631</v>
      </c>
      <c r="F23" s="32"/>
      <c r="G23" s="41" t="s">
        <v>63</v>
      </c>
      <c r="H23" s="27">
        <v>0</v>
      </c>
      <c r="I23" s="27">
        <v>0</v>
      </c>
      <c r="J23" s="27">
        <v>0</v>
      </c>
      <c r="K23" s="28"/>
    </row>
    <row r="24" spans="1:11" ht="15" customHeight="1" x14ac:dyDescent="0.2">
      <c r="A24" t="s">
        <v>64</v>
      </c>
      <c r="B24" s="42" t="s">
        <v>65</v>
      </c>
      <c r="C24" s="24"/>
      <c r="D24" s="24"/>
      <c r="E24" s="31">
        <v>0</v>
      </c>
      <c r="F24" s="32"/>
      <c r="G24" s="41" t="s">
        <v>66</v>
      </c>
      <c r="H24" s="27">
        <v>1307375</v>
      </c>
      <c r="I24" s="27">
        <v>1307375</v>
      </c>
      <c r="J24" s="38">
        <v>1307375</v>
      </c>
      <c r="K24" s="28">
        <v>1</v>
      </c>
    </row>
    <row r="25" spans="1:11" ht="15" customHeight="1" x14ac:dyDescent="0.2">
      <c r="A25" t="s">
        <v>67</v>
      </c>
      <c r="B25" s="42" t="s">
        <v>68</v>
      </c>
      <c r="C25" s="24"/>
      <c r="D25" s="24"/>
      <c r="E25" s="31">
        <v>0</v>
      </c>
      <c r="F25" s="32"/>
      <c r="G25" s="43" t="s">
        <v>69</v>
      </c>
      <c r="H25" s="27"/>
      <c r="I25" s="27">
        <v>0</v>
      </c>
      <c r="J25" s="38">
        <v>0</v>
      </c>
      <c r="K25" s="28"/>
    </row>
    <row r="26" spans="1:11" ht="21" customHeight="1" x14ac:dyDescent="0.2">
      <c r="A26" t="s">
        <v>70</v>
      </c>
      <c r="B26" t="s">
        <v>71</v>
      </c>
      <c r="C26" s="24">
        <v>0</v>
      </c>
      <c r="D26" s="24">
        <v>0</v>
      </c>
      <c r="E26" s="31">
        <v>0</v>
      </c>
      <c r="F26" s="32"/>
      <c r="G26" t="s">
        <v>72</v>
      </c>
      <c r="H26" s="27">
        <v>0</v>
      </c>
      <c r="I26" s="27"/>
      <c r="J26" s="38">
        <v>0</v>
      </c>
      <c r="K26" s="28"/>
    </row>
    <row r="27" spans="1:11" ht="15" customHeight="1" x14ac:dyDescent="0.2">
      <c r="A27" t="s">
        <v>73</v>
      </c>
      <c r="B27" s="44" t="s">
        <v>74</v>
      </c>
      <c r="C27" s="24">
        <v>0</v>
      </c>
      <c r="D27" s="24"/>
      <c r="E27" s="31">
        <v>0</v>
      </c>
      <c r="F27" s="32"/>
      <c r="G27" s="44" t="s">
        <v>75</v>
      </c>
      <c r="H27" s="27"/>
      <c r="I27" s="27">
        <v>0</v>
      </c>
      <c r="J27" s="38">
        <v>0</v>
      </c>
      <c r="K27" s="28"/>
    </row>
    <row r="28" spans="1:11" ht="15" customHeight="1" x14ac:dyDescent="0.2">
      <c r="A28" t="s">
        <v>76</v>
      </c>
      <c r="B28" s="45" t="s">
        <v>77</v>
      </c>
      <c r="C28" s="24">
        <v>0</v>
      </c>
      <c r="D28" s="24">
        <v>0</v>
      </c>
      <c r="E28" s="31">
        <v>0</v>
      </c>
      <c r="F28" s="32"/>
      <c r="G28" s="45" t="s">
        <v>78</v>
      </c>
      <c r="H28" s="27">
        <v>410000</v>
      </c>
      <c r="I28" s="27">
        <v>410000</v>
      </c>
      <c r="J28" s="27">
        <v>410000</v>
      </c>
      <c r="K28" s="28">
        <v>1</v>
      </c>
    </row>
    <row r="29" spans="1:11" ht="15" customHeight="1" x14ac:dyDescent="0.2">
      <c r="A29" s="46"/>
      <c r="B29" s="47" t="s">
        <v>79</v>
      </c>
      <c r="C29" s="48"/>
      <c r="D29" s="48"/>
      <c r="E29" s="49">
        <v>0</v>
      </c>
      <c r="F29" s="50"/>
      <c r="G29" s="47" t="s">
        <v>80</v>
      </c>
      <c r="H29" s="51"/>
      <c r="I29" s="52"/>
      <c r="J29" s="53"/>
      <c r="K29" s="54"/>
    </row>
    <row r="30" spans="1:11" s="60" customFormat="1" ht="29.25" customHeight="1" x14ac:dyDescent="0.25">
      <c r="A30" s="55" t="s">
        <v>81</v>
      </c>
      <c r="B30" s="56" t="s">
        <v>82</v>
      </c>
      <c r="C30" s="17">
        <v>74377289</v>
      </c>
      <c r="D30" s="17">
        <v>129362139</v>
      </c>
      <c r="E30" s="17">
        <v>126988642</v>
      </c>
      <c r="F30" s="57">
        <v>0.98199999999999998</v>
      </c>
      <c r="G30" s="33" t="s">
        <v>83</v>
      </c>
      <c r="H30" s="21">
        <v>74377289</v>
      </c>
      <c r="I30" s="58">
        <v>129362139</v>
      </c>
      <c r="J30" s="21">
        <v>73974833</v>
      </c>
      <c r="K30" s="59">
        <v>0.56599999999999995</v>
      </c>
    </row>
  </sheetData>
  <mergeCells count="6">
    <mergeCell ref="A1:J1"/>
    <mergeCell ref="B2:J2"/>
    <mergeCell ref="B3:J3"/>
    <mergeCell ref="A5:A6"/>
    <mergeCell ref="B5:F5"/>
    <mergeCell ref="G5:K5"/>
  </mergeCells>
  <pageMargins left="0.15763888888888899" right="0.15763888888888899" top="0.78749999999999998" bottom="0.78749999999999998" header="0.51180555555555496" footer="0.51180555555555496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2"/>
  <sheetViews>
    <sheetView zoomScaleNormal="100" workbookViewId="0">
      <selection activeCell="B54" sqref="B54"/>
    </sheetView>
  </sheetViews>
  <sheetFormatPr defaultRowHeight="14.25" x14ac:dyDescent="0.2"/>
  <cols>
    <col min="1" max="1" width="3.625"/>
    <col min="2" max="2" width="56.875"/>
    <col min="3" max="3" width="9.375"/>
    <col min="4" max="1025" width="8.875"/>
  </cols>
  <sheetData>
    <row r="2" spans="1:6" x14ac:dyDescent="0.2">
      <c r="A2" s="61"/>
      <c r="B2" s="61" t="s">
        <v>1037</v>
      </c>
      <c r="C2" s="61"/>
      <c r="D2" s="61"/>
      <c r="E2" s="61"/>
    </row>
    <row r="3" spans="1:6" ht="11.25" customHeight="1" x14ac:dyDescent="0.2">
      <c r="B3" s="66"/>
      <c r="C3" s="111"/>
    </row>
    <row r="4" spans="1:6" ht="15.75" x14ac:dyDescent="0.25">
      <c r="A4" s="1096" t="s">
        <v>348</v>
      </c>
      <c r="B4" s="1096"/>
      <c r="C4" s="1096"/>
      <c r="D4" s="1096"/>
      <c r="E4" s="1096"/>
      <c r="F4" s="1096"/>
    </row>
    <row r="5" spans="1:6" ht="7.5" customHeight="1" x14ac:dyDescent="0.25">
      <c r="B5" s="62"/>
      <c r="C5" s="62"/>
    </row>
    <row r="6" spans="1:6" x14ac:dyDescent="0.2">
      <c r="A6" s="1107" t="s">
        <v>190</v>
      </c>
      <c r="B6" s="1107"/>
      <c r="C6" s="1107"/>
      <c r="D6" s="1107"/>
      <c r="E6" s="1107"/>
      <c r="F6" s="1107"/>
    </row>
    <row r="7" spans="1:6" ht="27" customHeight="1" x14ac:dyDescent="0.2">
      <c r="A7" s="68" t="s">
        <v>2</v>
      </c>
      <c r="B7" s="315" t="s">
        <v>349</v>
      </c>
      <c r="C7" s="316" t="s">
        <v>6</v>
      </c>
      <c r="D7" s="317" t="s">
        <v>7</v>
      </c>
      <c r="E7" s="317" t="s">
        <v>8</v>
      </c>
      <c r="F7" s="317" t="s">
        <v>9</v>
      </c>
    </row>
    <row r="8" spans="1:6" ht="12.75" customHeight="1" x14ac:dyDescent="0.2">
      <c r="A8" s="171" t="s">
        <v>11</v>
      </c>
      <c r="B8" s="318" t="s">
        <v>12</v>
      </c>
      <c r="C8" s="318" t="s">
        <v>13</v>
      </c>
      <c r="D8" s="142"/>
      <c r="E8" s="142"/>
      <c r="F8" s="142"/>
    </row>
    <row r="9" spans="1:6" x14ac:dyDescent="0.2">
      <c r="A9" s="224" t="s">
        <v>22</v>
      </c>
      <c r="B9" s="33" t="s">
        <v>350</v>
      </c>
      <c r="C9" s="17"/>
      <c r="D9" s="17"/>
      <c r="E9" s="17"/>
      <c r="F9" s="25"/>
    </row>
    <row r="10" spans="1:6" ht="12.75" customHeight="1" x14ac:dyDescent="0.2">
      <c r="A10" s="225" t="s">
        <v>25</v>
      </c>
      <c r="B10" s="37" t="s">
        <v>351</v>
      </c>
      <c r="C10" s="164">
        <v>14501122</v>
      </c>
      <c r="D10" s="164">
        <v>15501122</v>
      </c>
      <c r="E10" s="164">
        <v>15501122</v>
      </c>
      <c r="F10" s="92">
        <v>100</v>
      </c>
    </row>
    <row r="11" spans="1:6" x14ac:dyDescent="0.2">
      <c r="A11" t="s">
        <v>28</v>
      </c>
      <c r="B11" s="26" t="s">
        <v>352</v>
      </c>
      <c r="C11" s="24">
        <v>5662590</v>
      </c>
      <c r="D11" s="24">
        <v>5662590</v>
      </c>
      <c r="E11" s="24">
        <v>5662590</v>
      </c>
      <c r="F11" s="149">
        <v>1</v>
      </c>
    </row>
    <row r="12" spans="1:6" ht="12.75" customHeight="1" x14ac:dyDescent="0.2">
      <c r="A12" t="s">
        <v>31</v>
      </c>
      <c r="B12" t="s">
        <v>353</v>
      </c>
      <c r="C12" s="24">
        <v>1942330</v>
      </c>
      <c r="D12" s="24">
        <v>1942330</v>
      </c>
      <c r="E12" s="24">
        <v>1942330</v>
      </c>
      <c r="F12" s="25">
        <v>1</v>
      </c>
    </row>
    <row r="13" spans="1:6" ht="12.75" customHeight="1" x14ac:dyDescent="0.2">
      <c r="A13" t="s">
        <v>34</v>
      </c>
      <c r="B13" t="s">
        <v>354</v>
      </c>
      <c r="C13" s="24">
        <v>2272000</v>
      </c>
      <c r="D13" s="24">
        <v>2272000</v>
      </c>
      <c r="E13" s="24">
        <v>2272000</v>
      </c>
      <c r="F13" s="25">
        <v>1</v>
      </c>
    </row>
    <row r="14" spans="1:6" ht="12.75" customHeight="1" x14ac:dyDescent="0.2">
      <c r="A14" t="s">
        <v>37</v>
      </c>
      <c r="B14" t="s">
        <v>355</v>
      </c>
      <c r="C14" s="24">
        <v>0</v>
      </c>
      <c r="D14" s="24">
        <v>0</v>
      </c>
      <c r="E14" s="24">
        <v>0</v>
      </c>
      <c r="F14" s="25"/>
    </row>
    <row r="15" spans="1:6" ht="12.75" customHeight="1" x14ac:dyDescent="0.2">
      <c r="A15" t="s">
        <v>40</v>
      </c>
      <c r="B15" t="s">
        <v>356</v>
      </c>
      <c r="C15" s="24">
        <v>1448260</v>
      </c>
      <c r="D15" s="24">
        <v>1448260</v>
      </c>
      <c r="E15" s="24">
        <v>1448260</v>
      </c>
      <c r="F15" s="25">
        <v>1</v>
      </c>
    </row>
    <row r="16" spans="1:6" ht="12.75" customHeight="1" x14ac:dyDescent="0.2">
      <c r="A16" t="s">
        <v>43</v>
      </c>
      <c r="B16" t="s">
        <v>357</v>
      </c>
      <c r="C16" s="24">
        <v>5000000</v>
      </c>
      <c r="D16" s="24">
        <v>5000000</v>
      </c>
      <c r="E16" s="24">
        <v>5000000</v>
      </c>
      <c r="F16" s="25">
        <v>1</v>
      </c>
    </row>
    <row r="17" spans="1:6" ht="12.75" customHeight="1" x14ac:dyDescent="0.2">
      <c r="A17" t="s">
        <v>46</v>
      </c>
      <c r="B17" t="s">
        <v>358</v>
      </c>
      <c r="C17" s="17"/>
      <c r="D17" s="17"/>
      <c r="E17" s="17"/>
      <c r="F17" s="25">
        <v>0</v>
      </c>
    </row>
    <row r="18" spans="1:6" ht="12.75" customHeight="1" x14ac:dyDescent="0.2">
      <c r="A18" s="221" t="s">
        <v>49</v>
      </c>
      <c r="B18" s="220" t="s">
        <v>982</v>
      </c>
      <c r="C18" s="127">
        <v>0</v>
      </c>
      <c r="D18" s="127">
        <v>1000000</v>
      </c>
      <c r="E18" s="127">
        <v>1000000</v>
      </c>
      <c r="F18" s="248">
        <v>1</v>
      </c>
    </row>
    <row r="19" spans="1:6" ht="12.75" customHeight="1" x14ac:dyDescent="0.2">
      <c r="A19" s="219"/>
      <c r="B19" s="66" t="s">
        <v>359</v>
      </c>
      <c r="C19" s="48">
        <v>3838532</v>
      </c>
      <c r="D19" s="48">
        <v>3838532</v>
      </c>
      <c r="E19" s="48">
        <v>3838532</v>
      </c>
      <c r="F19" s="113"/>
    </row>
    <row r="20" spans="1:6" x14ac:dyDescent="0.2">
      <c r="A20" s="224" t="s">
        <v>52</v>
      </c>
      <c r="B20" s="33" t="s">
        <v>360</v>
      </c>
      <c r="C20" s="17">
        <v>12428590</v>
      </c>
      <c r="D20" s="17">
        <v>14326190</v>
      </c>
      <c r="E20" s="17">
        <v>14326190</v>
      </c>
      <c r="F20" s="57">
        <v>1</v>
      </c>
    </row>
    <row r="21" spans="1:6" ht="12.75" customHeight="1" x14ac:dyDescent="0.2">
      <c r="A21" s="225" t="s">
        <v>55</v>
      </c>
      <c r="B21" s="29" t="s">
        <v>361</v>
      </c>
      <c r="C21" s="92">
        <v>5661873</v>
      </c>
      <c r="D21" s="92">
        <v>7192473</v>
      </c>
      <c r="E21" s="92">
        <v>7192473</v>
      </c>
      <c r="F21" s="257">
        <v>1</v>
      </c>
    </row>
    <row r="22" spans="1:6" ht="12.75" customHeight="1" x14ac:dyDescent="0.2">
      <c r="A22" t="s">
        <v>58</v>
      </c>
      <c r="B22" t="s">
        <v>362</v>
      </c>
      <c r="C22" s="24">
        <v>1200000</v>
      </c>
      <c r="D22" s="24">
        <v>1200000</v>
      </c>
      <c r="E22" s="24">
        <v>1200000</v>
      </c>
      <c r="F22" s="25">
        <v>1</v>
      </c>
    </row>
    <row r="23" spans="1:6" ht="12.75" customHeight="1" x14ac:dyDescent="0.2">
      <c r="A23" t="s">
        <v>61</v>
      </c>
      <c r="B23" s="26" t="s">
        <v>363</v>
      </c>
      <c r="C23" s="24">
        <v>2830937</v>
      </c>
      <c r="D23" s="24">
        <v>2830937</v>
      </c>
      <c r="E23" s="24">
        <v>2830937</v>
      </c>
      <c r="F23" s="25">
        <v>1</v>
      </c>
    </row>
    <row r="24" spans="1:6" ht="12.75" customHeight="1" x14ac:dyDescent="0.2">
      <c r="A24" t="s">
        <v>64</v>
      </c>
      <c r="B24" s="26" t="s">
        <v>364</v>
      </c>
      <c r="C24" s="24">
        <v>72580</v>
      </c>
      <c r="D24" s="24">
        <v>72580</v>
      </c>
      <c r="E24" s="24">
        <v>72580</v>
      </c>
      <c r="F24" s="25">
        <v>1</v>
      </c>
    </row>
    <row r="25" spans="1:6" ht="12.75" customHeight="1" x14ac:dyDescent="0.2">
      <c r="A25" t="s">
        <v>67</v>
      </c>
      <c r="B25" t="s">
        <v>365</v>
      </c>
      <c r="C25" s="24">
        <v>600000</v>
      </c>
      <c r="D25" s="24">
        <v>600000</v>
      </c>
      <c r="E25" s="24">
        <v>600000</v>
      </c>
      <c r="F25" s="25">
        <v>1</v>
      </c>
    </row>
    <row r="26" spans="1:6" ht="12.75" customHeight="1" x14ac:dyDescent="0.2">
      <c r="A26" t="s">
        <v>70</v>
      </c>
      <c r="B26" t="s">
        <v>366</v>
      </c>
      <c r="C26" s="24">
        <v>871467</v>
      </c>
      <c r="D26" s="24">
        <v>871467</v>
      </c>
      <c r="E26" s="24">
        <v>871467</v>
      </c>
      <c r="F26" s="25">
        <v>1</v>
      </c>
    </row>
    <row r="27" spans="1:6" ht="12.75" customHeight="1" x14ac:dyDescent="0.2">
      <c r="A27" t="s">
        <v>73</v>
      </c>
      <c r="B27" t="s">
        <v>367</v>
      </c>
      <c r="C27" s="24">
        <v>435733</v>
      </c>
      <c r="D27" s="24">
        <v>435733</v>
      </c>
      <c r="E27" s="24">
        <v>435733</v>
      </c>
      <c r="F27" s="25">
        <v>1</v>
      </c>
    </row>
    <row r="28" spans="1:6" ht="12.75" customHeight="1" x14ac:dyDescent="0.2">
      <c r="A28" t="s">
        <v>76</v>
      </c>
      <c r="B28" t="s">
        <v>368</v>
      </c>
      <c r="C28" s="24">
        <v>504000</v>
      </c>
      <c r="D28" s="24">
        <v>504000</v>
      </c>
      <c r="E28" s="24">
        <v>504000</v>
      </c>
      <c r="F28" s="25">
        <v>1</v>
      </c>
    </row>
    <row r="29" spans="1:6" ht="12.75" customHeight="1" x14ac:dyDescent="0.2">
      <c r="A29" t="s">
        <v>105</v>
      </c>
      <c r="B29" t="s">
        <v>369</v>
      </c>
      <c r="C29" s="24">
        <v>252000</v>
      </c>
      <c r="D29" s="24">
        <v>252000</v>
      </c>
      <c r="E29" s="24">
        <v>252000</v>
      </c>
      <c r="F29" s="25">
        <v>10</v>
      </c>
    </row>
    <row r="30" spans="1:6" ht="12.75" customHeight="1" x14ac:dyDescent="0.2">
      <c r="A30" s="221" t="s">
        <v>107</v>
      </c>
      <c r="B30" s="220"/>
      <c r="C30" s="127"/>
      <c r="D30" s="127"/>
      <c r="E30" s="127"/>
      <c r="F30" s="248"/>
    </row>
    <row r="31" spans="1:6" ht="25.5" customHeight="1" x14ac:dyDescent="0.2">
      <c r="A31" s="224" t="s">
        <v>81</v>
      </c>
      <c r="B31" s="33" t="s">
        <v>370</v>
      </c>
      <c r="C31" s="17"/>
      <c r="D31" s="17"/>
      <c r="E31" s="17"/>
      <c r="F31" s="57"/>
    </row>
    <row r="32" spans="1:6" ht="12.75" customHeight="1" x14ac:dyDescent="0.2">
      <c r="A32" s="225" t="s">
        <v>110</v>
      </c>
      <c r="B32" s="37" t="s">
        <v>371</v>
      </c>
      <c r="C32" s="319"/>
      <c r="D32" s="319"/>
      <c r="E32" s="319"/>
      <c r="F32" s="257"/>
    </row>
    <row r="33" spans="1:6" ht="12.75" customHeight="1" x14ac:dyDescent="0.2">
      <c r="A33" t="s">
        <v>112</v>
      </c>
      <c r="B33" t="s">
        <v>372</v>
      </c>
      <c r="C33" s="24"/>
      <c r="D33" s="24"/>
      <c r="E33" s="24"/>
      <c r="F33" s="25"/>
    </row>
    <row r="34" spans="1:6" x14ac:dyDescent="0.2">
      <c r="A34" t="s">
        <v>114</v>
      </c>
      <c r="B34" s="26" t="s">
        <v>373</v>
      </c>
      <c r="C34" s="24"/>
      <c r="D34" s="24"/>
      <c r="E34" s="24"/>
      <c r="F34" s="25"/>
    </row>
    <row r="35" spans="1:6" ht="12.75" customHeight="1" x14ac:dyDescent="0.2">
      <c r="A35" t="s">
        <v>116</v>
      </c>
      <c r="B35" t="s">
        <v>374</v>
      </c>
      <c r="C35" s="24"/>
      <c r="D35" s="24"/>
      <c r="E35" s="24"/>
      <c r="F35" s="25"/>
    </row>
    <row r="36" spans="1:6" x14ac:dyDescent="0.2">
      <c r="A36" t="s">
        <v>118</v>
      </c>
      <c r="B36" s="26" t="s">
        <v>375</v>
      </c>
      <c r="C36" s="24"/>
      <c r="D36" s="24"/>
      <c r="E36" s="24"/>
      <c r="F36" s="25"/>
    </row>
    <row r="37" spans="1:6" ht="12.75" customHeight="1" x14ac:dyDescent="0.2">
      <c r="A37" t="s">
        <v>120</v>
      </c>
      <c r="B37" t="s">
        <v>376</v>
      </c>
      <c r="C37" s="24">
        <v>1217920</v>
      </c>
      <c r="D37" s="24">
        <v>1439360</v>
      </c>
      <c r="E37" s="24">
        <v>1439360</v>
      </c>
      <c r="F37" s="25"/>
    </row>
    <row r="38" spans="1:6" ht="12.75" customHeight="1" x14ac:dyDescent="0.2">
      <c r="A38" t="s">
        <v>121</v>
      </c>
      <c r="B38" t="s">
        <v>377</v>
      </c>
      <c r="C38" s="24"/>
      <c r="D38" s="24"/>
      <c r="E38" s="24"/>
      <c r="F38" s="25"/>
    </row>
    <row r="39" spans="1:6" ht="12.75" customHeight="1" x14ac:dyDescent="0.2">
      <c r="A39" t="s">
        <v>122</v>
      </c>
      <c r="B39" t="s">
        <v>378</v>
      </c>
      <c r="C39" s="24"/>
      <c r="D39" s="24"/>
      <c r="E39" s="24"/>
      <c r="F39" s="25"/>
    </row>
    <row r="40" spans="1:6" ht="24" customHeight="1" x14ac:dyDescent="0.2">
      <c r="A40" t="s">
        <v>132</v>
      </c>
      <c r="B40" s="26" t="s">
        <v>379</v>
      </c>
      <c r="C40" s="24">
        <v>4736000</v>
      </c>
      <c r="D40" s="24">
        <v>4736000</v>
      </c>
      <c r="E40" s="24">
        <v>4736000</v>
      </c>
      <c r="F40" s="25">
        <v>1</v>
      </c>
    </row>
    <row r="41" spans="1:6" ht="24" customHeight="1" x14ac:dyDescent="0.2">
      <c r="A41" t="s">
        <v>134</v>
      </c>
      <c r="B41" s="26" t="s">
        <v>380</v>
      </c>
      <c r="C41" s="24"/>
      <c r="D41" s="24"/>
      <c r="E41" s="24"/>
      <c r="F41" s="25"/>
    </row>
    <row r="42" spans="1:6" ht="13.5" customHeight="1" x14ac:dyDescent="0.2">
      <c r="A42" t="s">
        <v>136</v>
      </c>
      <c r="B42" s="26" t="s">
        <v>381</v>
      </c>
      <c r="C42" s="24">
        <v>750000</v>
      </c>
      <c r="D42" s="24">
        <v>750000</v>
      </c>
      <c r="E42" s="24">
        <v>750000</v>
      </c>
      <c r="F42" s="25">
        <v>1</v>
      </c>
    </row>
    <row r="43" spans="1:6" ht="12.75" customHeight="1" x14ac:dyDescent="0.2">
      <c r="A43" t="s">
        <v>138</v>
      </c>
      <c r="B43" s="26" t="s">
        <v>382</v>
      </c>
      <c r="C43" s="24">
        <v>2041956</v>
      </c>
      <c r="D43" s="24">
        <v>1832067</v>
      </c>
      <c r="E43" s="24">
        <v>1832067</v>
      </c>
      <c r="F43" s="25">
        <v>1</v>
      </c>
    </row>
    <row r="44" spans="1:6" ht="12.75" customHeight="1" x14ac:dyDescent="0.2">
      <c r="A44" t="s">
        <v>140</v>
      </c>
      <c r="B44" s="220" t="s">
        <v>383</v>
      </c>
      <c r="C44" s="127"/>
      <c r="D44" s="127"/>
      <c r="E44" s="127"/>
      <c r="F44" s="248"/>
    </row>
    <row r="45" spans="1:6" x14ac:dyDescent="0.2">
      <c r="A45" t="s">
        <v>142</v>
      </c>
      <c r="B45" s="56" t="s">
        <v>384</v>
      </c>
      <c r="C45" s="17">
        <v>1200000</v>
      </c>
      <c r="D45" s="17">
        <v>1363723</v>
      </c>
      <c r="E45" s="17">
        <v>1363723</v>
      </c>
      <c r="F45" s="320">
        <v>1</v>
      </c>
    </row>
    <row r="46" spans="1:6" ht="12.75" customHeight="1" x14ac:dyDescent="0.2">
      <c r="A46" t="s">
        <v>144</v>
      </c>
      <c r="B46" s="321" t="s">
        <v>385</v>
      </c>
      <c r="C46" s="254"/>
      <c r="D46" s="254"/>
      <c r="E46" s="254"/>
      <c r="F46" s="257"/>
    </row>
    <row r="47" spans="1:6" ht="12.75" customHeight="1" x14ac:dyDescent="0.2">
      <c r="A47" t="s">
        <v>146</v>
      </c>
      <c r="B47" t="s">
        <v>386</v>
      </c>
      <c r="C47" s="24"/>
      <c r="D47" s="24"/>
      <c r="E47" s="24"/>
      <c r="F47" s="25"/>
    </row>
    <row r="48" spans="1:6" ht="12.75" customHeight="1" x14ac:dyDescent="0.2">
      <c r="A48" t="s">
        <v>296</v>
      </c>
      <c r="B48" s="220"/>
      <c r="C48" s="127"/>
      <c r="D48" s="127"/>
      <c r="E48" s="127"/>
      <c r="F48" s="248"/>
    </row>
    <row r="49" spans="1:6" ht="12.75" customHeight="1" x14ac:dyDescent="0.2">
      <c r="A49" t="s">
        <v>298</v>
      </c>
      <c r="B49" s="110" t="s">
        <v>387</v>
      </c>
      <c r="C49" s="17">
        <v>36875588</v>
      </c>
      <c r="D49" s="17">
        <v>39948462</v>
      </c>
      <c r="E49" s="322" t="s">
        <v>983</v>
      </c>
      <c r="F49" s="25">
        <v>1</v>
      </c>
    </row>
    <row r="56" spans="1:6" ht="12.75" customHeight="1" x14ac:dyDescent="0.2">
      <c r="A56" s="1091" t="s">
        <v>1038</v>
      </c>
      <c r="B56" s="1091"/>
      <c r="C56" s="1091"/>
    </row>
    <row r="57" spans="1:6" ht="12.75" customHeight="1" x14ac:dyDescent="0.2">
      <c r="A57" s="61"/>
      <c r="B57" s="61"/>
      <c r="C57" s="61"/>
    </row>
    <row r="58" spans="1:6" ht="12.75" customHeight="1" x14ac:dyDescent="0.2">
      <c r="A58" s="61"/>
      <c r="B58" s="61"/>
      <c r="C58" s="61"/>
    </row>
    <row r="59" spans="1:6" ht="12.75" customHeight="1" x14ac:dyDescent="0.2">
      <c r="A59" s="1108" t="s">
        <v>388</v>
      </c>
      <c r="B59" s="1108"/>
      <c r="C59" s="1108"/>
      <c r="D59" s="1108"/>
      <c r="E59" s="1108"/>
      <c r="F59" s="1108"/>
    </row>
    <row r="60" spans="1:6" ht="12.75" customHeight="1" x14ac:dyDescent="0.2">
      <c r="A60" s="140"/>
      <c r="B60" s="323"/>
      <c r="C60" s="323"/>
    </row>
    <row r="61" spans="1:6" ht="12.75" customHeight="1" x14ac:dyDescent="0.2">
      <c r="A61" s="1107" t="s">
        <v>84</v>
      </c>
      <c r="B61" s="1107"/>
      <c r="C61" s="1107"/>
      <c r="D61" s="1107"/>
      <c r="E61" s="1107"/>
      <c r="F61" s="1107"/>
    </row>
    <row r="62" spans="1:6" ht="33.75" x14ac:dyDescent="0.2">
      <c r="A62" s="42" t="s">
        <v>2</v>
      </c>
      <c r="B62" s="324" t="s">
        <v>349</v>
      </c>
      <c r="C62" s="316" t="s">
        <v>6</v>
      </c>
      <c r="D62" s="316" t="s">
        <v>7</v>
      </c>
      <c r="E62" s="316" t="s">
        <v>8</v>
      </c>
      <c r="F62" s="316" t="s">
        <v>9</v>
      </c>
    </row>
    <row r="63" spans="1:6" s="327" customFormat="1" ht="12.75" customHeight="1" x14ac:dyDescent="0.2">
      <c r="A63" s="171" t="s">
        <v>11</v>
      </c>
      <c r="B63" s="325" t="s">
        <v>12</v>
      </c>
      <c r="C63" s="326" t="s">
        <v>13</v>
      </c>
      <c r="D63" s="326"/>
      <c r="E63" s="326"/>
      <c r="F63" s="326"/>
    </row>
    <row r="64" spans="1:6" ht="14.25" customHeight="1" x14ac:dyDescent="0.2">
      <c r="A64" s="226" t="s">
        <v>22</v>
      </c>
      <c r="B64" s="328"/>
      <c r="C64" s="81">
        <v>0</v>
      </c>
      <c r="D64" s="81"/>
      <c r="E64" s="81"/>
      <c r="F64" s="81"/>
    </row>
    <row r="65" spans="1:6" ht="12.75" customHeight="1" x14ac:dyDescent="0.2">
      <c r="A65" s="225" t="s">
        <v>25</v>
      </c>
      <c r="B65" s="33"/>
      <c r="C65" s="329"/>
      <c r="D65" s="329"/>
      <c r="E65" s="329"/>
      <c r="F65" s="329"/>
    </row>
    <row r="66" spans="1:6" ht="12.75" customHeight="1" x14ac:dyDescent="0.2">
      <c r="A66" s="225" t="s">
        <v>28</v>
      </c>
      <c r="B66" s="227"/>
      <c r="C66" s="24"/>
      <c r="D66" s="24"/>
      <c r="E66" s="24"/>
      <c r="F66" s="24"/>
    </row>
    <row r="67" spans="1:6" ht="12.75" customHeight="1" x14ac:dyDescent="0.2">
      <c r="A67" t="s">
        <v>31</v>
      </c>
      <c r="B67" s="227"/>
      <c r="C67" s="24"/>
      <c r="D67" s="24"/>
      <c r="E67" s="24"/>
      <c r="F67" s="24"/>
    </row>
    <row r="68" spans="1:6" ht="12.75" customHeight="1" x14ac:dyDescent="0.2">
      <c r="A68" t="s">
        <v>34</v>
      </c>
      <c r="B68" s="227"/>
      <c r="C68" s="24"/>
      <c r="D68" s="24"/>
      <c r="E68" s="24"/>
      <c r="F68" s="24"/>
    </row>
    <row r="69" spans="1:6" ht="12.75" customHeight="1" x14ac:dyDescent="0.2">
      <c r="A69" t="s">
        <v>37</v>
      </c>
      <c r="B69" s="227"/>
      <c r="C69" s="24"/>
      <c r="D69" s="24"/>
      <c r="E69" s="24"/>
      <c r="F69" s="24"/>
    </row>
    <row r="70" spans="1:6" ht="12.75" customHeight="1" x14ac:dyDescent="0.2">
      <c r="A70" t="s">
        <v>40</v>
      </c>
      <c r="B70" s="227"/>
      <c r="C70" s="24"/>
      <c r="D70" s="24"/>
      <c r="E70" s="24"/>
      <c r="F70" s="24"/>
    </row>
    <row r="71" spans="1:6" ht="12.75" customHeight="1" x14ac:dyDescent="0.2">
      <c r="A71" s="219" t="s">
        <v>43</v>
      </c>
      <c r="B71" s="66"/>
      <c r="C71" s="48"/>
      <c r="D71" s="48"/>
      <c r="E71" s="48"/>
      <c r="F71" s="48"/>
    </row>
    <row r="72" spans="1:6" ht="26.25" customHeight="1" x14ac:dyDescent="0.2">
      <c r="A72" s="226" t="s">
        <v>46</v>
      </c>
      <c r="B72" s="33" t="s">
        <v>389</v>
      </c>
      <c r="C72" s="17">
        <v>0</v>
      </c>
      <c r="D72" s="17"/>
      <c r="E72" s="17"/>
      <c r="F72" s="17"/>
    </row>
  </sheetData>
  <mergeCells count="5">
    <mergeCell ref="A4:F4"/>
    <mergeCell ref="A6:F6"/>
    <mergeCell ref="A56:C56"/>
    <mergeCell ref="A59:F59"/>
    <mergeCell ref="A61:F61"/>
  </mergeCells>
  <pageMargins left="0.70833333333333304" right="0.70833333333333304" top="0.94513888888888897" bottom="0.94513888888888897" header="0.51180555555555496" footer="0.51180555555555496"/>
  <pageSetup paperSize="9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zoomScaleNormal="100" workbookViewId="0">
      <selection activeCell="C48" sqref="C48"/>
    </sheetView>
  </sheetViews>
  <sheetFormatPr defaultRowHeight="14.25" x14ac:dyDescent="0.2"/>
  <cols>
    <col min="1" max="1" width="6.375"/>
    <col min="2" max="2" width="36.375"/>
    <col min="3" max="3" width="8.875"/>
    <col min="4" max="4" width="9.75"/>
    <col min="5" max="5" width="9.375"/>
    <col min="6" max="6" width="9.875"/>
    <col min="7" max="1025" width="8.875"/>
  </cols>
  <sheetData>
    <row r="1" spans="1:6" x14ac:dyDescent="0.2">
      <c r="A1" s="61"/>
      <c r="B1" s="61" t="s">
        <v>1039</v>
      </c>
      <c r="C1" s="61"/>
      <c r="D1" s="61"/>
      <c r="E1" s="61"/>
    </row>
    <row r="2" spans="1:6" ht="15.75" x14ac:dyDescent="0.25">
      <c r="B2" s="64"/>
      <c r="C2" s="66"/>
    </row>
    <row r="3" spans="1:6" ht="15.75" x14ac:dyDescent="0.25">
      <c r="A3" s="1096" t="s">
        <v>390</v>
      </c>
      <c r="B3" s="1096"/>
      <c r="C3" s="1096"/>
      <c r="D3" s="1096"/>
      <c r="E3" s="1096"/>
      <c r="F3" s="1096"/>
    </row>
    <row r="4" spans="1:6" ht="15.75" x14ac:dyDescent="0.25">
      <c r="B4" s="62"/>
      <c r="C4" s="330"/>
    </row>
    <row r="5" spans="1:6" x14ac:dyDescent="0.2">
      <c r="A5" s="1104" t="s">
        <v>236</v>
      </c>
      <c r="B5" s="1104"/>
      <c r="C5" s="1104"/>
      <c r="D5" s="1104"/>
      <c r="E5" s="1104"/>
      <c r="F5" s="1104"/>
    </row>
    <row r="6" spans="1:6" ht="15.75" customHeight="1" x14ac:dyDescent="0.2">
      <c r="A6" s="1109" t="s">
        <v>2</v>
      </c>
      <c r="B6" s="1110" t="s">
        <v>349</v>
      </c>
      <c r="C6" s="1095" t="s">
        <v>6</v>
      </c>
      <c r="D6" s="1095" t="s">
        <v>7</v>
      </c>
      <c r="E6" s="1095" t="s">
        <v>8</v>
      </c>
      <c r="F6" s="1095" t="s">
        <v>9</v>
      </c>
    </row>
    <row r="7" spans="1:6" x14ac:dyDescent="0.2">
      <c r="A7" s="1109"/>
      <c r="B7" s="1110"/>
      <c r="C7" s="1095"/>
      <c r="D7" s="1095"/>
      <c r="E7" s="1095"/>
      <c r="F7" s="1095"/>
    </row>
    <row r="8" spans="1:6" x14ac:dyDescent="0.2">
      <c r="A8" s="332" t="s">
        <v>11</v>
      </c>
      <c r="B8" s="142" t="s">
        <v>12</v>
      </c>
      <c r="C8" s="318" t="s">
        <v>13</v>
      </c>
      <c r="D8" s="142" t="s">
        <v>14</v>
      </c>
      <c r="E8" s="142" t="s">
        <v>15</v>
      </c>
      <c r="F8" s="142" t="s">
        <v>16</v>
      </c>
    </row>
    <row r="9" spans="1:6" x14ac:dyDescent="0.2">
      <c r="A9" s="35" t="s">
        <v>22</v>
      </c>
      <c r="B9" s="202" t="s">
        <v>391</v>
      </c>
      <c r="C9" s="176">
        <v>0</v>
      </c>
      <c r="D9" s="176"/>
      <c r="E9" s="176"/>
      <c r="F9" s="176"/>
    </row>
    <row r="10" spans="1:6" x14ac:dyDescent="0.2">
      <c r="A10" s="55" t="s">
        <v>25</v>
      </c>
      <c r="B10" s="202" t="s">
        <v>392</v>
      </c>
      <c r="C10" s="180">
        <v>0</v>
      </c>
      <c r="D10" s="180">
        <v>4568485</v>
      </c>
      <c r="E10" s="180">
        <v>4568485</v>
      </c>
      <c r="F10" s="583">
        <v>1</v>
      </c>
    </row>
    <row r="11" spans="1:6" x14ac:dyDescent="0.2">
      <c r="A11" s="55" t="s">
        <v>28</v>
      </c>
      <c r="B11" s="202" t="s">
        <v>393</v>
      </c>
      <c r="C11" s="180">
        <v>0</v>
      </c>
      <c r="D11" s="180"/>
      <c r="E11" s="180"/>
      <c r="F11" s="333"/>
    </row>
    <row r="12" spans="1:6" ht="25.5" x14ac:dyDescent="0.2">
      <c r="A12" s="55" t="s">
        <v>31</v>
      </c>
      <c r="B12" s="202" t="s">
        <v>394</v>
      </c>
      <c r="C12" s="180">
        <v>0</v>
      </c>
      <c r="D12" s="180">
        <v>3188400</v>
      </c>
      <c r="E12" s="180">
        <v>3188400</v>
      </c>
      <c r="F12" s="333">
        <v>1</v>
      </c>
    </row>
    <row r="13" spans="1:6" x14ac:dyDescent="0.2">
      <c r="A13" s="55"/>
      <c r="B13" s="202" t="s">
        <v>395</v>
      </c>
      <c r="C13" s="180">
        <v>0</v>
      </c>
      <c r="D13" s="180">
        <v>587375</v>
      </c>
      <c r="E13" s="180">
        <v>587375</v>
      </c>
      <c r="F13" s="333">
        <v>1</v>
      </c>
    </row>
    <row r="14" spans="1:6" x14ac:dyDescent="0.2">
      <c r="A14" s="205"/>
      <c r="B14" s="334"/>
      <c r="C14" s="234"/>
      <c r="D14" s="234"/>
      <c r="E14" s="234"/>
      <c r="F14" s="335"/>
    </row>
    <row r="15" spans="1:6" ht="25.5" x14ac:dyDescent="0.2">
      <c r="A15" s="55" t="s">
        <v>31</v>
      </c>
      <c r="B15" s="56" t="s">
        <v>396</v>
      </c>
      <c r="C15" s="180">
        <v>0</v>
      </c>
      <c r="D15" s="180">
        <v>8344260</v>
      </c>
      <c r="E15" s="180">
        <v>8344260</v>
      </c>
      <c r="F15" s="333">
        <v>1</v>
      </c>
    </row>
    <row r="16" spans="1:6" x14ac:dyDescent="0.2">
      <c r="A16" s="166"/>
      <c r="B16" s="111"/>
      <c r="C16" s="336"/>
    </row>
    <row r="17" spans="1:6" x14ac:dyDescent="0.2">
      <c r="A17" s="166"/>
      <c r="B17" s="111"/>
      <c r="C17" s="336"/>
    </row>
    <row r="18" spans="1:6" x14ac:dyDescent="0.2">
      <c r="A18" s="166"/>
      <c r="B18" s="111"/>
      <c r="C18" s="336"/>
    </row>
    <row r="19" spans="1:6" x14ac:dyDescent="0.2">
      <c r="A19" s="166"/>
      <c r="B19" s="111"/>
      <c r="C19" s="336"/>
    </row>
    <row r="20" spans="1:6" x14ac:dyDescent="0.2">
      <c r="B20" s="111"/>
      <c r="C20" s="337"/>
    </row>
    <row r="21" spans="1:6" x14ac:dyDescent="0.2">
      <c r="A21" s="61"/>
      <c r="B21" s="61" t="s">
        <v>1040</v>
      </c>
      <c r="C21" s="61"/>
      <c r="D21" s="61"/>
      <c r="E21" s="61"/>
    </row>
    <row r="22" spans="1:6" x14ac:dyDescent="0.2">
      <c r="B22" s="66"/>
      <c r="C22" s="66"/>
    </row>
    <row r="23" spans="1:6" ht="15.75" x14ac:dyDescent="0.25">
      <c r="A23" s="1096" t="s">
        <v>397</v>
      </c>
      <c r="B23" s="1096"/>
      <c r="C23" s="1096"/>
      <c r="D23" s="1096"/>
      <c r="E23" s="1096"/>
      <c r="F23" s="1096"/>
    </row>
    <row r="24" spans="1:6" ht="15.75" x14ac:dyDescent="0.25">
      <c r="B24" s="64"/>
      <c r="C24" s="66"/>
    </row>
    <row r="25" spans="1:6" x14ac:dyDescent="0.2">
      <c r="A25" s="1104" t="s">
        <v>398</v>
      </c>
      <c r="B25" s="1104"/>
      <c r="C25" s="1104"/>
      <c r="D25" s="1104"/>
      <c r="E25" s="1104"/>
      <c r="F25" s="1104"/>
    </row>
    <row r="26" spans="1:6" ht="15.75" customHeight="1" x14ac:dyDescent="0.2">
      <c r="A26" s="1109" t="s">
        <v>2</v>
      </c>
      <c r="B26" s="1110" t="s">
        <v>349</v>
      </c>
      <c r="C26" s="1095" t="s">
        <v>6</v>
      </c>
      <c r="D26" s="1095" t="s">
        <v>7</v>
      </c>
      <c r="E26" s="1095" t="s">
        <v>8</v>
      </c>
      <c r="F26" s="1095" t="s">
        <v>9</v>
      </c>
    </row>
    <row r="27" spans="1:6" x14ac:dyDescent="0.2">
      <c r="A27" s="1109"/>
      <c r="B27" s="1110"/>
      <c r="C27" s="1095"/>
      <c r="D27" s="1095"/>
      <c r="E27" s="1095"/>
      <c r="F27" s="1095"/>
    </row>
    <row r="28" spans="1:6" x14ac:dyDescent="0.2">
      <c r="A28" s="332" t="s">
        <v>11</v>
      </c>
      <c r="B28" s="142" t="s">
        <v>12</v>
      </c>
      <c r="C28" s="229" t="s">
        <v>13</v>
      </c>
      <c r="D28" s="229" t="s">
        <v>14</v>
      </c>
      <c r="E28" s="229" t="s">
        <v>15</v>
      </c>
      <c r="F28" s="229" t="s">
        <v>16</v>
      </c>
    </row>
    <row r="29" spans="1:6" x14ac:dyDescent="0.2">
      <c r="A29" s="35" t="s">
        <v>22</v>
      </c>
      <c r="B29" s="181" t="s">
        <v>399</v>
      </c>
      <c r="C29" s="281"/>
      <c r="D29" s="281"/>
      <c r="E29" s="281"/>
      <c r="F29" s="25">
        <v>0</v>
      </c>
    </row>
    <row r="30" spans="1:6" ht="25.5" x14ac:dyDescent="0.2">
      <c r="A30" s="55" t="s">
        <v>25</v>
      </c>
      <c r="B30" s="338" t="s">
        <v>400</v>
      </c>
      <c r="C30" s="281"/>
      <c r="D30" s="281"/>
      <c r="E30" s="281"/>
      <c r="F30" s="25">
        <v>0</v>
      </c>
    </row>
    <row r="31" spans="1:6" ht="25.5" x14ac:dyDescent="0.2">
      <c r="A31" s="55" t="s">
        <v>28</v>
      </c>
      <c r="B31" s="338" t="s">
        <v>401</v>
      </c>
      <c r="C31" s="281"/>
      <c r="D31" s="281"/>
      <c r="E31" s="281"/>
      <c r="F31" s="25">
        <v>0</v>
      </c>
    </row>
    <row r="32" spans="1:6" x14ac:dyDescent="0.2">
      <c r="A32" s="55"/>
      <c r="B32" s="338" t="s">
        <v>402</v>
      </c>
      <c r="C32" s="281"/>
      <c r="D32" s="281"/>
      <c r="E32" s="281"/>
      <c r="F32" s="25"/>
    </row>
    <row r="33" spans="1:6" x14ac:dyDescent="0.2">
      <c r="A33" s="55"/>
      <c r="B33" s="338" t="s">
        <v>403</v>
      </c>
      <c r="C33" s="281"/>
      <c r="D33" s="281"/>
      <c r="E33" s="281"/>
      <c r="F33" s="25"/>
    </row>
    <row r="34" spans="1:6" ht="25.5" x14ac:dyDescent="0.2">
      <c r="A34" s="55" t="s">
        <v>28</v>
      </c>
      <c r="B34" s="56" t="s">
        <v>404</v>
      </c>
      <c r="C34" s="180">
        <v>0</v>
      </c>
      <c r="D34" s="180"/>
      <c r="E34" s="180"/>
      <c r="F34" s="333">
        <v>0</v>
      </c>
    </row>
    <row r="35" spans="1:6" x14ac:dyDescent="0.2">
      <c r="B35" s="339"/>
      <c r="C35" s="337"/>
    </row>
    <row r="36" spans="1:6" x14ac:dyDescent="0.2">
      <c r="B36" s="111"/>
      <c r="C36" s="337"/>
    </row>
    <row r="37" spans="1:6" x14ac:dyDescent="0.2">
      <c r="B37" s="111"/>
      <c r="C37" s="337"/>
    </row>
    <row r="38" spans="1:6" x14ac:dyDescent="0.2">
      <c r="B38" s="111"/>
      <c r="C38" s="337"/>
    </row>
    <row r="39" spans="1:6" x14ac:dyDescent="0.2">
      <c r="B39" s="111"/>
      <c r="C39" s="337"/>
    </row>
    <row r="40" spans="1:6" x14ac:dyDescent="0.2">
      <c r="B40" s="111"/>
      <c r="C40" s="337"/>
    </row>
    <row r="41" spans="1:6" x14ac:dyDescent="0.2">
      <c r="B41" s="111"/>
      <c r="C41" s="337"/>
    </row>
    <row r="42" spans="1:6" x14ac:dyDescent="0.2">
      <c r="B42" s="111"/>
      <c r="C42" s="337"/>
    </row>
    <row r="43" spans="1:6" x14ac:dyDescent="0.2">
      <c r="B43" s="111"/>
      <c r="C43" s="337"/>
    </row>
    <row r="44" spans="1:6" x14ac:dyDescent="0.2">
      <c r="B44" s="111"/>
      <c r="C44" s="337"/>
    </row>
    <row r="45" spans="1:6" x14ac:dyDescent="0.2">
      <c r="B45" s="111"/>
      <c r="C45" s="337"/>
    </row>
    <row r="46" spans="1:6" x14ac:dyDescent="0.2">
      <c r="B46" s="111"/>
      <c r="C46" s="337"/>
    </row>
    <row r="47" spans="1:6" x14ac:dyDescent="0.2">
      <c r="B47" s="111"/>
      <c r="C47" s="337"/>
    </row>
    <row r="48" spans="1:6" x14ac:dyDescent="0.2">
      <c r="B48" s="111"/>
      <c r="C48" s="337"/>
    </row>
    <row r="49" spans="1:7" x14ac:dyDescent="0.2">
      <c r="B49" s="111"/>
      <c r="C49" s="337"/>
    </row>
    <row r="50" spans="1:7" x14ac:dyDescent="0.2">
      <c r="B50" s="111"/>
      <c r="C50" s="337"/>
    </row>
    <row r="51" spans="1:7" x14ac:dyDescent="0.2">
      <c r="B51" s="111"/>
      <c r="C51" s="337"/>
    </row>
    <row r="52" spans="1:7" x14ac:dyDescent="0.2">
      <c r="A52" s="61"/>
      <c r="B52" s="61" t="s">
        <v>1041</v>
      </c>
      <c r="C52" s="61"/>
      <c r="D52" s="61"/>
      <c r="E52" s="61"/>
    </row>
    <row r="53" spans="1:7" x14ac:dyDescent="0.2">
      <c r="B53" s="66"/>
      <c r="C53" s="66"/>
    </row>
    <row r="54" spans="1:7" ht="15.75" x14ac:dyDescent="0.25">
      <c r="A54" s="1096" t="s">
        <v>405</v>
      </c>
      <c r="B54" s="1096"/>
      <c r="C54" s="1096"/>
      <c r="D54" s="1096"/>
      <c r="E54" s="1096"/>
      <c r="F54" s="1096"/>
    </row>
    <row r="55" spans="1:7" ht="11.25" customHeight="1" x14ac:dyDescent="0.25">
      <c r="B55" s="62"/>
      <c r="C55" s="62"/>
      <c r="D55" s="340"/>
      <c r="E55" s="340"/>
    </row>
    <row r="56" spans="1:7" x14ac:dyDescent="0.2">
      <c r="A56" s="1104" t="s">
        <v>406</v>
      </c>
      <c r="B56" s="1104"/>
      <c r="C56" s="1104"/>
      <c r="D56" s="1104"/>
      <c r="E56" s="1104"/>
      <c r="F56" s="1104"/>
    </row>
    <row r="57" spans="1:7" ht="26.25" x14ac:dyDescent="0.25">
      <c r="A57" s="181" t="s">
        <v>2</v>
      </c>
      <c r="B57" s="331" t="s">
        <v>349</v>
      </c>
      <c r="C57" s="70" t="s">
        <v>6</v>
      </c>
      <c r="D57" s="70" t="s">
        <v>7</v>
      </c>
      <c r="E57" s="70" t="s">
        <v>8</v>
      </c>
      <c r="F57" s="70" t="s">
        <v>9</v>
      </c>
      <c r="G57" s="341"/>
    </row>
    <row r="58" spans="1:7" s="344" customFormat="1" ht="12" x14ac:dyDescent="0.2">
      <c r="A58" s="342" t="s">
        <v>11</v>
      </c>
      <c r="B58" s="343" t="s">
        <v>12</v>
      </c>
      <c r="C58" s="343" t="s">
        <v>13</v>
      </c>
      <c r="D58" s="343" t="s">
        <v>14</v>
      </c>
      <c r="E58" s="343" t="s">
        <v>15</v>
      </c>
      <c r="F58" s="343" t="s">
        <v>16</v>
      </c>
    </row>
    <row r="59" spans="1:7" x14ac:dyDescent="0.2">
      <c r="A59" s="46" t="s">
        <v>22</v>
      </c>
      <c r="B59" s="345" t="s">
        <v>407</v>
      </c>
      <c r="C59" s="126"/>
      <c r="D59" s="126"/>
      <c r="E59" s="126"/>
      <c r="F59" s="248">
        <v>0</v>
      </c>
    </row>
    <row r="60" spans="1:7" x14ac:dyDescent="0.2">
      <c r="A60" s="55" t="s">
        <v>25</v>
      </c>
      <c r="B60" s="346" t="s">
        <v>408</v>
      </c>
      <c r="C60" s="17">
        <v>0</v>
      </c>
      <c r="D60" s="17"/>
      <c r="E60" s="17"/>
      <c r="F60" s="25"/>
    </row>
    <row r="61" spans="1:7" x14ac:dyDescent="0.2">
      <c r="A61" s="35" t="s">
        <v>28</v>
      </c>
      <c r="B61" s="214" t="s">
        <v>409</v>
      </c>
      <c r="C61" s="92">
        <v>0</v>
      </c>
      <c r="D61" s="92"/>
      <c r="E61" s="92"/>
      <c r="F61" s="257"/>
    </row>
    <row r="62" spans="1:7" x14ac:dyDescent="0.2">
      <c r="A62" s="35" t="s">
        <v>31</v>
      </c>
      <c r="B62" s="34" t="s">
        <v>410</v>
      </c>
      <c r="C62" s="24">
        <v>0</v>
      </c>
      <c r="D62" s="24"/>
      <c r="E62" s="24"/>
      <c r="F62" s="25"/>
    </row>
    <row r="63" spans="1:7" x14ac:dyDescent="0.2">
      <c r="A63" s="35" t="s">
        <v>34</v>
      </c>
      <c r="B63" s="34"/>
      <c r="C63" s="24"/>
      <c r="D63" s="24"/>
      <c r="E63" s="24"/>
      <c r="F63" s="25"/>
    </row>
    <row r="64" spans="1:7" x14ac:dyDescent="0.2">
      <c r="A64" s="46" t="s">
        <v>37</v>
      </c>
      <c r="B64" s="287"/>
      <c r="C64" s="48"/>
      <c r="D64" s="48"/>
      <c r="E64" s="48"/>
      <c r="F64" s="113"/>
    </row>
    <row r="65" spans="1:8" x14ac:dyDescent="0.2">
      <c r="A65" s="55" t="s">
        <v>40</v>
      </c>
      <c r="B65" s="183" t="s">
        <v>411</v>
      </c>
      <c r="C65" s="17">
        <v>0</v>
      </c>
      <c r="D65" s="17"/>
      <c r="E65" s="17"/>
      <c r="F65" s="25"/>
    </row>
    <row r="66" spans="1:8" x14ac:dyDescent="0.2">
      <c r="A66" s="35" t="s">
        <v>43</v>
      </c>
      <c r="B66" s="347" t="s">
        <v>412</v>
      </c>
      <c r="C66" s="127"/>
      <c r="D66" s="127"/>
      <c r="E66" s="127"/>
      <c r="F66" s="248"/>
    </row>
    <row r="67" spans="1:8" x14ac:dyDescent="0.2">
      <c r="A67" s="35" t="s">
        <v>46</v>
      </c>
      <c r="B67" s="81" t="s">
        <v>413</v>
      </c>
      <c r="C67" s="24"/>
      <c r="D67" s="24"/>
      <c r="E67" s="24"/>
      <c r="F67" s="25"/>
    </row>
    <row r="68" spans="1:8" x14ac:dyDescent="0.2">
      <c r="A68" s="35" t="s">
        <v>49</v>
      </c>
      <c r="B68" s="81"/>
      <c r="C68" s="24"/>
      <c r="D68" s="24"/>
      <c r="E68" s="24"/>
      <c r="F68" s="25"/>
    </row>
    <row r="69" spans="1:8" x14ac:dyDescent="0.2">
      <c r="A69" s="46" t="s">
        <v>52</v>
      </c>
      <c r="B69" s="191"/>
      <c r="C69" s="126"/>
      <c r="D69" s="126"/>
      <c r="E69" s="126"/>
      <c r="F69" s="248"/>
    </row>
    <row r="70" spans="1:8" x14ac:dyDescent="0.2">
      <c r="A70" s="55" t="s">
        <v>55</v>
      </c>
      <c r="B70" s="213" t="s">
        <v>414</v>
      </c>
      <c r="C70" s="17"/>
      <c r="D70" s="17"/>
      <c r="E70" s="17"/>
      <c r="F70" s="25"/>
    </row>
    <row r="71" spans="1:8" x14ac:dyDescent="0.2">
      <c r="A71" s="55" t="s">
        <v>58</v>
      </c>
      <c r="B71" s="66" t="s">
        <v>415</v>
      </c>
      <c r="C71" s="92"/>
      <c r="D71" s="92"/>
      <c r="E71" s="92"/>
      <c r="F71" s="257"/>
    </row>
    <row r="72" spans="1:8" x14ac:dyDescent="0.2">
      <c r="A72" s="35" t="s">
        <v>61</v>
      </c>
      <c r="B72" s="227" t="s">
        <v>416</v>
      </c>
      <c r="C72" s="24">
        <v>11230412</v>
      </c>
      <c r="D72" s="24">
        <v>15301103</v>
      </c>
      <c r="E72" s="24">
        <v>13507199</v>
      </c>
      <c r="F72" s="25">
        <v>0.88200000000000001</v>
      </c>
    </row>
    <row r="73" spans="1:8" x14ac:dyDescent="0.2">
      <c r="A73" s="35" t="s">
        <v>64</v>
      </c>
      <c r="B73" s="348" t="s">
        <v>417</v>
      </c>
      <c r="C73" s="24">
        <v>174000</v>
      </c>
      <c r="D73" s="24">
        <v>139500</v>
      </c>
      <c r="E73" s="24">
        <v>139500</v>
      </c>
      <c r="F73" s="25">
        <v>1</v>
      </c>
    </row>
    <row r="74" spans="1:8" x14ac:dyDescent="0.2">
      <c r="A74" s="35" t="s">
        <v>67</v>
      </c>
      <c r="B74" s="348"/>
      <c r="C74" s="127"/>
      <c r="D74" s="127"/>
      <c r="E74" s="127"/>
      <c r="F74" s="248"/>
    </row>
    <row r="75" spans="1:8" x14ac:dyDescent="0.2">
      <c r="A75" s="35" t="s">
        <v>70</v>
      </c>
      <c r="B75" s="348"/>
      <c r="C75" s="127">
        <v>0</v>
      </c>
      <c r="D75" s="127"/>
      <c r="E75" s="127"/>
      <c r="F75" s="248"/>
    </row>
    <row r="76" spans="1:8" x14ac:dyDescent="0.2">
      <c r="A76" s="35" t="s">
        <v>73</v>
      </c>
      <c r="B76" s="348"/>
      <c r="C76" s="127"/>
      <c r="D76" s="127"/>
      <c r="E76" s="127"/>
      <c r="F76" s="248"/>
    </row>
    <row r="77" spans="1:8" x14ac:dyDescent="0.2">
      <c r="A77" s="35" t="s">
        <v>76</v>
      </c>
      <c r="B77" s="348"/>
      <c r="C77" s="127"/>
      <c r="D77" s="127"/>
      <c r="E77" s="127"/>
      <c r="F77" s="248"/>
    </row>
    <row r="78" spans="1:8" x14ac:dyDescent="0.2">
      <c r="A78" s="35" t="s">
        <v>105</v>
      </c>
      <c r="B78" s="348"/>
      <c r="C78" s="127"/>
      <c r="D78" s="127"/>
      <c r="E78" s="127"/>
      <c r="F78" s="248"/>
    </row>
    <row r="79" spans="1:8" x14ac:dyDescent="0.2">
      <c r="A79" s="35" t="s">
        <v>107</v>
      </c>
      <c r="B79" s="348"/>
      <c r="C79" s="127"/>
      <c r="D79" s="127"/>
      <c r="E79" s="127"/>
      <c r="F79" s="248"/>
    </row>
    <row r="80" spans="1:8" x14ac:dyDescent="0.2">
      <c r="A80" s="35" t="s">
        <v>81</v>
      </c>
      <c r="B80" s="348"/>
      <c r="C80" s="24"/>
      <c r="D80" s="24"/>
      <c r="E80" s="24"/>
      <c r="F80" s="149"/>
      <c r="H80" s="125"/>
    </row>
    <row r="81" spans="1:8" x14ac:dyDescent="0.2">
      <c r="A81" s="166"/>
      <c r="B81" s="61"/>
      <c r="C81" s="159"/>
    </row>
    <row r="82" spans="1:8" ht="15.75" x14ac:dyDescent="0.25">
      <c r="A82" s="1096" t="s">
        <v>418</v>
      </c>
      <c r="B82" s="1096"/>
      <c r="C82" s="1096"/>
      <c r="D82" s="1096"/>
      <c r="E82" s="1096"/>
      <c r="F82" s="1096"/>
    </row>
    <row r="83" spans="1:8" ht="15.75" x14ac:dyDescent="0.25">
      <c r="A83" s="62"/>
      <c r="B83" s="63"/>
      <c r="C83" s="63"/>
    </row>
    <row r="84" spans="1:8" x14ac:dyDescent="0.2">
      <c r="A84" s="1104" t="s">
        <v>406</v>
      </c>
      <c r="B84" s="1104"/>
      <c r="C84" s="1104"/>
      <c r="D84" s="1104"/>
      <c r="E84" s="1104"/>
      <c r="F84" s="1104"/>
    </row>
    <row r="85" spans="1:8" s="125" customFormat="1" ht="28.5" customHeight="1" x14ac:dyDescent="0.25">
      <c r="A85" s="181" t="s">
        <v>2</v>
      </c>
      <c r="B85" s="331" t="s">
        <v>349</v>
      </c>
      <c r="C85" s="70" t="s">
        <v>6</v>
      </c>
      <c r="D85" s="70" t="s">
        <v>7</v>
      </c>
      <c r="E85" s="70" t="s">
        <v>8</v>
      </c>
      <c r="F85" s="70" t="s">
        <v>9</v>
      </c>
    </row>
    <row r="86" spans="1:8" s="344" customFormat="1" ht="12" x14ac:dyDescent="0.2">
      <c r="A86" s="349" t="s">
        <v>11</v>
      </c>
      <c r="B86" s="350" t="s">
        <v>12</v>
      </c>
      <c r="C86" s="350" t="s">
        <v>13</v>
      </c>
      <c r="D86" s="350" t="s">
        <v>14</v>
      </c>
      <c r="E86" s="350" t="s">
        <v>15</v>
      </c>
      <c r="F86" s="350" t="s">
        <v>16</v>
      </c>
      <c r="H86" s="351"/>
    </row>
    <row r="87" spans="1:8" ht="25.5" x14ac:dyDescent="0.2">
      <c r="A87" s="230" t="s">
        <v>122</v>
      </c>
      <c r="B87" s="352" t="s">
        <v>419</v>
      </c>
      <c r="C87" s="92">
        <v>0</v>
      </c>
      <c r="D87" s="92"/>
      <c r="E87" s="92"/>
      <c r="F87" s="94"/>
    </row>
    <row r="88" spans="1:8" x14ac:dyDescent="0.2">
      <c r="A88" s="182" t="s">
        <v>124</v>
      </c>
      <c r="B88" s="133" t="s">
        <v>420</v>
      </c>
      <c r="C88" s="24">
        <v>0</v>
      </c>
      <c r="D88" s="24"/>
      <c r="E88" s="24"/>
      <c r="F88" s="78"/>
    </row>
    <row r="89" spans="1:8" x14ac:dyDescent="0.2">
      <c r="A89" s="230" t="s">
        <v>126</v>
      </c>
      <c r="B89" s="131"/>
      <c r="C89" s="92"/>
      <c r="D89" s="92"/>
      <c r="E89" s="92"/>
      <c r="F89" s="94"/>
    </row>
    <row r="90" spans="1:8" x14ac:dyDescent="0.2">
      <c r="A90" s="182">
        <v>33</v>
      </c>
      <c r="B90" s="81"/>
      <c r="C90" s="24"/>
      <c r="D90" s="24"/>
      <c r="E90" s="24"/>
      <c r="F90" s="78"/>
    </row>
    <row r="91" spans="1:8" x14ac:dyDescent="0.2">
      <c r="A91" s="182">
        <v>34</v>
      </c>
      <c r="B91" s="137"/>
      <c r="C91" s="127"/>
      <c r="D91" s="127"/>
      <c r="E91" s="127"/>
      <c r="F91" s="353"/>
    </row>
    <row r="92" spans="1:8" x14ac:dyDescent="0.2">
      <c r="A92" s="182" t="s">
        <v>132</v>
      </c>
      <c r="B92" s="133"/>
      <c r="C92" s="24">
        <v>0</v>
      </c>
      <c r="D92" s="24"/>
      <c r="E92" s="24"/>
      <c r="F92" s="78"/>
    </row>
    <row r="93" spans="1:8" x14ac:dyDescent="0.2">
      <c r="A93" s="230" t="s">
        <v>134</v>
      </c>
      <c r="B93" s="131"/>
      <c r="C93" s="92"/>
      <c r="D93" s="92"/>
      <c r="E93" s="92"/>
      <c r="F93" s="94"/>
    </row>
    <row r="94" spans="1:8" x14ac:dyDescent="0.2">
      <c r="A94" s="182" t="s">
        <v>136</v>
      </c>
      <c r="B94" s="81"/>
      <c r="C94" s="24"/>
      <c r="D94" s="24"/>
      <c r="E94" s="24"/>
      <c r="F94" s="78"/>
    </row>
    <row r="95" spans="1:8" x14ac:dyDescent="0.2">
      <c r="A95" s="182" t="s">
        <v>138</v>
      </c>
      <c r="B95" s="81"/>
      <c r="C95" s="24"/>
      <c r="D95" s="24"/>
      <c r="E95" s="24"/>
      <c r="F95" s="78"/>
    </row>
    <row r="96" spans="1:8" x14ac:dyDescent="0.2">
      <c r="A96" s="235" t="s">
        <v>140</v>
      </c>
      <c r="B96" s="137"/>
      <c r="C96" s="127"/>
      <c r="D96" s="127"/>
      <c r="E96" s="127"/>
      <c r="F96" s="353"/>
    </row>
    <row r="97" spans="1:6" x14ac:dyDescent="0.2">
      <c r="A97" s="182" t="s">
        <v>142</v>
      </c>
      <c r="B97" s="133" t="s">
        <v>233</v>
      </c>
      <c r="C97" s="24">
        <v>0</v>
      </c>
      <c r="D97" s="24">
        <v>0</v>
      </c>
      <c r="E97" s="24"/>
      <c r="F97" s="78"/>
    </row>
    <row r="98" spans="1:6" x14ac:dyDescent="0.2">
      <c r="A98" s="230" t="s">
        <v>144</v>
      </c>
      <c r="B98" s="131"/>
      <c r="C98" s="92"/>
      <c r="D98" s="92"/>
      <c r="E98" s="92"/>
      <c r="F98" s="94"/>
    </row>
    <row r="99" spans="1:6" x14ac:dyDescent="0.2">
      <c r="A99" s="182" t="s">
        <v>146</v>
      </c>
      <c r="B99" s="81"/>
      <c r="C99" s="354"/>
      <c r="D99" s="354"/>
      <c r="E99" s="354"/>
      <c r="F99" s="354"/>
    </row>
    <row r="100" spans="1:6" x14ac:dyDescent="0.2">
      <c r="A100" s="230" t="s">
        <v>296</v>
      </c>
      <c r="B100" s="81"/>
      <c r="C100" s="354"/>
      <c r="D100" s="354"/>
      <c r="E100" s="354"/>
      <c r="F100" s="354"/>
    </row>
  </sheetData>
  <mergeCells count="20">
    <mergeCell ref="A54:F54"/>
    <mergeCell ref="A56:F56"/>
    <mergeCell ref="A82:F82"/>
    <mergeCell ref="A84:F84"/>
    <mergeCell ref="A23:F23"/>
    <mergeCell ref="A25:F25"/>
    <mergeCell ref="A26:A27"/>
    <mergeCell ref="B26:B27"/>
    <mergeCell ref="C26:C27"/>
    <mergeCell ref="D26:D27"/>
    <mergeCell ref="E26:E27"/>
    <mergeCell ref="F26:F27"/>
    <mergeCell ref="A3:F3"/>
    <mergeCell ref="A5:F5"/>
    <mergeCell ref="A6:A7"/>
    <mergeCell ref="B6:B7"/>
    <mergeCell ref="C6:C7"/>
    <mergeCell ref="D6:D7"/>
    <mergeCell ref="E6:E7"/>
    <mergeCell ref="F6:F7"/>
  </mergeCells>
  <pageMargins left="0.75" right="0.75" top="1.39375" bottom="1.39375" header="0.51180555555555496" footer="0.51180555555555496"/>
  <pageSetup paperSize="9" firstPageNumber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zoomScaleNormal="100" workbookViewId="0">
      <selection activeCell="A41" sqref="A41:F41"/>
    </sheetView>
  </sheetViews>
  <sheetFormatPr defaultRowHeight="14.25" x14ac:dyDescent="0.2"/>
  <cols>
    <col min="1" max="1" width="4.5"/>
    <col min="2" max="2" width="34.625"/>
    <col min="3" max="3" width="12"/>
    <col min="4" max="4" width="12.25"/>
    <col min="5" max="5" width="10.375"/>
    <col min="6" max="1025" width="8.875"/>
  </cols>
  <sheetData>
    <row r="1" spans="1:6" x14ac:dyDescent="0.2">
      <c r="A1" s="1091" t="s">
        <v>1042</v>
      </c>
      <c r="B1" s="1091"/>
      <c r="C1" s="1091"/>
      <c r="D1" s="1091"/>
    </row>
    <row r="2" spans="1:6" ht="15.75" x14ac:dyDescent="0.25">
      <c r="A2" s="1096" t="s">
        <v>421</v>
      </c>
      <c r="B2" s="1096"/>
      <c r="C2" s="1096"/>
      <c r="D2" s="1096"/>
      <c r="E2" s="1096"/>
      <c r="F2" s="1096"/>
    </row>
    <row r="3" spans="1:6" ht="7.5" customHeight="1" x14ac:dyDescent="0.25">
      <c r="B3" s="139"/>
      <c r="C3" s="139"/>
      <c r="D3" s="139"/>
    </row>
    <row r="4" spans="1:6" ht="15.75" customHeight="1" x14ac:dyDescent="0.2">
      <c r="A4" s="1107" t="s">
        <v>190</v>
      </c>
      <c r="B4" s="1107"/>
      <c r="C4" s="1107"/>
      <c r="D4" s="1107"/>
      <c r="E4" s="1107"/>
      <c r="F4" s="1107"/>
    </row>
    <row r="5" spans="1:6" ht="13.5" customHeight="1" x14ac:dyDescent="0.2">
      <c r="A5" s="1109" t="s">
        <v>2</v>
      </c>
      <c r="B5" s="1111" t="s">
        <v>422</v>
      </c>
      <c r="C5" s="1111" t="s">
        <v>6</v>
      </c>
      <c r="D5" s="1111" t="s">
        <v>7</v>
      </c>
      <c r="E5" s="1111" t="s">
        <v>8</v>
      </c>
      <c r="F5" s="1111" t="s">
        <v>9</v>
      </c>
    </row>
    <row r="6" spans="1:6" x14ac:dyDescent="0.2">
      <c r="A6" s="1109"/>
      <c r="B6" s="1111"/>
      <c r="C6" s="1111"/>
      <c r="D6" s="1111"/>
      <c r="E6" s="1111"/>
      <c r="F6" s="1111"/>
    </row>
    <row r="7" spans="1:6" x14ac:dyDescent="0.2">
      <c r="A7" s="355" t="s">
        <v>11</v>
      </c>
      <c r="B7" s="172" t="s">
        <v>12</v>
      </c>
      <c r="C7" s="172" t="s">
        <v>13</v>
      </c>
      <c r="D7" s="172" t="s">
        <v>14</v>
      </c>
      <c r="E7" s="172" t="s">
        <v>15</v>
      </c>
      <c r="F7" s="172" t="s">
        <v>16</v>
      </c>
    </row>
    <row r="8" spans="1:6" x14ac:dyDescent="0.2">
      <c r="A8" s="182" t="s">
        <v>22</v>
      </c>
      <c r="B8" s="280" t="s">
        <v>423</v>
      </c>
      <c r="C8" s="356">
        <v>0</v>
      </c>
      <c r="D8" s="357">
        <v>0</v>
      </c>
      <c r="E8" s="358">
        <v>0</v>
      </c>
      <c r="F8" s="359"/>
    </row>
    <row r="9" spans="1:6" x14ac:dyDescent="0.2">
      <c r="A9" s="182" t="s">
        <v>25</v>
      </c>
      <c r="B9" s="280" t="s">
        <v>424</v>
      </c>
      <c r="C9" s="356">
        <v>0</v>
      </c>
      <c r="D9" s="357">
        <v>0</v>
      </c>
      <c r="E9" s="358">
        <v>0</v>
      </c>
      <c r="F9" s="359"/>
    </row>
    <row r="10" spans="1:6" x14ac:dyDescent="0.2">
      <c r="A10" s="182" t="s">
        <v>28</v>
      </c>
      <c r="B10" s="280" t="s">
        <v>425</v>
      </c>
      <c r="C10" s="356">
        <v>0</v>
      </c>
      <c r="D10" s="357">
        <v>0</v>
      </c>
      <c r="E10" s="358">
        <v>0</v>
      </c>
      <c r="F10" s="359"/>
    </row>
    <row r="11" spans="1:6" x14ac:dyDescent="0.2">
      <c r="A11" s="182" t="s">
        <v>31</v>
      </c>
      <c r="B11" s="280" t="s">
        <v>426</v>
      </c>
      <c r="C11" s="356">
        <v>0</v>
      </c>
      <c r="D11" s="357">
        <v>0</v>
      </c>
      <c r="E11" s="358">
        <v>0</v>
      </c>
      <c r="F11" s="359"/>
    </row>
    <row r="12" spans="1:6" x14ac:dyDescent="0.2">
      <c r="A12" s="182" t="s">
        <v>34</v>
      </c>
      <c r="B12" s="280" t="s">
        <v>427</v>
      </c>
      <c r="C12" s="356">
        <v>0</v>
      </c>
      <c r="D12" s="357">
        <v>0</v>
      </c>
      <c r="E12" s="358">
        <v>0</v>
      </c>
      <c r="F12" s="359"/>
    </row>
    <row r="13" spans="1:6" x14ac:dyDescent="0.2">
      <c r="A13" s="182" t="s">
        <v>37</v>
      </c>
      <c r="B13" s="360" t="s">
        <v>428</v>
      </c>
      <c r="C13" s="361">
        <v>0</v>
      </c>
      <c r="D13" s="361">
        <v>0</v>
      </c>
      <c r="E13" s="361">
        <v>0</v>
      </c>
      <c r="F13" s="362"/>
    </row>
    <row r="14" spans="1:6" ht="12.75" customHeight="1" x14ac:dyDescent="0.25">
      <c r="B14" s="139"/>
      <c r="C14" s="139"/>
      <c r="D14" s="139"/>
    </row>
    <row r="15" spans="1:6" ht="12.75" customHeight="1" x14ac:dyDescent="0.25">
      <c r="B15" s="139"/>
      <c r="C15" s="139"/>
      <c r="D15" s="139"/>
    </row>
    <row r="16" spans="1:6" x14ac:dyDescent="0.2">
      <c r="A16" s="1091" t="s">
        <v>1043</v>
      </c>
      <c r="B16" s="1091"/>
      <c r="C16" s="1091"/>
      <c r="D16" s="1091"/>
    </row>
    <row r="17" spans="1:6" ht="15" x14ac:dyDescent="0.25">
      <c r="B17" s="139"/>
      <c r="C17" s="139"/>
      <c r="D17" s="139"/>
    </row>
    <row r="18" spans="1:6" ht="15.75" x14ac:dyDescent="0.25">
      <c r="A18" s="1096" t="s">
        <v>429</v>
      </c>
      <c r="B18" s="1096"/>
      <c r="C18" s="1096"/>
      <c r="D18" s="1096"/>
      <c r="E18" s="1096"/>
      <c r="F18" s="1096"/>
    </row>
    <row r="19" spans="1:6" x14ac:dyDescent="0.2">
      <c r="B19" s="1112"/>
      <c r="C19" s="1112"/>
      <c r="D19" s="1112"/>
    </row>
    <row r="20" spans="1:6" x14ac:dyDescent="0.2">
      <c r="B20" s="363"/>
      <c r="C20" s="363"/>
      <c r="D20" s="363"/>
    </row>
    <row r="21" spans="1:6" ht="15.75" customHeight="1" x14ac:dyDescent="0.2">
      <c r="A21" s="1107" t="s">
        <v>190</v>
      </c>
      <c r="B21" s="1107"/>
      <c r="C21" s="1107"/>
      <c r="D21" s="1107"/>
      <c r="E21" s="1107"/>
      <c r="F21" s="1107"/>
    </row>
    <row r="22" spans="1:6" ht="12.75" customHeight="1" x14ac:dyDescent="0.2">
      <c r="A22" s="1109" t="s">
        <v>2</v>
      </c>
      <c r="B22" s="1105" t="s">
        <v>349</v>
      </c>
      <c r="C22" s="1111" t="s">
        <v>6</v>
      </c>
      <c r="D22" s="1111" t="s">
        <v>7</v>
      </c>
      <c r="E22" s="1111" t="s">
        <v>8</v>
      </c>
      <c r="F22" s="1111" t="s">
        <v>9</v>
      </c>
    </row>
    <row r="23" spans="1:6" x14ac:dyDescent="0.2">
      <c r="A23" s="1109"/>
      <c r="B23" s="1105"/>
      <c r="C23" s="1111"/>
      <c r="D23" s="1111"/>
      <c r="E23" s="1111"/>
      <c r="F23" s="1111"/>
    </row>
    <row r="24" spans="1:6" x14ac:dyDescent="0.2">
      <c r="A24" s="332" t="s">
        <v>11</v>
      </c>
      <c r="B24" s="292" t="s">
        <v>12</v>
      </c>
      <c r="C24" s="172" t="s">
        <v>13</v>
      </c>
      <c r="D24" s="172" t="s">
        <v>14</v>
      </c>
      <c r="E24" s="172" t="s">
        <v>15</v>
      </c>
      <c r="F24" s="172" t="s">
        <v>16</v>
      </c>
    </row>
    <row r="25" spans="1:6" ht="25.5" x14ac:dyDescent="0.2">
      <c r="A25" s="35" t="s">
        <v>22</v>
      </c>
      <c r="B25" s="364" t="s">
        <v>430</v>
      </c>
      <c r="C25" s="365">
        <v>2284000</v>
      </c>
      <c r="D25" s="365">
        <v>3286001</v>
      </c>
      <c r="E25" s="365">
        <v>2382001</v>
      </c>
      <c r="F25" s="366"/>
    </row>
    <row r="26" spans="1:6" x14ac:dyDescent="0.2">
      <c r="A26" s="35"/>
      <c r="B26" s="202" t="s">
        <v>431</v>
      </c>
      <c r="C26" s="367"/>
      <c r="D26" s="367"/>
      <c r="E26" s="367">
        <v>480000</v>
      </c>
      <c r="F26" s="333">
        <v>1</v>
      </c>
    </row>
    <row r="27" spans="1:6" x14ac:dyDescent="0.2">
      <c r="A27" s="35"/>
      <c r="B27" s="202" t="s">
        <v>432</v>
      </c>
      <c r="C27" s="367">
        <v>0</v>
      </c>
      <c r="D27" s="367">
        <v>1002001</v>
      </c>
      <c r="E27" s="367">
        <v>1002001</v>
      </c>
      <c r="F27" s="333">
        <v>1</v>
      </c>
    </row>
    <row r="28" spans="1:6" x14ac:dyDescent="0.2">
      <c r="A28" s="35"/>
      <c r="B28" s="202" t="s">
        <v>433</v>
      </c>
      <c r="C28" s="367"/>
      <c r="D28" s="367"/>
      <c r="E28" s="367"/>
      <c r="F28" s="333"/>
    </row>
    <row r="29" spans="1:6" x14ac:dyDescent="0.2">
      <c r="A29" s="35"/>
      <c r="B29" s="202" t="s">
        <v>434</v>
      </c>
      <c r="C29" s="367"/>
      <c r="D29" s="367"/>
      <c r="E29" s="367">
        <v>60000</v>
      </c>
      <c r="F29" s="333"/>
    </row>
    <row r="30" spans="1:6" x14ac:dyDescent="0.2">
      <c r="A30" s="35"/>
      <c r="B30" s="202" t="s">
        <v>435</v>
      </c>
      <c r="C30" s="367"/>
      <c r="D30" s="367"/>
      <c r="E30" s="367">
        <v>600000</v>
      </c>
      <c r="F30" s="333">
        <v>1</v>
      </c>
    </row>
    <row r="31" spans="1:6" x14ac:dyDescent="0.2">
      <c r="A31" s="55" t="s">
        <v>25</v>
      </c>
      <c r="B31" s="183" t="s">
        <v>436</v>
      </c>
      <c r="C31" s="368"/>
      <c r="D31" s="368"/>
      <c r="E31" s="368">
        <v>240000</v>
      </c>
      <c r="F31" s="333">
        <v>1</v>
      </c>
    </row>
    <row r="32" spans="1:6" ht="25.5" x14ac:dyDescent="0.2">
      <c r="A32" s="190" t="s">
        <v>28</v>
      </c>
      <c r="B32" s="300" t="s">
        <v>437</v>
      </c>
      <c r="C32" s="369"/>
      <c r="D32" s="369">
        <v>0</v>
      </c>
      <c r="E32" s="369">
        <v>0</v>
      </c>
      <c r="F32" s="333"/>
    </row>
    <row r="33" spans="1:6" x14ac:dyDescent="0.2">
      <c r="A33" s="190" t="s">
        <v>31</v>
      </c>
      <c r="B33" s="215" t="s">
        <v>438</v>
      </c>
      <c r="C33" s="369">
        <v>0</v>
      </c>
      <c r="D33" s="369">
        <v>0</v>
      </c>
      <c r="E33" s="369">
        <v>0</v>
      </c>
      <c r="F33" s="370"/>
    </row>
    <row r="34" spans="1:6" x14ac:dyDescent="0.2">
      <c r="A34" s="55" t="s">
        <v>34</v>
      </c>
      <c r="B34" s="371" t="s">
        <v>439</v>
      </c>
      <c r="C34" s="372"/>
      <c r="D34" s="372"/>
      <c r="E34" s="372"/>
      <c r="F34" s="333"/>
    </row>
    <row r="35" spans="1:6" ht="15" x14ac:dyDescent="0.25">
      <c r="B35" s="139"/>
      <c r="C35" s="139"/>
      <c r="D35" s="373"/>
    </row>
    <row r="36" spans="1:6" ht="15" x14ac:dyDescent="0.25">
      <c r="B36" s="139"/>
      <c r="C36" s="139"/>
      <c r="D36" s="139"/>
    </row>
    <row r="37" spans="1:6" x14ac:dyDescent="0.2">
      <c r="A37" s="1091" t="s">
        <v>1044</v>
      </c>
      <c r="B37" s="1091"/>
      <c r="C37" s="1091"/>
      <c r="D37" s="1091"/>
    </row>
    <row r="38" spans="1:6" ht="15" x14ac:dyDescent="0.25">
      <c r="B38" s="139"/>
      <c r="C38" s="139"/>
      <c r="D38" s="139"/>
    </row>
    <row r="39" spans="1:6" ht="15.75" x14ac:dyDescent="0.25">
      <c r="A39" s="1096" t="s">
        <v>440</v>
      </c>
      <c r="B39" s="1096"/>
      <c r="C39" s="1096"/>
      <c r="D39" s="1096"/>
      <c r="E39" s="1096"/>
      <c r="F39" s="1096"/>
    </row>
    <row r="40" spans="1:6" ht="15" x14ac:dyDescent="0.25">
      <c r="B40" s="139"/>
      <c r="C40" s="139"/>
      <c r="D40" s="139"/>
    </row>
    <row r="41" spans="1:6" ht="15.75" customHeight="1" x14ac:dyDescent="0.2">
      <c r="A41" s="1107" t="s">
        <v>190</v>
      </c>
      <c r="B41" s="1107"/>
      <c r="C41" s="1107"/>
      <c r="D41" s="1107"/>
      <c r="E41" s="1107"/>
      <c r="F41" s="1107"/>
    </row>
    <row r="42" spans="1:6" ht="12.75" customHeight="1" x14ac:dyDescent="0.2">
      <c r="A42" s="1109" t="s">
        <v>2</v>
      </c>
      <c r="B42" s="1105" t="s">
        <v>349</v>
      </c>
      <c r="C42" s="1111" t="s">
        <v>6</v>
      </c>
      <c r="D42" s="1111" t="s">
        <v>7</v>
      </c>
      <c r="E42" s="1111" t="s">
        <v>8</v>
      </c>
      <c r="F42" s="1111" t="s">
        <v>9</v>
      </c>
    </row>
    <row r="43" spans="1:6" x14ac:dyDescent="0.2">
      <c r="A43" s="1109"/>
      <c r="B43" s="1105"/>
      <c r="C43" s="1111"/>
      <c r="D43" s="1111"/>
      <c r="E43" s="1111"/>
      <c r="F43" s="1111"/>
    </row>
    <row r="44" spans="1:6" x14ac:dyDescent="0.2">
      <c r="A44" s="332" t="s">
        <v>11</v>
      </c>
      <c r="B44" s="292" t="s">
        <v>12</v>
      </c>
      <c r="C44" s="172" t="s">
        <v>13</v>
      </c>
      <c r="D44" s="172" t="s">
        <v>14</v>
      </c>
      <c r="E44" s="172" t="s">
        <v>15</v>
      </c>
      <c r="F44" s="172" t="s">
        <v>16</v>
      </c>
    </row>
    <row r="45" spans="1:6" ht="29.25" customHeight="1" x14ac:dyDescent="0.25">
      <c r="A45" s="35" t="s">
        <v>22</v>
      </c>
      <c r="B45" s="374" t="s">
        <v>441</v>
      </c>
      <c r="C45" s="375">
        <v>0</v>
      </c>
      <c r="D45" s="375">
        <v>0</v>
      </c>
      <c r="E45" s="375">
        <v>0</v>
      </c>
      <c r="F45" s="376"/>
    </row>
    <row r="46" spans="1:6" ht="29.25" customHeight="1" x14ac:dyDescent="0.25">
      <c r="A46" s="35" t="s">
        <v>25</v>
      </c>
      <c r="B46" s="374" t="s">
        <v>442</v>
      </c>
      <c r="C46" s="375">
        <v>0</v>
      </c>
      <c r="D46" s="375">
        <v>0</v>
      </c>
      <c r="E46" s="375">
        <v>0</v>
      </c>
      <c r="F46" s="377"/>
    </row>
    <row r="47" spans="1:6" ht="36" x14ac:dyDescent="0.25">
      <c r="A47" s="35" t="s">
        <v>28</v>
      </c>
      <c r="B47" s="378" t="s">
        <v>443</v>
      </c>
      <c r="C47" s="379">
        <v>0</v>
      </c>
      <c r="D47" s="379">
        <v>0</v>
      </c>
      <c r="E47" s="379">
        <v>0</v>
      </c>
      <c r="F47" s="377"/>
    </row>
    <row r="48" spans="1:6" ht="24" x14ac:dyDescent="0.25">
      <c r="A48" s="35" t="s">
        <v>31</v>
      </c>
      <c r="B48" s="378" t="s">
        <v>444</v>
      </c>
      <c r="C48" s="379">
        <v>0</v>
      </c>
      <c r="D48" s="379">
        <v>0</v>
      </c>
      <c r="E48" s="379">
        <v>0</v>
      </c>
      <c r="F48" s="377"/>
    </row>
    <row r="49" spans="1:6" ht="24" x14ac:dyDescent="0.25">
      <c r="A49" s="35" t="s">
        <v>34</v>
      </c>
      <c r="B49" s="378" t="s">
        <v>445</v>
      </c>
      <c r="C49" s="379">
        <v>0</v>
      </c>
      <c r="D49" s="379">
        <v>0</v>
      </c>
      <c r="E49" s="379">
        <v>0</v>
      </c>
      <c r="F49" s="377"/>
    </row>
    <row r="50" spans="1:6" x14ac:dyDescent="0.2">
      <c r="A50" s="35" t="s">
        <v>37</v>
      </c>
      <c r="B50" s="378" t="s">
        <v>446</v>
      </c>
      <c r="C50" s="379"/>
      <c r="D50" s="584"/>
      <c r="E50" s="584"/>
      <c r="F50" s="78"/>
    </row>
    <row r="51" spans="1:6" x14ac:dyDescent="0.2">
      <c r="A51" s="35" t="s">
        <v>40</v>
      </c>
      <c r="B51" s="378"/>
      <c r="C51" s="379"/>
      <c r="D51" s="379"/>
      <c r="E51" s="379"/>
      <c r="F51" s="78"/>
    </row>
    <row r="52" spans="1:6" x14ac:dyDescent="0.2">
      <c r="A52" s="35" t="s">
        <v>43</v>
      </c>
      <c r="B52" s="380"/>
      <c r="C52" s="381">
        <v>0</v>
      </c>
      <c r="D52" s="381"/>
      <c r="E52" s="381"/>
      <c r="F52" s="353"/>
    </row>
    <row r="53" spans="1:6" x14ac:dyDescent="0.2">
      <c r="A53" s="55" t="s">
        <v>46</v>
      </c>
      <c r="B53" s="382" t="s">
        <v>447</v>
      </c>
      <c r="C53" s="383">
        <v>0</v>
      </c>
      <c r="D53" s="585"/>
      <c r="E53" s="585"/>
      <c r="F53" s="78"/>
    </row>
    <row r="73" ht="16.5" customHeight="1" x14ac:dyDescent="0.2"/>
    <row r="74" ht="16.5" customHeight="1" x14ac:dyDescent="0.2"/>
    <row r="75" ht="16.5" customHeight="1" x14ac:dyDescent="0.2"/>
  </sheetData>
  <mergeCells count="28">
    <mergeCell ref="A37:D37"/>
    <mergeCell ref="A39:F39"/>
    <mergeCell ref="A41:F41"/>
    <mergeCell ref="A42:A43"/>
    <mergeCell ref="B42:B43"/>
    <mergeCell ref="C42:C43"/>
    <mergeCell ref="D42:D43"/>
    <mergeCell ref="E42:E43"/>
    <mergeCell ref="F42:F43"/>
    <mergeCell ref="A16:D16"/>
    <mergeCell ref="A18:F18"/>
    <mergeCell ref="B19:D19"/>
    <mergeCell ref="A21:F21"/>
    <mergeCell ref="A22:A23"/>
    <mergeCell ref="B22:B23"/>
    <mergeCell ref="C22:C23"/>
    <mergeCell ref="D22:D23"/>
    <mergeCell ref="E22:E23"/>
    <mergeCell ref="F22:F23"/>
    <mergeCell ref="A1:D1"/>
    <mergeCell ref="A2:F2"/>
    <mergeCell ref="A4:F4"/>
    <mergeCell ref="A5:A6"/>
    <mergeCell ref="B5:B6"/>
    <mergeCell ref="C5:C6"/>
    <mergeCell ref="D5:D6"/>
    <mergeCell ref="E5:E6"/>
    <mergeCell ref="F5:F6"/>
  </mergeCells>
  <pageMargins left="0.51180555555555496" right="0.31527777777777799" top="0.94513888888888897" bottom="0.94513888888888897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zoomScaleNormal="100" workbookViewId="0">
      <selection activeCell="A23" sqref="A23:F23"/>
    </sheetView>
  </sheetViews>
  <sheetFormatPr defaultRowHeight="14.25" x14ac:dyDescent="0.2"/>
  <cols>
    <col min="1" max="1" width="5"/>
    <col min="2" max="2" width="37.75"/>
    <col min="3" max="3" width="11.25"/>
    <col min="4" max="4" width="10.625"/>
    <col min="5" max="5" width="9.875"/>
    <col min="6" max="1025" width="8.875"/>
  </cols>
  <sheetData>
    <row r="2" spans="1:6" x14ac:dyDescent="0.2">
      <c r="A2" s="61"/>
      <c r="B2" s="61" t="s">
        <v>1045</v>
      </c>
      <c r="C2" s="61"/>
      <c r="D2" s="61"/>
      <c r="E2" s="61"/>
    </row>
    <row r="3" spans="1:6" ht="15.75" x14ac:dyDescent="0.25">
      <c r="B3" s="64"/>
      <c r="C3" s="66"/>
    </row>
    <row r="4" spans="1:6" ht="15.75" x14ac:dyDescent="0.25">
      <c r="A4" s="1096" t="s">
        <v>448</v>
      </c>
      <c r="B4" s="1096"/>
      <c r="C4" s="1096"/>
      <c r="D4" s="1096"/>
      <c r="E4" s="1096"/>
      <c r="F4" s="1096"/>
    </row>
    <row r="5" spans="1:6" ht="15.75" x14ac:dyDescent="0.25">
      <c r="B5" s="62"/>
      <c r="C5" s="330"/>
    </row>
    <row r="6" spans="1:6" x14ac:dyDescent="0.2">
      <c r="A6" s="1104" t="s">
        <v>228</v>
      </c>
      <c r="B6" s="1104"/>
      <c r="C6" s="1104"/>
      <c r="D6" s="1104"/>
      <c r="E6" s="1104"/>
      <c r="F6" s="1104"/>
    </row>
    <row r="7" spans="1:6" ht="15.75" customHeight="1" x14ac:dyDescent="0.25">
      <c r="A7" s="1109" t="s">
        <v>2</v>
      </c>
      <c r="B7" s="384" t="s">
        <v>349</v>
      </c>
      <c r="C7" s="1095" t="s">
        <v>6</v>
      </c>
      <c r="D7" s="1095" t="s">
        <v>7</v>
      </c>
      <c r="E7" s="1095" t="s">
        <v>8</v>
      </c>
      <c r="F7" s="1095" t="s">
        <v>9</v>
      </c>
    </row>
    <row r="8" spans="1:6" x14ac:dyDescent="0.2">
      <c r="A8" s="1109"/>
      <c r="B8" s="214"/>
      <c r="C8" s="1095"/>
      <c r="D8" s="1095"/>
      <c r="E8" s="1095"/>
      <c r="F8" s="1095"/>
    </row>
    <row r="9" spans="1:6" x14ac:dyDescent="0.2">
      <c r="A9" s="332" t="s">
        <v>11</v>
      </c>
      <c r="B9" s="172" t="s">
        <v>12</v>
      </c>
      <c r="C9" s="172" t="s">
        <v>13</v>
      </c>
      <c r="D9" s="172" t="s">
        <v>14</v>
      </c>
      <c r="E9" s="172" t="s">
        <v>15</v>
      </c>
      <c r="F9" s="172" t="s">
        <v>16</v>
      </c>
    </row>
    <row r="10" spans="1:6" x14ac:dyDescent="0.2">
      <c r="A10" t="s">
        <v>22</v>
      </c>
      <c r="B10" s="288" t="s">
        <v>449</v>
      </c>
      <c r="C10" s="180"/>
      <c r="D10" s="180"/>
      <c r="E10" s="180"/>
      <c r="F10" s="180"/>
    </row>
    <row r="11" spans="1:6" x14ac:dyDescent="0.2">
      <c r="A11" s="55" t="s">
        <v>25</v>
      </c>
      <c r="B11" s="181" t="s">
        <v>450</v>
      </c>
      <c r="C11" s="180"/>
      <c r="D11" s="180"/>
      <c r="E11" s="180"/>
      <c r="F11" s="180"/>
    </row>
    <row r="12" spans="1:6" ht="25.5" x14ac:dyDescent="0.2">
      <c r="A12" s="190" t="s">
        <v>28</v>
      </c>
      <c r="B12" s="385" t="s">
        <v>451</v>
      </c>
      <c r="C12" s="180">
        <v>0</v>
      </c>
      <c r="D12" s="180"/>
      <c r="E12" s="180"/>
      <c r="F12" s="180"/>
    </row>
    <row r="13" spans="1:6" ht="25.5" x14ac:dyDescent="0.2">
      <c r="A13" s="190" t="s">
        <v>31</v>
      </c>
      <c r="B13" s="334" t="s">
        <v>452</v>
      </c>
      <c r="C13" s="180">
        <v>0</v>
      </c>
      <c r="D13" s="180">
        <v>1248953</v>
      </c>
      <c r="E13" s="180">
        <v>1248953</v>
      </c>
      <c r="F13" s="333">
        <v>1</v>
      </c>
    </row>
    <row r="14" spans="1:6" x14ac:dyDescent="0.2">
      <c r="A14" s="190" t="s">
        <v>34</v>
      </c>
      <c r="B14" s="288"/>
      <c r="C14" s="180"/>
      <c r="D14" s="180"/>
      <c r="E14" s="180"/>
      <c r="F14" s="333"/>
    </row>
    <row r="15" spans="1:6" x14ac:dyDescent="0.2">
      <c r="A15" s="190" t="s">
        <v>37</v>
      </c>
      <c r="B15" s="202"/>
      <c r="C15" s="180"/>
      <c r="D15" s="180"/>
      <c r="E15" s="180"/>
      <c r="F15" s="333"/>
    </row>
    <row r="16" spans="1:6" x14ac:dyDescent="0.2">
      <c r="A16" s="190" t="s">
        <v>40</v>
      </c>
      <c r="B16" s="334"/>
      <c r="C16" s="180"/>
      <c r="D16" s="180"/>
      <c r="E16" s="180"/>
      <c r="F16" s="333"/>
    </row>
    <row r="17" spans="1:6" ht="25.5" x14ac:dyDescent="0.2">
      <c r="A17" s="55" t="s">
        <v>43</v>
      </c>
      <c r="B17" s="56" t="s">
        <v>453</v>
      </c>
      <c r="C17" s="40">
        <v>0</v>
      </c>
      <c r="D17" s="40">
        <v>1248953</v>
      </c>
      <c r="E17" s="40">
        <v>1248953</v>
      </c>
      <c r="F17" s="333">
        <v>1</v>
      </c>
    </row>
    <row r="21" spans="1:6" x14ac:dyDescent="0.2">
      <c r="A21" s="61"/>
      <c r="B21" s="61" t="s">
        <v>1046</v>
      </c>
      <c r="C21" s="61"/>
      <c r="D21" s="61"/>
      <c r="E21" s="61"/>
    </row>
    <row r="22" spans="1:6" ht="15.75" x14ac:dyDescent="0.25">
      <c r="B22" s="64"/>
      <c r="C22" s="66"/>
    </row>
    <row r="23" spans="1:6" ht="15.75" x14ac:dyDescent="0.25">
      <c r="A23" s="1096" t="s">
        <v>454</v>
      </c>
      <c r="B23" s="1096"/>
      <c r="C23" s="1096"/>
      <c r="D23" s="1096"/>
      <c r="E23" s="1096"/>
      <c r="F23" s="1096"/>
    </row>
    <row r="24" spans="1:6" ht="15.75" x14ac:dyDescent="0.25">
      <c r="B24" s="62"/>
      <c r="C24" s="330"/>
    </row>
    <row r="25" spans="1:6" x14ac:dyDescent="0.2">
      <c r="A25" s="1104" t="s">
        <v>228</v>
      </c>
      <c r="B25" s="1104"/>
      <c r="C25" s="1104"/>
      <c r="D25" s="1104"/>
      <c r="E25" s="1104"/>
      <c r="F25" s="1104"/>
    </row>
    <row r="26" spans="1:6" ht="15.75" customHeight="1" x14ac:dyDescent="0.25">
      <c r="A26" s="1109" t="s">
        <v>2</v>
      </c>
      <c r="B26" s="384" t="s">
        <v>349</v>
      </c>
      <c r="C26" s="1095" t="s">
        <v>6</v>
      </c>
      <c r="D26" s="1095" t="s">
        <v>7</v>
      </c>
      <c r="E26" s="1095" t="s">
        <v>8</v>
      </c>
      <c r="F26" s="1095" t="s">
        <v>9</v>
      </c>
    </row>
    <row r="27" spans="1:6" x14ac:dyDescent="0.2">
      <c r="A27" s="1109"/>
      <c r="B27" s="214"/>
      <c r="C27" s="1095"/>
      <c r="D27" s="1095"/>
      <c r="E27" s="1095"/>
      <c r="F27" s="1095"/>
    </row>
    <row r="28" spans="1:6" x14ac:dyDescent="0.2">
      <c r="A28" s="332" t="s">
        <v>11</v>
      </c>
      <c r="B28" s="172" t="s">
        <v>12</v>
      </c>
      <c r="C28" s="172" t="s">
        <v>13</v>
      </c>
      <c r="D28" s="172" t="s">
        <v>14</v>
      </c>
      <c r="E28" s="172" t="s">
        <v>15</v>
      </c>
      <c r="F28" s="172" t="s">
        <v>16</v>
      </c>
    </row>
    <row r="29" spans="1:6" x14ac:dyDescent="0.2">
      <c r="A29" s="55" t="s">
        <v>22</v>
      </c>
      <c r="B29" s="170" t="s">
        <v>455</v>
      </c>
      <c r="C29" s="180"/>
      <c r="D29" s="180"/>
      <c r="E29" s="180"/>
      <c r="F29" s="180"/>
    </row>
    <row r="30" spans="1:6" x14ac:dyDescent="0.2">
      <c r="A30" t="s">
        <v>25</v>
      </c>
      <c r="B30" s="386"/>
      <c r="C30" s="176"/>
      <c r="D30" s="176"/>
      <c r="E30" s="176"/>
      <c r="F30" s="176"/>
    </row>
    <row r="31" spans="1:6" ht="25.5" x14ac:dyDescent="0.2">
      <c r="A31" t="s">
        <v>28</v>
      </c>
      <c r="B31" s="387" t="s">
        <v>456</v>
      </c>
      <c r="C31" s="180"/>
      <c r="D31" s="180"/>
      <c r="E31" s="180"/>
      <c r="F31" s="180"/>
    </row>
    <row r="32" spans="1:6" x14ac:dyDescent="0.2">
      <c r="A32" t="s">
        <v>31</v>
      </c>
      <c r="B32" s="387"/>
      <c r="C32" s="180"/>
      <c r="D32" s="180"/>
      <c r="E32" s="180"/>
      <c r="F32" s="180"/>
    </row>
    <row r="33" spans="1:6" x14ac:dyDescent="0.2">
      <c r="A33" t="s">
        <v>34</v>
      </c>
      <c r="B33" s="387"/>
      <c r="C33" s="180"/>
      <c r="D33" s="180"/>
      <c r="E33" s="180"/>
      <c r="F33" s="180"/>
    </row>
    <row r="34" spans="1:6" x14ac:dyDescent="0.2">
      <c r="A34" t="s">
        <v>37</v>
      </c>
      <c r="B34" s="387"/>
      <c r="C34" s="180"/>
      <c r="D34" s="180"/>
      <c r="E34" s="180"/>
      <c r="F34" s="180"/>
    </row>
    <row r="35" spans="1:6" x14ac:dyDescent="0.2">
      <c r="A35" t="s">
        <v>40</v>
      </c>
      <c r="B35" s="170" t="s">
        <v>457</v>
      </c>
      <c r="C35" s="180"/>
      <c r="D35" s="180"/>
      <c r="E35" s="180"/>
      <c r="F35" s="180"/>
    </row>
    <row r="36" spans="1:6" x14ac:dyDescent="0.2">
      <c r="A36" t="s">
        <v>43</v>
      </c>
      <c r="B36" s="170"/>
      <c r="C36" s="314"/>
      <c r="D36" s="314"/>
      <c r="E36" s="314"/>
      <c r="F36" s="180"/>
    </row>
    <row r="37" spans="1:6" ht="24" x14ac:dyDescent="0.2">
      <c r="A37" t="s">
        <v>46</v>
      </c>
      <c r="B37" s="388" t="s">
        <v>458</v>
      </c>
      <c r="C37" s="314"/>
      <c r="D37" s="314"/>
      <c r="E37" s="314"/>
      <c r="F37" s="314"/>
    </row>
    <row r="38" spans="1:6" x14ac:dyDescent="0.2">
      <c r="A38" t="s">
        <v>49</v>
      </c>
      <c r="B38" s="389" t="s">
        <v>993</v>
      </c>
      <c r="C38" s="180"/>
      <c r="D38" s="180"/>
      <c r="E38" s="180"/>
      <c r="F38" s="180"/>
    </row>
    <row r="39" spans="1:6" x14ac:dyDescent="0.2">
      <c r="A39" t="s">
        <v>52</v>
      </c>
      <c r="B39" s="389" t="s">
        <v>994</v>
      </c>
      <c r="C39" s="180">
        <v>0</v>
      </c>
      <c r="D39" s="180">
        <v>35372502</v>
      </c>
      <c r="E39" s="180">
        <v>35372502</v>
      </c>
      <c r="F39" s="180">
        <v>100</v>
      </c>
    </row>
    <row r="40" spans="1:6" x14ac:dyDescent="0.2">
      <c r="A40" s="46" t="s">
        <v>55</v>
      </c>
      <c r="B40" s="388"/>
      <c r="C40" s="314"/>
      <c r="D40" s="314"/>
      <c r="E40" s="314"/>
      <c r="F40" s="314"/>
    </row>
    <row r="41" spans="1:6" x14ac:dyDescent="0.2">
      <c r="A41" s="55" t="s">
        <v>58</v>
      </c>
      <c r="B41" s="238" t="s">
        <v>992</v>
      </c>
      <c r="C41" s="180">
        <v>0</v>
      </c>
      <c r="D41" s="180">
        <v>35372502</v>
      </c>
      <c r="E41" s="180">
        <v>35372502</v>
      </c>
      <c r="F41" s="180">
        <v>100</v>
      </c>
    </row>
  </sheetData>
  <mergeCells count="14">
    <mergeCell ref="A23:F23"/>
    <mergeCell ref="A25:F25"/>
    <mergeCell ref="A26:A27"/>
    <mergeCell ref="C26:C27"/>
    <mergeCell ref="D26:D27"/>
    <mergeCell ref="E26:E27"/>
    <mergeCell ref="F26:F27"/>
    <mergeCell ref="A4:F4"/>
    <mergeCell ref="A6:F6"/>
    <mergeCell ref="A7:A8"/>
    <mergeCell ref="C7:C8"/>
    <mergeCell ref="D7:D8"/>
    <mergeCell ref="E7:E8"/>
    <mergeCell ref="F7:F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zoomScaleNormal="100" workbookViewId="0">
      <selection activeCell="B40" sqref="B40:B41"/>
    </sheetView>
  </sheetViews>
  <sheetFormatPr defaultRowHeight="14.25" x14ac:dyDescent="0.2"/>
  <cols>
    <col min="1" max="1" width="4.125"/>
    <col min="2" max="2" width="29.875"/>
    <col min="3" max="4" width="12.125"/>
    <col min="5" max="5" width="11.625"/>
    <col min="6" max="6" width="10"/>
    <col min="7" max="1025" width="8.875"/>
  </cols>
  <sheetData>
    <row r="1" spans="1:6" x14ac:dyDescent="0.2">
      <c r="A1" s="1091" t="s">
        <v>1047</v>
      </c>
      <c r="B1" s="1091"/>
      <c r="C1" s="1091"/>
      <c r="D1" s="1091"/>
      <c r="E1" s="140"/>
    </row>
    <row r="2" spans="1:6" ht="9.75" customHeight="1" x14ac:dyDescent="0.2"/>
    <row r="3" spans="1:6" ht="15.75" x14ac:dyDescent="0.25">
      <c r="A3" s="1096" t="s">
        <v>459</v>
      </c>
      <c r="B3" s="1096"/>
      <c r="C3" s="1096"/>
      <c r="D3" s="1096"/>
      <c r="E3" s="1096"/>
      <c r="F3" s="1096"/>
    </row>
    <row r="4" spans="1:6" ht="11.25" customHeight="1" x14ac:dyDescent="0.25">
      <c r="B4" s="62"/>
      <c r="C4" s="62"/>
      <c r="D4" s="62"/>
      <c r="E4" s="66"/>
    </row>
    <row r="5" spans="1:6" x14ac:dyDescent="0.2">
      <c r="A5" s="1104" t="s">
        <v>236</v>
      </c>
      <c r="B5" s="1104"/>
      <c r="C5" s="1104"/>
      <c r="D5" s="1104"/>
      <c r="E5" s="1104"/>
      <c r="F5" s="1104"/>
    </row>
    <row r="6" spans="1:6" ht="12.75" customHeight="1" x14ac:dyDescent="0.2">
      <c r="A6" s="1109" t="s">
        <v>2</v>
      </c>
      <c r="B6" s="1106" t="s">
        <v>349</v>
      </c>
      <c r="C6" s="1106" t="s">
        <v>6</v>
      </c>
      <c r="D6" s="1106" t="s">
        <v>7</v>
      </c>
      <c r="E6" s="1106" t="s">
        <v>8</v>
      </c>
      <c r="F6" s="1106" t="s">
        <v>9</v>
      </c>
    </row>
    <row r="7" spans="1:6" x14ac:dyDescent="0.2">
      <c r="A7" s="1109"/>
      <c r="B7" s="1106"/>
      <c r="C7" s="1106"/>
      <c r="D7" s="1106"/>
      <c r="E7" s="1106"/>
      <c r="F7" s="1106"/>
    </row>
    <row r="8" spans="1:6" x14ac:dyDescent="0.2">
      <c r="A8" s="332" t="s">
        <v>11</v>
      </c>
      <c r="B8" s="172" t="s">
        <v>12</v>
      </c>
      <c r="C8" s="172" t="s">
        <v>13</v>
      </c>
      <c r="D8" s="390" t="s">
        <v>14</v>
      </c>
      <c r="E8" s="391" t="s">
        <v>15</v>
      </c>
      <c r="F8" s="391" t="s">
        <v>16</v>
      </c>
    </row>
    <row r="9" spans="1:6" ht="26.25" customHeight="1" x14ac:dyDescent="0.2">
      <c r="A9" s="35" t="s">
        <v>22</v>
      </c>
      <c r="B9" s="181" t="s">
        <v>460</v>
      </c>
      <c r="C9" s="392"/>
      <c r="D9" s="273"/>
      <c r="E9" s="131">
        <v>0</v>
      </c>
      <c r="F9" s="131"/>
    </row>
    <row r="10" spans="1:6" ht="24" customHeight="1" x14ac:dyDescent="0.2">
      <c r="A10" s="190" t="s">
        <v>25</v>
      </c>
      <c r="B10" s="236"/>
      <c r="C10" s="126"/>
      <c r="D10" s="134"/>
      <c r="E10" s="92">
        <v>0</v>
      </c>
      <c r="F10" s="92"/>
    </row>
    <row r="11" spans="1:6" x14ac:dyDescent="0.2">
      <c r="A11" s="190" t="s">
        <v>28</v>
      </c>
      <c r="B11" s="181"/>
      <c r="C11" s="17"/>
      <c r="D11" s="132"/>
      <c r="E11" s="24">
        <v>0</v>
      </c>
      <c r="F11" s="24"/>
    </row>
    <row r="12" spans="1:6" x14ac:dyDescent="0.2">
      <c r="A12" s="190" t="s">
        <v>31</v>
      </c>
      <c r="B12" s="393"/>
      <c r="C12" s="394"/>
      <c r="D12" s="394"/>
      <c r="E12" s="48">
        <v>0</v>
      </c>
      <c r="F12" s="48"/>
    </row>
    <row r="13" spans="1:6" x14ac:dyDescent="0.2">
      <c r="A13" s="55" t="s">
        <v>34</v>
      </c>
      <c r="B13" s="393" t="s">
        <v>420</v>
      </c>
      <c r="C13" s="17">
        <v>0</v>
      </c>
      <c r="D13" s="89">
        <v>0</v>
      </c>
      <c r="E13" s="17">
        <v>0</v>
      </c>
      <c r="F13" s="17"/>
    </row>
    <row r="14" spans="1:6" x14ac:dyDescent="0.2">
      <c r="A14" s="46" t="s">
        <v>37</v>
      </c>
      <c r="B14" s="181"/>
      <c r="C14" s="24"/>
      <c r="D14" s="124"/>
      <c r="E14" s="92">
        <v>0</v>
      </c>
      <c r="F14" s="92"/>
    </row>
    <row r="15" spans="1:6" x14ac:dyDescent="0.2">
      <c r="A15" s="190" t="s">
        <v>40</v>
      </c>
      <c r="B15" s="181"/>
      <c r="C15" s="92"/>
      <c r="D15" s="154"/>
      <c r="E15" s="24">
        <v>0</v>
      </c>
      <c r="F15" s="24"/>
    </row>
    <row r="16" spans="1:6" x14ac:dyDescent="0.2">
      <c r="A16" s="190" t="s">
        <v>43</v>
      </c>
      <c r="B16" s="288"/>
      <c r="C16" s="92"/>
      <c r="D16" s="154"/>
      <c r="E16" s="24">
        <v>0</v>
      </c>
      <c r="F16" s="24"/>
    </row>
    <row r="17" spans="1:6" x14ac:dyDescent="0.2">
      <c r="A17" s="190" t="s">
        <v>46</v>
      </c>
      <c r="B17" s="236"/>
      <c r="C17" s="48"/>
      <c r="D17" s="130"/>
      <c r="E17" s="24">
        <v>0</v>
      </c>
      <c r="F17" s="24"/>
    </row>
    <row r="18" spans="1:6" x14ac:dyDescent="0.2">
      <c r="A18" s="190" t="s">
        <v>49</v>
      </c>
      <c r="B18" s="56" t="s">
        <v>461</v>
      </c>
      <c r="C18" s="17">
        <v>0</v>
      </c>
      <c r="D18" s="132">
        <v>0</v>
      </c>
      <c r="E18" s="17">
        <v>0</v>
      </c>
      <c r="F18" s="17"/>
    </row>
    <row r="19" spans="1:6" x14ac:dyDescent="0.2">
      <c r="A19" s="55" t="s">
        <v>52</v>
      </c>
      <c r="B19" s="29" t="s">
        <v>462</v>
      </c>
      <c r="C19" s="92"/>
      <c r="D19" s="154"/>
      <c r="E19" s="131"/>
      <c r="F19" s="131"/>
    </row>
    <row r="20" spans="1:6" x14ac:dyDescent="0.2">
      <c r="A20" s="55" t="s">
        <v>55</v>
      </c>
      <c r="B20" s="395"/>
      <c r="C20" s="24"/>
      <c r="D20" s="124"/>
      <c r="E20" s="24">
        <v>0</v>
      </c>
      <c r="F20" s="24"/>
    </row>
    <row r="21" spans="1:6" x14ac:dyDescent="0.2">
      <c r="A21" s="55" t="s">
        <v>58</v>
      </c>
      <c r="B21" s="395"/>
      <c r="C21" s="127"/>
      <c r="D21" s="150"/>
      <c r="E21" s="24">
        <v>0</v>
      </c>
      <c r="F21" s="24"/>
    </row>
    <row r="22" spans="1:6" x14ac:dyDescent="0.2">
      <c r="A22" s="55" t="s">
        <v>61</v>
      </c>
      <c r="B22" s="395"/>
      <c r="C22" s="137"/>
      <c r="D22" s="150"/>
      <c r="E22" s="24">
        <v>0</v>
      </c>
      <c r="F22" s="24"/>
    </row>
    <row r="23" spans="1:6" x14ac:dyDescent="0.2">
      <c r="A23" s="55" t="s">
        <v>64</v>
      </c>
      <c r="B23" s="328"/>
      <c r="C23" s="137"/>
      <c r="D23" s="150"/>
      <c r="E23" s="24">
        <v>0</v>
      </c>
      <c r="F23" s="24"/>
    </row>
    <row r="24" spans="1:6" x14ac:dyDescent="0.2">
      <c r="A24" s="55" t="s">
        <v>67</v>
      </c>
      <c r="B24" s="328"/>
      <c r="C24" s="137"/>
      <c r="D24" s="150"/>
      <c r="E24" s="24">
        <v>0</v>
      </c>
      <c r="F24" s="24"/>
    </row>
    <row r="25" spans="1:6" x14ac:dyDescent="0.2">
      <c r="A25" s="55" t="s">
        <v>70</v>
      </c>
      <c r="B25" s="328"/>
      <c r="C25" s="137"/>
      <c r="D25" s="150"/>
      <c r="E25" s="24">
        <v>0</v>
      </c>
      <c r="F25" s="24"/>
    </row>
    <row r="26" spans="1:6" x14ac:dyDescent="0.2">
      <c r="A26" s="55" t="s">
        <v>73</v>
      </c>
      <c r="B26" s="328"/>
      <c r="C26" s="137"/>
      <c r="D26" s="150"/>
      <c r="E26" s="24">
        <v>0</v>
      </c>
      <c r="F26" s="24"/>
    </row>
    <row r="27" spans="1:6" x14ac:dyDescent="0.2">
      <c r="A27" s="55" t="s">
        <v>76</v>
      </c>
      <c r="B27" s="328"/>
      <c r="C27" s="137"/>
      <c r="D27" s="150"/>
      <c r="E27" s="24">
        <v>0</v>
      </c>
      <c r="F27" s="24"/>
    </row>
    <row r="28" spans="1:6" ht="13.5" customHeight="1" x14ac:dyDescent="0.2">
      <c r="A28" s="55" t="s">
        <v>105</v>
      </c>
      <c r="B28" s="328"/>
      <c r="C28" s="137"/>
      <c r="D28" s="150"/>
      <c r="E28" s="24">
        <v>0</v>
      </c>
      <c r="F28" s="24"/>
    </row>
    <row r="29" spans="1:6" x14ac:dyDescent="0.2">
      <c r="A29" s="55" t="s">
        <v>107</v>
      </c>
      <c r="B29" s="328"/>
      <c r="C29" s="137"/>
      <c r="D29" s="150"/>
      <c r="E29" s="24">
        <v>0</v>
      </c>
      <c r="F29" s="24"/>
    </row>
    <row r="30" spans="1:6" x14ac:dyDescent="0.2">
      <c r="A30" s="55" t="s">
        <v>81</v>
      </c>
      <c r="B30" s="328"/>
      <c r="C30" s="137"/>
      <c r="D30" s="150"/>
      <c r="E30" s="24">
        <v>0</v>
      </c>
      <c r="F30" s="24"/>
    </row>
    <row r="31" spans="1:6" x14ac:dyDescent="0.2">
      <c r="A31" s="55" t="s">
        <v>110</v>
      </c>
      <c r="B31" s="328"/>
      <c r="C31" s="137"/>
      <c r="D31" s="150"/>
      <c r="E31" s="24">
        <v>0</v>
      </c>
      <c r="F31" s="24"/>
    </row>
    <row r="32" spans="1:6" x14ac:dyDescent="0.2">
      <c r="A32" s="35" t="s">
        <v>112</v>
      </c>
      <c r="B32" s="56" t="s">
        <v>463</v>
      </c>
      <c r="C32" s="132">
        <v>0</v>
      </c>
      <c r="D32" s="132">
        <v>0</v>
      </c>
      <c r="E32" s="17">
        <v>0</v>
      </c>
      <c r="F32" s="17"/>
    </row>
    <row r="33" spans="1:6" ht="38.25" x14ac:dyDescent="0.2">
      <c r="A33" s="55" t="s">
        <v>114</v>
      </c>
      <c r="B33" s="396" t="s">
        <v>464</v>
      </c>
      <c r="C33" s="17">
        <v>0</v>
      </c>
      <c r="D33" s="132">
        <v>0</v>
      </c>
      <c r="E33" s="17">
        <v>0</v>
      </c>
      <c r="F33" s="17"/>
    </row>
    <row r="34" spans="1:6" x14ac:dyDescent="0.2">
      <c r="B34" s="66"/>
      <c r="C34" s="66"/>
      <c r="D34" s="66"/>
      <c r="E34" s="66"/>
    </row>
    <row r="35" spans="1:6" x14ac:dyDescent="0.2">
      <c r="A35" s="1091" t="s">
        <v>1048</v>
      </c>
      <c r="B35" s="1091"/>
      <c r="C35" s="1091"/>
      <c r="D35" s="1091"/>
      <c r="E35" s="66"/>
    </row>
    <row r="36" spans="1:6" x14ac:dyDescent="0.2">
      <c r="B36" s="66"/>
      <c r="C36" s="66"/>
      <c r="D36" s="66"/>
      <c r="E36" s="66"/>
    </row>
    <row r="37" spans="1:6" ht="15.75" x14ac:dyDescent="0.25">
      <c r="A37" s="1096" t="s">
        <v>465</v>
      </c>
      <c r="B37" s="1096"/>
      <c r="C37" s="1096"/>
      <c r="D37" s="1096"/>
      <c r="E37" s="1096"/>
      <c r="F37" s="1096"/>
    </row>
    <row r="38" spans="1:6" x14ac:dyDescent="0.2">
      <c r="B38" s="66"/>
      <c r="C38" s="66"/>
      <c r="D38" s="66"/>
      <c r="E38" s="66"/>
    </row>
    <row r="39" spans="1:6" x14ac:dyDescent="0.2">
      <c r="A39" s="1104" t="s">
        <v>398</v>
      </c>
      <c r="B39" s="1104"/>
      <c r="C39" s="1104"/>
      <c r="D39" s="1104"/>
      <c r="E39" s="1104"/>
      <c r="F39" s="1104"/>
    </row>
    <row r="40" spans="1:6" ht="12.75" customHeight="1" x14ac:dyDescent="0.2">
      <c r="A40" s="1109" t="s">
        <v>2</v>
      </c>
      <c r="B40" s="1106" t="s">
        <v>349</v>
      </c>
      <c r="C40" s="1106" t="s">
        <v>6</v>
      </c>
      <c r="D40" s="1106" t="s">
        <v>7</v>
      </c>
      <c r="E40" s="1106" t="s">
        <v>8</v>
      </c>
      <c r="F40" s="1106" t="s">
        <v>9</v>
      </c>
    </row>
    <row r="41" spans="1:6" x14ac:dyDescent="0.2">
      <c r="A41" s="1109"/>
      <c r="B41" s="1106"/>
      <c r="C41" s="1106"/>
      <c r="D41" s="1106"/>
      <c r="E41" s="1106"/>
      <c r="F41" s="1106"/>
    </row>
    <row r="42" spans="1:6" x14ac:dyDescent="0.2">
      <c r="A42" s="332" t="s">
        <v>11</v>
      </c>
      <c r="B42" s="292" t="s">
        <v>12</v>
      </c>
      <c r="C42" s="172" t="s">
        <v>13</v>
      </c>
      <c r="D42" s="397" t="s">
        <v>14</v>
      </c>
      <c r="E42" s="398" t="s">
        <v>15</v>
      </c>
      <c r="F42" s="398" t="s">
        <v>16</v>
      </c>
    </row>
    <row r="43" spans="1:6" ht="15" x14ac:dyDescent="0.25">
      <c r="A43" s="35" t="s">
        <v>22</v>
      </c>
      <c r="B43" s="288"/>
      <c r="C43" s="81"/>
      <c r="D43" s="399"/>
      <c r="E43" s="24">
        <v>0</v>
      </c>
      <c r="F43" s="24"/>
    </row>
    <row r="44" spans="1:6" ht="15" x14ac:dyDescent="0.25">
      <c r="A44" s="190" t="s">
        <v>25</v>
      </c>
      <c r="B44" s="288"/>
      <c r="C44" s="81"/>
      <c r="D44" s="399"/>
      <c r="E44" s="24">
        <v>0</v>
      </c>
      <c r="F44" s="24"/>
    </row>
    <row r="45" spans="1:6" ht="15" x14ac:dyDescent="0.25">
      <c r="A45" s="190" t="s">
        <v>28</v>
      </c>
      <c r="B45" s="288"/>
      <c r="C45" s="81"/>
      <c r="D45" s="399"/>
      <c r="E45" s="24">
        <v>0</v>
      </c>
      <c r="F45" s="24"/>
    </row>
    <row r="46" spans="1:6" ht="15" x14ac:dyDescent="0.25">
      <c r="A46" s="190" t="s">
        <v>31</v>
      </c>
      <c r="B46" s="300"/>
      <c r="C46" s="137"/>
      <c r="D46" s="400"/>
      <c r="E46" s="92">
        <v>0</v>
      </c>
      <c r="F46" s="92"/>
    </row>
    <row r="47" spans="1:6" ht="24" x14ac:dyDescent="0.2">
      <c r="A47" s="55" t="s">
        <v>34</v>
      </c>
      <c r="B47" s="401" t="s">
        <v>466</v>
      </c>
      <c r="C47" s="402">
        <v>0</v>
      </c>
      <c r="D47" s="402">
        <v>0</v>
      </c>
      <c r="E47" s="402">
        <v>0</v>
      </c>
      <c r="F47" s="402"/>
    </row>
    <row r="53" ht="12.75" customHeight="1" x14ac:dyDescent="0.2"/>
    <row r="54" ht="16.5" customHeight="1" x14ac:dyDescent="0.2"/>
    <row r="55" ht="16.5" customHeight="1" x14ac:dyDescent="0.2"/>
    <row r="56" ht="16.5" customHeight="1" x14ac:dyDescent="0.2"/>
    <row r="65" ht="13.5" customHeight="1" x14ac:dyDescent="0.2"/>
    <row r="76" ht="32.25" customHeight="1" x14ac:dyDescent="0.2"/>
    <row r="88" ht="28.5" customHeight="1" x14ac:dyDescent="0.2"/>
    <row r="109" ht="27" customHeight="1" x14ac:dyDescent="0.2"/>
    <row r="110" ht="27" customHeight="1" x14ac:dyDescent="0.2"/>
    <row r="111" ht="27" customHeight="1" x14ac:dyDescent="0.2"/>
  </sheetData>
  <mergeCells count="18">
    <mergeCell ref="A35:D35"/>
    <mergeCell ref="A37:F37"/>
    <mergeCell ref="A39:F39"/>
    <mergeCell ref="A40:A41"/>
    <mergeCell ref="B40:B41"/>
    <mergeCell ref="C40:C41"/>
    <mergeCell ref="D40:D41"/>
    <mergeCell ref="E40:E41"/>
    <mergeCell ref="F40:F41"/>
    <mergeCell ref="A1:D1"/>
    <mergeCell ref="A3:F3"/>
    <mergeCell ref="A5:F5"/>
    <mergeCell ref="A6:A7"/>
    <mergeCell ref="B6:B7"/>
    <mergeCell ref="C6:C7"/>
    <mergeCell ref="D6:D7"/>
    <mergeCell ref="E6:E7"/>
    <mergeCell ref="F6:F7"/>
  </mergeCells>
  <pageMargins left="0.55138888888888904" right="0.35416666666666702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zoomScaleNormal="100" workbookViewId="0">
      <selection activeCell="B18" sqref="B18"/>
    </sheetView>
  </sheetViews>
  <sheetFormatPr defaultRowHeight="14.25" x14ac:dyDescent="0.2"/>
  <cols>
    <col min="1" max="1" width="4.375"/>
    <col min="2" max="2" width="39.625"/>
    <col min="3" max="3" width="12"/>
    <col min="4" max="1025" width="8.875"/>
  </cols>
  <sheetData>
    <row r="2" spans="1:6" x14ac:dyDescent="0.2">
      <c r="A2" s="61"/>
      <c r="B2" s="61" t="s">
        <v>1049</v>
      </c>
      <c r="C2" s="61"/>
      <c r="D2" s="61"/>
      <c r="E2" s="61"/>
    </row>
    <row r="3" spans="1:6" x14ac:dyDescent="0.2">
      <c r="A3" s="61"/>
      <c r="B3" s="61"/>
      <c r="C3" s="61"/>
      <c r="D3" s="61"/>
      <c r="E3" s="61"/>
    </row>
    <row r="4" spans="1:6" ht="15.75" x14ac:dyDescent="0.25">
      <c r="A4" s="1096" t="s">
        <v>467</v>
      </c>
      <c r="B4" s="1096"/>
      <c r="C4" s="1096"/>
      <c r="D4" s="1096"/>
      <c r="E4" s="1096"/>
      <c r="F4" s="1096"/>
    </row>
    <row r="5" spans="1:6" ht="15.75" x14ac:dyDescent="0.25">
      <c r="B5" s="64"/>
      <c r="C5" s="66"/>
    </row>
    <row r="6" spans="1:6" x14ac:dyDescent="0.2">
      <c r="A6" s="1104" t="s">
        <v>236</v>
      </c>
      <c r="B6" s="1104"/>
      <c r="C6" s="1104"/>
      <c r="D6" s="1104"/>
      <c r="E6" s="1104"/>
      <c r="F6" s="1104"/>
    </row>
    <row r="7" spans="1:6" ht="15.75" customHeight="1" x14ac:dyDescent="0.2">
      <c r="A7" s="1109" t="s">
        <v>2</v>
      </c>
      <c r="B7" s="1110" t="s">
        <v>85</v>
      </c>
      <c r="C7" s="1095" t="s">
        <v>6</v>
      </c>
      <c r="D7" s="1095" t="s">
        <v>7</v>
      </c>
      <c r="E7" s="1095" t="s">
        <v>8</v>
      </c>
      <c r="F7" s="1095" t="s">
        <v>9</v>
      </c>
    </row>
    <row r="8" spans="1:6" x14ac:dyDescent="0.2">
      <c r="A8" s="1109"/>
      <c r="B8" s="1110"/>
      <c r="C8" s="1095"/>
      <c r="D8" s="1095"/>
      <c r="E8" s="1095"/>
      <c r="F8" s="1095"/>
    </row>
    <row r="9" spans="1:6" x14ac:dyDescent="0.2">
      <c r="A9" s="332" t="s">
        <v>11</v>
      </c>
      <c r="B9" s="172" t="s">
        <v>12</v>
      </c>
      <c r="C9" s="172" t="s">
        <v>13</v>
      </c>
      <c r="D9" s="172"/>
      <c r="E9" s="172"/>
      <c r="F9" s="172"/>
    </row>
    <row r="10" spans="1:6" x14ac:dyDescent="0.2">
      <c r="A10" s="35" t="s">
        <v>22</v>
      </c>
      <c r="B10" s="231" t="s">
        <v>455</v>
      </c>
      <c r="C10" s="177"/>
      <c r="D10" s="176"/>
      <c r="E10" s="176"/>
      <c r="F10" s="176"/>
    </row>
    <row r="11" spans="1:6" x14ac:dyDescent="0.2">
      <c r="A11" t="s">
        <v>25</v>
      </c>
      <c r="B11" s="232"/>
      <c r="C11" s="233"/>
      <c r="D11" s="234"/>
      <c r="E11" s="234"/>
      <c r="F11" s="234"/>
    </row>
    <row r="12" spans="1:6" ht="25.5" x14ac:dyDescent="0.2">
      <c r="A12" t="s">
        <v>31</v>
      </c>
      <c r="B12" s="181" t="s">
        <v>468</v>
      </c>
      <c r="C12" s="38">
        <v>0</v>
      </c>
      <c r="D12" s="40">
        <v>0</v>
      </c>
      <c r="E12" s="40">
        <v>0</v>
      </c>
      <c r="F12" s="40">
        <v>0</v>
      </c>
    </row>
    <row r="13" spans="1:6" ht="25.5" x14ac:dyDescent="0.2">
      <c r="A13" t="s">
        <v>34</v>
      </c>
      <c r="B13" s="181" t="s">
        <v>469</v>
      </c>
      <c r="C13" s="39">
        <v>0</v>
      </c>
      <c r="D13" s="180"/>
      <c r="E13" s="180"/>
      <c r="F13" s="180"/>
    </row>
    <row r="14" spans="1:6" ht="25.5" x14ac:dyDescent="0.2">
      <c r="A14" t="s">
        <v>37</v>
      </c>
      <c r="B14" s="236" t="s">
        <v>470</v>
      </c>
      <c r="C14" s="239">
        <v>0</v>
      </c>
      <c r="D14" s="314"/>
      <c r="E14" s="314"/>
      <c r="F14" s="314"/>
    </row>
    <row r="15" spans="1:6" ht="25.5" x14ac:dyDescent="0.2">
      <c r="A15" t="s">
        <v>40</v>
      </c>
      <c r="B15" s="238" t="s">
        <v>471</v>
      </c>
      <c r="C15" s="38">
        <v>0</v>
      </c>
      <c r="D15" s="40"/>
      <c r="E15" s="40"/>
      <c r="F15" s="40"/>
    </row>
    <row r="16" spans="1:6" x14ac:dyDescent="0.2">
      <c r="A16" t="s">
        <v>43</v>
      </c>
      <c r="B16" s="202"/>
      <c r="C16" s="40"/>
      <c r="D16" s="40"/>
      <c r="E16" s="40"/>
      <c r="F16" s="40"/>
    </row>
    <row r="17" spans="1:6" x14ac:dyDescent="0.2">
      <c r="A17" t="s">
        <v>46</v>
      </c>
      <c r="B17" s="288"/>
      <c r="C17" s="40"/>
      <c r="D17" s="40"/>
      <c r="E17" s="40"/>
      <c r="F17" s="40"/>
    </row>
    <row r="18" spans="1:6" x14ac:dyDescent="0.2">
      <c r="A18" t="s">
        <v>49</v>
      </c>
      <c r="B18" s="291" t="s">
        <v>457</v>
      </c>
      <c r="C18" s="40"/>
      <c r="D18" s="40"/>
      <c r="E18" s="40"/>
      <c r="F18" s="40"/>
    </row>
    <row r="19" spans="1:6" x14ac:dyDescent="0.2">
      <c r="A19" t="s">
        <v>52</v>
      </c>
      <c r="B19" s="288"/>
      <c r="C19" s="180"/>
      <c r="D19" s="180"/>
      <c r="E19" s="180"/>
      <c r="F19" s="180"/>
    </row>
    <row r="20" spans="1:6" ht="24" x14ac:dyDescent="0.2">
      <c r="A20" t="s">
        <v>58</v>
      </c>
      <c r="B20" s="403" t="s">
        <v>472</v>
      </c>
      <c r="C20" s="180">
        <v>0</v>
      </c>
      <c r="D20" s="180">
        <v>0</v>
      </c>
      <c r="E20" s="180">
        <v>0</v>
      </c>
      <c r="F20" s="180">
        <v>0</v>
      </c>
    </row>
    <row r="21" spans="1:6" x14ac:dyDescent="0.2">
      <c r="A21" t="s">
        <v>61</v>
      </c>
      <c r="B21" t="s">
        <v>473</v>
      </c>
      <c r="C21" s="180">
        <v>0</v>
      </c>
      <c r="D21" s="180"/>
      <c r="E21" s="180"/>
      <c r="F21" s="180"/>
    </row>
    <row r="22" spans="1:6" x14ac:dyDescent="0.2">
      <c r="A22" t="s">
        <v>64</v>
      </c>
      <c r="B22" t="s">
        <v>474</v>
      </c>
      <c r="C22" s="180">
        <v>0</v>
      </c>
      <c r="D22" s="180"/>
      <c r="E22" s="180"/>
      <c r="F22" s="180"/>
    </row>
    <row r="23" spans="1:6" ht="24" x14ac:dyDescent="0.2">
      <c r="A23" t="s">
        <v>67</v>
      </c>
      <c r="B23" s="404" t="s">
        <v>475</v>
      </c>
      <c r="C23" s="180">
        <v>0</v>
      </c>
      <c r="D23" s="180"/>
      <c r="E23" s="180"/>
      <c r="F23" s="180"/>
    </row>
    <row r="24" spans="1:6" x14ac:dyDescent="0.2">
      <c r="A24" t="s">
        <v>70</v>
      </c>
      <c r="B24" t="s">
        <v>476</v>
      </c>
      <c r="C24" s="314">
        <v>0</v>
      </c>
      <c r="D24" s="314"/>
      <c r="E24" s="314"/>
      <c r="F24" s="314"/>
    </row>
    <row r="25" spans="1:6" x14ac:dyDescent="0.2">
      <c r="A25" t="s">
        <v>73</v>
      </c>
      <c r="B25" t="s">
        <v>477</v>
      </c>
      <c r="C25" s="180">
        <v>0</v>
      </c>
      <c r="D25" s="180"/>
      <c r="E25" s="180"/>
      <c r="F25" s="180"/>
    </row>
    <row r="26" spans="1:6" ht="25.5" x14ac:dyDescent="0.2">
      <c r="A26" s="55" t="s">
        <v>76</v>
      </c>
      <c r="B26" s="238" t="s">
        <v>478</v>
      </c>
      <c r="C26" s="38">
        <v>0</v>
      </c>
      <c r="D26" s="40">
        <v>0</v>
      </c>
      <c r="E26" s="40">
        <v>0</v>
      </c>
      <c r="F26" s="40">
        <v>0</v>
      </c>
    </row>
    <row r="27" spans="1:6" x14ac:dyDescent="0.2">
      <c r="A27" s="46" t="s">
        <v>105</v>
      </c>
      <c r="B27" s="175"/>
      <c r="C27" s="177"/>
      <c r="D27" s="176"/>
      <c r="E27" s="176"/>
      <c r="F27" s="176"/>
    </row>
    <row r="28" spans="1:6" ht="25.5" x14ac:dyDescent="0.2">
      <c r="A28" s="55" t="s">
        <v>107</v>
      </c>
      <c r="B28" s="238" t="s">
        <v>479</v>
      </c>
      <c r="C28" s="38">
        <v>0</v>
      </c>
      <c r="D28" s="40">
        <v>0</v>
      </c>
      <c r="E28" s="40">
        <v>0</v>
      </c>
      <c r="F28" s="40">
        <v>0</v>
      </c>
    </row>
  </sheetData>
  <mergeCells count="8">
    <mergeCell ref="A4:F4"/>
    <mergeCell ref="A6:F6"/>
    <mergeCell ref="A7:A8"/>
    <mergeCell ref="B7:B8"/>
    <mergeCell ref="C7:C8"/>
    <mergeCell ref="D7:D8"/>
    <mergeCell ref="E7:E8"/>
    <mergeCell ref="F7:F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zoomScaleNormal="100" workbookViewId="0">
      <selection activeCell="B11" sqref="B11"/>
    </sheetView>
  </sheetViews>
  <sheetFormatPr defaultRowHeight="14.25" x14ac:dyDescent="0.2"/>
  <cols>
    <col min="1" max="1" width="4.5"/>
    <col min="2" max="2" width="37.125"/>
    <col min="3" max="3" width="10.375"/>
    <col min="4" max="4" width="12.125"/>
    <col min="5" max="5" width="10.125"/>
    <col min="6" max="6" width="11.5"/>
    <col min="7" max="1025" width="8.875"/>
  </cols>
  <sheetData>
    <row r="1" spans="1:6" x14ac:dyDescent="0.2">
      <c r="A1" s="1091" t="s">
        <v>1050</v>
      </c>
      <c r="B1" s="1091"/>
      <c r="C1" s="1091"/>
      <c r="D1" s="66"/>
    </row>
    <row r="2" spans="1:6" x14ac:dyDescent="0.2">
      <c r="A2" s="61"/>
      <c r="B2" s="61"/>
      <c r="C2" s="61"/>
      <c r="D2" s="66"/>
    </row>
    <row r="3" spans="1:6" ht="15.75" x14ac:dyDescent="0.25">
      <c r="A3" s="1096" t="s">
        <v>959</v>
      </c>
      <c r="B3" s="1096"/>
      <c r="C3" s="1096"/>
      <c r="D3" s="1096"/>
      <c r="E3" s="1096"/>
      <c r="F3" s="1096"/>
    </row>
    <row r="4" spans="1:6" x14ac:dyDescent="0.2">
      <c r="A4" s="1113"/>
      <c r="B4" s="1113"/>
      <c r="C4" s="1113"/>
      <c r="D4" s="1113"/>
      <c r="E4" s="1113"/>
    </row>
    <row r="5" spans="1:6" ht="13.5" customHeight="1" x14ac:dyDescent="0.2">
      <c r="A5" s="1114" t="s">
        <v>2</v>
      </c>
      <c r="B5" s="1115" t="s">
        <v>349</v>
      </c>
      <c r="C5" s="1094" t="s">
        <v>480</v>
      </c>
      <c r="D5" s="1094"/>
      <c r="E5" s="1094"/>
      <c r="F5" s="1094"/>
    </row>
    <row r="6" spans="1:6" ht="39" customHeight="1" x14ac:dyDescent="0.2">
      <c r="A6" s="1114"/>
      <c r="B6" s="1115"/>
      <c r="C6" s="121" t="s">
        <v>6</v>
      </c>
      <c r="D6" s="121" t="s">
        <v>7</v>
      </c>
      <c r="E6" s="121" t="s">
        <v>8</v>
      </c>
      <c r="F6" s="121" t="s">
        <v>9</v>
      </c>
    </row>
    <row r="7" spans="1:6" ht="12" customHeight="1" x14ac:dyDescent="0.2">
      <c r="A7" s="3" t="s">
        <v>11</v>
      </c>
      <c r="B7" s="391" t="s">
        <v>12</v>
      </c>
      <c r="C7" s="70" t="s">
        <v>13</v>
      </c>
      <c r="D7" s="70" t="s">
        <v>14</v>
      </c>
      <c r="E7" s="70" t="s">
        <v>15</v>
      </c>
      <c r="F7" s="70" t="s">
        <v>16</v>
      </c>
    </row>
    <row r="8" spans="1:6" ht="15" customHeight="1" x14ac:dyDescent="0.2">
      <c r="A8" s="3" t="s">
        <v>22</v>
      </c>
      <c r="B8" s="405" t="s">
        <v>481</v>
      </c>
      <c r="C8" s="406"/>
      <c r="D8" s="407">
        <v>0</v>
      </c>
      <c r="E8" s="407">
        <v>0</v>
      </c>
      <c r="F8" s="407">
        <v>0</v>
      </c>
    </row>
    <row r="9" spans="1:6" ht="12" customHeight="1" x14ac:dyDescent="0.2">
      <c r="A9" s="3" t="s">
        <v>25</v>
      </c>
      <c r="B9" s="408" t="s">
        <v>482</v>
      </c>
      <c r="C9" s="406"/>
      <c r="D9" s="407">
        <v>0</v>
      </c>
      <c r="E9" s="407">
        <v>0</v>
      </c>
      <c r="F9" s="407">
        <v>0</v>
      </c>
    </row>
    <row r="10" spans="1:6" ht="12.75" customHeight="1" x14ac:dyDescent="0.2">
      <c r="A10" s="3" t="s">
        <v>28</v>
      </c>
      <c r="B10" s="280" t="s">
        <v>310</v>
      </c>
      <c r="C10" s="250"/>
      <c r="D10" s="409"/>
      <c r="E10" s="409"/>
      <c r="F10" s="409"/>
    </row>
    <row r="11" spans="1:6" ht="12.75" customHeight="1" x14ac:dyDescent="0.2">
      <c r="A11" s="3" t="s">
        <v>31</v>
      </c>
      <c r="B11" s="280" t="s">
        <v>311</v>
      </c>
      <c r="C11" s="24">
        <v>0</v>
      </c>
      <c r="D11" s="410">
        <v>0</v>
      </c>
      <c r="E11" s="410">
        <v>0</v>
      </c>
      <c r="F11" s="410">
        <v>0</v>
      </c>
    </row>
    <row r="12" spans="1:6" ht="12.75" customHeight="1" x14ac:dyDescent="0.2">
      <c r="A12" s="3" t="s">
        <v>34</v>
      </c>
      <c r="B12" s="275" t="s">
        <v>312</v>
      </c>
      <c r="C12" s="250"/>
      <c r="D12" s="410"/>
      <c r="E12" s="410"/>
      <c r="F12" s="410"/>
    </row>
    <row r="13" spans="1:6" ht="12.75" customHeight="1" x14ac:dyDescent="0.2">
      <c r="A13" s="3" t="s">
        <v>37</v>
      </c>
      <c r="B13" s="280" t="s">
        <v>313</v>
      </c>
      <c r="C13" s="250"/>
      <c r="D13" s="410"/>
      <c r="E13" s="410"/>
      <c r="F13" s="410"/>
    </row>
    <row r="14" spans="1:6" ht="12.75" customHeight="1" x14ac:dyDescent="0.2">
      <c r="A14" s="3" t="s">
        <v>40</v>
      </c>
      <c r="B14" s="280" t="s">
        <v>315</v>
      </c>
      <c r="C14" s="250"/>
      <c r="D14" s="410">
        <v>0</v>
      </c>
      <c r="E14" s="410">
        <v>0</v>
      </c>
      <c r="F14" s="410">
        <v>0</v>
      </c>
    </row>
    <row r="15" spans="1:6" ht="12.75" customHeight="1" x14ac:dyDescent="0.2">
      <c r="A15" s="3" t="s">
        <v>43</v>
      </c>
      <c r="B15" s="280" t="s">
        <v>316</v>
      </c>
      <c r="C15" s="250"/>
      <c r="D15" s="410"/>
      <c r="E15" s="410"/>
      <c r="F15" s="410"/>
    </row>
    <row r="16" spans="1:6" ht="12.75" customHeight="1" x14ac:dyDescent="0.2">
      <c r="A16" s="3" t="s">
        <v>46</v>
      </c>
      <c r="B16" s="280" t="s">
        <v>317</v>
      </c>
      <c r="C16" s="250"/>
      <c r="D16" s="410"/>
      <c r="E16" s="410"/>
      <c r="F16" s="410"/>
    </row>
    <row r="17" spans="1:6" ht="12.75" customHeight="1" x14ac:dyDescent="0.2">
      <c r="A17" s="3" t="s">
        <v>49</v>
      </c>
      <c r="B17" s="280" t="s">
        <v>319</v>
      </c>
      <c r="C17" s="124"/>
      <c r="D17" s="410"/>
      <c r="E17" s="410"/>
      <c r="F17" s="410"/>
    </row>
    <row r="18" spans="1:6" ht="12.75" customHeight="1" x14ac:dyDescent="0.2">
      <c r="A18" s="3" t="s">
        <v>52</v>
      </c>
      <c r="B18" s="275" t="s">
        <v>321</v>
      </c>
      <c r="C18" s="124"/>
      <c r="D18" s="411"/>
      <c r="E18" s="411"/>
      <c r="F18" s="411"/>
    </row>
    <row r="19" spans="1:6" s="125" customFormat="1" ht="12.75" customHeight="1" x14ac:dyDescent="0.2">
      <c r="A19" s="195" t="s">
        <v>55</v>
      </c>
      <c r="B19" s="263" t="s">
        <v>322</v>
      </c>
      <c r="C19" s="154"/>
      <c r="D19" s="410"/>
      <c r="E19" s="410"/>
      <c r="F19" s="410"/>
    </row>
    <row r="20" spans="1:6" ht="16.5" customHeight="1" x14ac:dyDescent="0.2">
      <c r="A20" s="3" t="s">
        <v>58</v>
      </c>
      <c r="B20" s="133" t="s">
        <v>483</v>
      </c>
      <c r="C20" s="132">
        <v>0</v>
      </c>
      <c r="D20" s="17">
        <v>0</v>
      </c>
      <c r="E20" s="17">
        <v>0</v>
      </c>
      <c r="F20" s="17">
        <v>0</v>
      </c>
    </row>
    <row r="21" spans="1:6" ht="11.25" customHeight="1" x14ac:dyDescent="0.2">
      <c r="A21" s="231" t="s">
        <v>61</v>
      </c>
      <c r="B21" s="260" t="s">
        <v>262</v>
      </c>
      <c r="C21" s="394">
        <v>0</v>
      </c>
      <c r="D21" s="164">
        <v>0</v>
      </c>
      <c r="E21" s="164">
        <v>0</v>
      </c>
      <c r="F21" s="164">
        <v>0</v>
      </c>
    </row>
    <row r="22" spans="1:6" ht="11.25" customHeight="1" x14ac:dyDescent="0.2">
      <c r="A22" s="231" t="s">
        <v>64</v>
      </c>
      <c r="B22" s="262" t="s">
        <v>263</v>
      </c>
      <c r="C22" s="132"/>
      <c r="D22" s="17"/>
      <c r="E22" s="17"/>
      <c r="F22" s="17"/>
    </row>
    <row r="23" spans="1:6" ht="11.25" customHeight="1" x14ac:dyDescent="0.2">
      <c r="A23" s="231" t="s">
        <v>67</v>
      </c>
      <c r="B23" s="262" t="s">
        <v>484</v>
      </c>
      <c r="C23" s="132"/>
      <c r="D23" s="17"/>
      <c r="E23" s="17"/>
      <c r="F23" s="17"/>
    </row>
    <row r="24" spans="1:6" ht="11.25" customHeight="1" x14ac:dyDescent="0.2">
      <c r="A24" s="231" t="s">
        <v>70</v>
      </c>
      <c r="B24" s="262" t="s">
        <v>485</v>
      </c>
      <c r="C24" s="394"/>
      <c r="D24" s="164"/>
      <c r="E24" s="164"/>
      <c r="F24" s="164"/>
    </row>
    <row r="25" spans="1:6" ht="12.75" customHeight="1" x14ac:dyDescent="0.2">
      <c r="A25" s="231" t="s">
        <v>73</v>
      </c>
      <c r="B25" s="263" t="s">
        <v>266</v>
      </c>
      <c r="C25" s="154"/>
      <c r="D25" s="92"/>
      <c r="E25" s="92"/>
      <c r="F25" s="92"/>
    </row>
    <row r="26" spans="1:6" ht="12.75" customHeight="1" x14ac:dyDescent="0.2">
      <c r="A26" s="231" t="s">
        <v>76</v>
      </c>
      <c r="B26" s="264" t="s">
        <v>267</v>
      </c>
      <c r="C26" s="412"/>
      <c r="D26" s="24"/>
      <c r="E26" s="24"/>
      <c r="F26" s="24"/>
    </row>
    <row r="27" spans="1:6" ht="12.75" customHeight="1" x14ac:dyDescent="0.2">
      <c r="A27" s="231" t="s">
        <v>105</v>
      </c>
      <c r="B27" s="269" t="s">
        <v>268</v>
      </c>
      <c r="C27" s="412"/>
      <c r="D27" s="24"/>
      <c r="E27" s="24"/>
      <c r="F27" s="24"/>
    </row>
    <row r="28" spans="1:6" s="125" customFormat="1" ht="12.75" customHeight="1" x14ac:dyDescent="0.2">
      <c r="A28" s="232" t="s">
        <v>107</v>
      </c>
      <c r="B28" s="263" t="s">
        <v>269</v>
      </c>
      <c r="C28" s="413"/>
      <c r="D28" s="48"/>
      <c r="E28" s="48"/>
      <c r="F28" s="48"/>
    </row>
    <row r="29" spans="1:6" ht="12.75" customHeight="1" x14ac:dyDescent="0.2">
      <c r="A29" s="3" t="s">
        <v>81</v>
      </c>
      <c r="B29" s="268" t="s">
        <v>270</v>
      </c>
      <c r="C29" s="414">
        <v>0</v>
      </c>
      <c r="D29" s="415">
        <v>0</v>
      </c>
      <c r="E29" s="415">
        <v>0</v>
      </c>
      <c r="F29" s="415">
        <v>0</v>
      </c>
    </row>
    <row r="30" spans="1:6" ht="12.75" customHeight="1" x14ac:dyDescent="0.2">
      <c r="A30" s="231" t="s">
        <v>110</v>
      </c>
      <c r="B30" s="416" t="s">
        <v>271</v>
      </c>
      <c r="C30" s="417"/>
      <c r="D30" s="92"/>
      <c r="E30" s="92"/>
      <c r="F30" s="92"/>
    </row>
    <row r="31" spans="1:6" ht="12.75" customHeight="1" x14ac:dyDescent="0.2">
      <c r="A31" s="232" t="s">
        <v>112</v>
      </c>
      <c r="B31" s="418" t="s">
        <v>272</v>
      </c>
      <c r="C31" s="413"/>
      <c r="D31" s="127"/>
      <c r="E31" s="127"/>
      <c r="F31" s="127"/>
    </row>
    <row r="32" spans="1:6" ht="15" customHeight="1" x14ac:dyDescent="0.2">
      <c r="A32" s="419" t="s">
        <v>114</v>
      </c>
      <c r="B32" s="420" t="s">
        <v>486</v>
      </c>
      <c r="C32" s="421">
        <v>0</v>
      </c>
      <c r="D32" s="421">
        <v>0</v>
      </c>
      <c r="E32" s="421">
        <v>0</v>
      </c>
      <c r="F32" s="421">
        <v>0</v>
      </c>
    </row>
    <row r="33" spans="1:6" ht="15" customHeight="1" x14ac:dyDescent="0.2">
      <c r="A33" s="3" t="s">
        <v>116</v>
      </c>
      <c r="B33" s="422" t="s">
        <v>274</v>
      </c>
      <c r="C33" s="394">
        <v>0</v>
      </c>
      <c r="D33" s="17">
        <v>0</v>
      </c>
      <c r="E33" s="17">
        <v>0</v>
      </c>
      <c r="F33" s="17">
        <v>0</v>
      </c>
    </row>
    <row r="34" spans="1:6" ht="12.75" customHeight="1" x14ac:dyDescent="0.2">
      <c r="A34" s="3" t="s">
        <v>118</v>
      </c>
      <c r="B34" s="280" t="s">
        <v>275</v>
      </c>
      <c r="C34" s="124"/>
      <c r="D34" s="92"/>
      <c r="E34" s="92"/>
      <c r="F34" s="92"/>
    </row>
    <row r="35" spans="1:6" ht="12.75" customHeight="1" x14ac:dyDescent="0.2">
      <c r="A35" s="3" t="s">
        <v>120</v>
      </c>
      <c r="B35" s="275" t="s">
        <v>276</v>
      </c>
      <c r="C35" s="150"/>
      <c r="D35" s="24"/>
      <c r="E35" s="24"/>
      <c r="F35" s="24"/>
    </row>
    <row r="36" spans="1:6" ht="14.25" customHeight="1" x14ac:dyDescent="0.2">
      <c r="A36" s="3" t="s">
        <v>121</v>
      </c>
      <c r="B36" s="274" t="s">
        <v>277</v>
      </c>
      <c r="C36" s="150"/>
      <c r="D36" s="24"/>
      <c r="E36" s="24"/>
      <c r="F36" s="24"/>
    </row>
    <row r="37" spans="1:6" ht="15" customHeight="1" x14ac:dyDescent="0.2">
      <c r="A37" s="3" t="s">
        <v>122</v>
      </c>
      <c r="B37" s="274" t="s">
        <v>278</v>
      </c>
      <c r="C37" s="124"/>
      <c r="D37" s="24"/>
      <c r="E37" s="24"/>
      <c r="F37" s="24"/>
    </row>
    <row r="38" spans="1:6" ht="15" customHeight="1" x14ac:dyDescent="0.2">
      <c r="A38" s="195" t="s">
        <v>124</v>
      </c>
      <c r="B38" s="275" t="s">
        <v>279</v>
      </c>
      <c r="C38" s="130"/>
      <c r="D38" s="127"/>
      <c r="E38" s="127"/>
      <c r="F38" s="127"/>
    </row>
    <row r="39" spans="1:6" ht="12.75" customHeight="1" x14ac:dyDescent="0.2">
      <c r="A39" s="3" t="s">
        <v>126</v>
      </c>
      <c r="B39" s="423" t="s">
        <v>280</v>
      </c>
      <c r="C39" s="132">
        <v>0</v>
      </c>
      <c r="D39" s="17">
        <v>0</v>
      </c>
      <c r="E39" s="17">
        <v>0</v>
      </c>
      <c r="F39" s="17">
        <v>0</v>
      </c>
    </row>
    <row r="40" spans="1:6" ht="15" customHeight="1" x14ac:dyDescent="0.2">
      <c r="A40" s="231" t="s">
        <v>128</v>
      </c>
      <c r="B40" s="279" t="s">
        <v>281</v>
      </c>
      <c r="C40" s="154"/>
      <c r="D40" s="92"/>
      <c r="E40" s="92"/>
      <c r="F40" s="92"/>
    </row>
    <row r="41" spans="1:6" ht="15" customHeight="1" x14ac:dyDescent="0.2">
      <c r="A41" s="3" t="s">
        <v>130</v>
      </c>
      <c r="B41" s="280" t="s">
        <v>282</v>
      </c>
      <c r="C41" s="124"/>
      <c r="D41" s="24"/>
      <c r="E41" s="24"/>
      <c r="F41" s="24"/>
    </row>
    <row r="42" spans="1:6" ht="15" customHeight="1" x14ac:dyDescent="0.2">
      <c r="A42" s="3" t="s">
        <v>132</v>
      </c>
      <c r="B42" s="283" t="s">
        <v>283</v>
      </c>
      <c r="C42" s="24"/>
      <c r="D42" s="24"/>
      <c r="E42" s="24"/>
      <c r="F42" s="24"/>
    </row>
    <row r="43" spans="1:6" ht="15" customHeight="1" x14ac:dyDescent="0.2">
      <c r="A43" s="195" t="s">
        <v>134</v>
      </c>
      <c r="B43" s="275" t="s">
        <v>284</v>
      </c>
      <c r="C43" s="127"/>
      <c r="D43" s="48"/>
      <c r="E43" s="48"/>
      <c r="F43" s="48"/>
    </row>
    <row r="44" spans="1:6" ht="15" customHeight="1" x14ac:dyDescent="0.2">
      <c r="A44" s="3" t="s">
        <v>136</v>
      </c>
      <c r="B44" s="360" t="s">
        <v>285</v>
      </c>
      <c r="C44" s="132">
        <v>0</v>
      </c>
      <c r="D44" s="17">
        <v>0</v>
      </c>
      <c r="E44" s="17">
        <v>0</v>
      </c>
      <c r="F44" s="17">
        <v>0</v>
      </c>
    </row>
    <row r="45" spans="1:6" ht="15" customHeight="1" x14ac:dyDescent="0.2">
      <c r="A45" s="231" t="s">
        <v>138</v>
      </c>
      <c r="B45" s="283" t="s">
        <v>286</v>
      </c>
      <c r="C45" s="154"/>
      <c r="D45" s="92"/>
      <c r="E45" s="92"/>
      <c r="F45" s="92"/>
    </row>
    <row r="46" spans="1:6" ht="15" customHeight="1" x14ac:dyDescent="0.2">
      <c r="A46" s="3" t="s">
        <v>140</v>
      </c>
      <c r="B46" s="280" t="s">
        <v>287</v>
      </c>
      <c r="C46" s="124"/>
      <c r="D46" s="24"/>
      <c r="E46" s="24"/>
      <c r="F46" s="24"/>
    </row>
    <row r="47" spans="1:6" ht="17.25" customHeight="1" x14ac:dyDescent="0.2">
      <c r="A47" s="3" t="s">
        <v>142</v>
      </c>
      <c r="B47" s="424" t="s">
        <v>487</v>
      </c>
      <c r="C47" s="132">
        <v>0</v>
      </c>
      <c r="D47" s="17">
        <v>0</v>
      </c>
      <c r="E47" s="17">
        <v>0</v>
      </c>
      <c r="F47" s="17">
        <v>0</v>
      </c>
    </row>
    <row r="48" spans="1:6" s="125" customFormat="1" ht="3" customHeight="1" x14ac:dyDescent="0.2">
      <c r="A48" s="231"/>
      <c r="B48" s="425"/>
      <c r="C48" s="112"/>
      <c r="D48" s="88"/>
      <c r="E48" s="88"/>
      <c r="F48" s="88"/>
    </row>
    <row r="49" spans="1:6" ht="14.25" customHeight="1" x14ac:dyDescent="0.2">
      <c r="A49" s="195" t="s">
        <v>144</v>
      </c>
      <c r="B49" s="360" t="s">
        <v>488</v>
      </c>
      <c r="C49" s="17"/>
      <c r="D49" s="17">
        <v>0</v>
      </c>
      <c r="E49" s="17">
        <v>0</v>
      </c>
      <c r="F49" s="17">
        <v>0</v>
      </c>
    </row>
    <row r="50" spans="1:6" ht="12.75" customHeight="1" x14ac:dyDescent="0.2">
      <c r="A50" s="3" t="s">
        <v>146</v>
      </c>
      <c r="B50" s="288" t="s">
        <v>290</v>
      </c>
      <c r="C50" s="164"/>
      <c r="D50" s="164"/>
      <c r="E50" s="164"/>
      <c r="F50" s="164"/>
    </row>
    <row r="51" spans="1:6" ht="12.75" customHeight="1" x14ac:dyDescent="0.2">
      <c r="A51" s="3" t="s">
        <v>296</v>
      </c>
      <c r="B51" s="288" t="s">
        <v>291</v>
      </c>
      <c r="C51" s="17"/>
      <c r="D51" s="92"/>
      <c r="E51" s="92"/>
      <c r="F51" s="92"/>
    </row>
    <row r="52" spans="1:6" ht="12.75" customHeight="1" x14ac:dyDescent="0.2">
      <c r="A52" s="3" t="s">
        <v>298</v>
      </c>
      <c r="B52" s="288" t="s">
        <v>292</v>
      </c>
      <c r="C52" s="17"/>
      <c r="D52" s="24"/>
      <c r="E52" s="24"/>
      <c r="F52" s="24"/>
    </row>
    <row r="53" spans="1:6" ht="15" customHeight="1" x14ac:dyDescent="0.2">
      <c r="A53" s="3" t="s">
        <v>300</v>
      </c>
      <c r="B53" s="288" t="s">
        <v>293</v>
      </c>
      <c r="C53" s="92"/>
      <c r="D53" s="24"/>
      <c r="E53" s="24"/>
      <c r="F53" s="24"/>
    </row>
    <row r="54" spans="1:6" x14ac:dyDescent="0.2">
      <c r="A54" s="3" t="s">
        <v>302</v>
      </c>
      <c r="B54" s="106" t="s">
        <v>294</v>
      </c>
      <c r="C54" s="24"/>
      <c r="D54" s="24"/>
      <c r="E54" s="24"/>
      <c r="F54" s="24"/>
    </row>
    <row r="55" spans="1:6" x14ac:dyDescent="0.2">
      <c r="A55" s="3" t="s">
        <v>304</v>
      </c>
      <c r="B55" s="107" t="s">
        <v>295</v>
      </c>
      <c r="C55" s="24"/>
      <c r="D55" s="24"/>
      <c r="E55" s="24"/>
      <c r="F55" s="24"/>
    </row>
    <row r="56" spans="1:6" ht="15" customHeight="1" x14ac:dyDescent="0.2">
      <c r="A56" s="3" t="s">
        <v>306</v>
      </c>
      <c r="B56" s="108" t="s">
        <v>297</v>
      </c>
      <c r="C56" s="17"/>
      <c r="D56" s="17"/>
      <c r="E56" s="17"/>
      <c r="F56" s="17"/>
    </row>
    <row r="57" spans="1:6" x14ac:dyDescent="0.2">
      <c r="A57" s="3" t="s">
        <v>489</v>
      </c>
      <c r="B57" s="108" t="s">
        <v>299</v>
      </c>
      <c r="C57" s="96"/>
      <c r="D57" s="24">
        <v>0</v>
      </c>
      <c r="E57" s="24">
        <v>0</v>
      </c>
      <c r="F57" s="24">
        <v>0</v>
      </c>
    </row>
    <row r="58" spans="1:6" x14ac:dyDescent="0.2">
      <c r="A58" s="3" t="s">
        <v>490</v>
      </c>
      <c r="B58" s="108" t="s">
        <v>301</v>
      </c>
      <c r="C58" s="17"/>
      <c r="D58" s="17"/>
      <c r="E58" s="17"/>
      <c r="F58" s="17"/>
    </row>
    <row r="59" spans="1:6" ht="12" customHeight="1" x14ac:dyDescent="0.2">
      <c r="A59" s="3" t="s">
        <v>491</v>
      </c>
      <c r="B59" s="109" t="s">
        <v>303</v>
      </c>
      <c r="C59" s="89"/>
      <c r="D59" s="164"/>
      <c r="E59" s="164"/>
      <c r="F59" s="164"/>
    </row>
    <row r="60" spans="1:6" ht="15.75" customHeight="1" x14ac:dyDescent="0.2">
      <c r="A60" s="3" t="s">
        <v>492</v>
      </c>
      <c r="B60" s="133" t="s">
        <v>307</v>
      </c>
      <c r="C60" s="17">
        <v>0</v>
      </c>
      <c r="D60" s="17">
        <v>0</v>
      </c>
      <c r="E60" s="17">
        <v>0</v>
      </c>
      <c r="F60" s="17">
        <v>0</v>
      </c>
    </row>
    <row r="61" spans="1:6" ht="14.25" customHeight="1" x14ac:dyDescent="0.2"/>
    <row r="62" spans="1:6" ht="13.5" customHeight="1" x14ac:dyDescent="0.2"/>
    <row r="63" spans="1:6" ht="16.5" customHeight="1" x14ac:dyDescent="0.2"/>
    <row r="64" spans="1:6" ht="12.75" customHeight="1" x14ac:dyDescent="0.2"/>
    <row r="65" ht="38.25" customHeight="1" x14ac:dyDescent="0.2"/>
    <row r="66" ht="12" customHeight="1" x14ac:dyDescent="0.2"/>
    <row r="67" ht="12" customHeight="1" x14ac:dyDescent="0.2"/>
    <row r="68" ht="11.25" customHeight="1" x14ac:dyDescent="0.2"/>
    <row r="69" ht="12" customHeight="1" x14ac:dyDescent="0.2"/>
    <row r="70" ht="14.25" customHeight="1" x14ac:dyDescent="0.2"/>
    <row r="71" ht="15" customHeight="1" x14ac:dyDescent="0.2"/>
    <row r="72" ht="13.5" customHeight="1" x14ac:dyDescent="0.2"/>
    <row r="73" ht="12.75" customHeight="1" x14ac:dyDescent="0.2"/>
    <row r="78" ht="15" customHeight="1" x14ac:dyDescent="0.2"/>
    <row r="79" ht="18" customHeight="1" x14ac:dyDescent="0.2"/>
    <row r="80" ht="15" customHeight="1" x14ac:dyDescent="0.2"/>
    <row r="81" ht="3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6.5" customHeight="1" x14ac:dyDescent="0.2"/>
    <row r="91" ht="15.75" customHeight="1" x14ac:dyDescent="0.2"/>
    <row r="92" ht="3.75" customHeight="1" x14ac:dyDescent="0.2"/>
    <row r="93" ht="26.25" customHeight="1" x14ac:dyDescent="0.2"/>
    <row r="94" ht="2.25" customHeight="1" x14ac:dyDescent="0.2"/>
    <row r="95" ht="16.5" customHeight="1" x14ac:dyDescent="0.2"/>
    <row r="96" ht="10.5" customHeight="1" x14ac:dyDescent="0.2"/>
    <row r="97" ht="4.5" customHeight="1" x14ac:dyDescent="0.2"/>
    <row r="98" ht="27.75" customHeight="1" x14ac:dyDescent="0.2"/>
    <row r="99" ht="6.75" customHeight="1" x14ac:dyDescent="0.2"/>
    <row r="100" ht="24.75" customHeight="1" x14ac:dyDescent="0.2"/>
    <row r="101" ht="12.75" customHeight="1" x14ac:dyDescent="0.2"/>
    <row r="104" ht="12" customHeight="1" x14ac:dyDescent="0.2"/>
    <row r="105" ht="11.25" customHeight="1" x14ac:dyDescent="0.2"/>
    <row r="106" ht="13.5" customHeight="1" x14ac:dyDescent="0.2"/>
    <row r="107" ht="7.5" customHeight="1" x14ac:dyDescent="0.2"/>
    <row r="110" ht="12" customHeight="1" x14ac:dyDescent="0.2"/>
    <row r="112" ht="5.25" customHeight="1" x14ac:dyDescent="0.2"/>
    <row r="113" ht="16.5" customHeight="1" x14ac:dyDescent="0.2"/>
    <row r="114" ht="13.5" customHeight="1" x14ac:dyDescent="0.2"/>
    <row r="116" ht="3" customHeight="1" x14ac:dyDescent="0.2"/>
    <row r="117" ht="17.25" customHeight="1" x14ac:dyDescent="0.2"/>
    <row r="118" ht="7.5" customHeight="1" x14ac:dyDescent="0.2"/>
    <row r="124" ht="36" customHeight="1" x14ac:dyDescent="0.2"/>
    <row r="140" ht="5.25" customHeight="1" x14ac:dyDescent="0.2"/>
    <row r="151" ht="6.75" customHeight="1" x14ac:dyDescent="0.2"/>
    <row r="153" ht="6" customHeight="1" x14ac:dyDescent="0.2"/>
    <row r="156" ht="9" customHeight="1" x14ac:dyDescent="0.2"/>
    <row r="158" ht="5.25" customHeight="1" x14ac:dyDescent="0.2"/>
    <row r="159" ht="28.5" customHeight="1" x14ac:dyDescent="0.2"/>
    <row r="166" ht="5.25" customHeight="1" x14ac:dyDescent="0.2"/>
    <row r="171" ht="5.25" customHeight="1" x14ac:dyDescent="0.2"/>
    <row r="175" ht="5.25" customHeight="1" x14ac:dyDescent="0.2"/>
    <row r="176" ht="18.75" customHeight="1" x14ac:dyDescent="0.2"/>
    <row r="177" ht="6" customHeight="1" x14ac:dyDescent="0.2"/>
    <row r="178" ht="20.25" customHeight="1" x14ac:dyDescent="0.2"/>
  </sheetData>
  <mergeCells count="6">
    <mergeCell ref="A1:C1"/>
    <mergeCell ref="A3:F3"/>
    <mergeCell ref="A4:E4"/>
    <mergeCell ref="A5:A6"/>
    <mergeCell ref="B5:B6"/>
    <mergeCell ref="C5:F5"/>
  </mergeCells>
  <pageMargins left="0.74791666666666701" right="0.551388888888889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B22" sqref="B22"/>
    </sheetView>
  </sheetViews>
  <sheetFormatPr defaultRowHeight="14.25" x14ac:dyDescent="0.2"/>
  <cols>
    <col min="1" max="1" width="5.25"/>
    <col min="2" max="2" width="30.625"/>
    <col min="3" max="3" width="11.125"/>
    <col min="4" max="4" width="10.75"/>
    <col min="5" max="5" width="12"/>
    <col min="6" max="6" width="12.625"/>
    <col min="7" max="1025" width="8.875"/>
  </cols>
  <sheetData>
    <row r="1" spans="1:6" x14ac:dyDescent="0.2">
      <c r="A1" s="61"/>
      <c r="B1" s="61" t="s">
        <v>1051</v>
      </c>
      <c r="C1" s="61"/>
      <c r="D1" s="61"/>
      <c r="E1" s="61"/>
    </row>
    <row r="2" spans="1:6" x14ac:dyDescent="0.2">
      <c r="B2" s="66"/>
      <c r="C2" s="111"/>
    </row>
    <row r="3" spans="1:6" x14ac:dyDescent="0.2">
      <c r="B3" s="66"/>
      <c r="C3" s="111"/>
    </row>
    <row r="4" spans="1:6" ht="15.75" x14ac:dyDescent="0.25">
      <c r="A4" s="1116" t="s">
        <v>493</v>
      </c>
      <c r="B4" s="1116"/>
      <c r="C4" s="1116"/>
      <c r="D4" s="1116"/>
      <c r="E4" s="1116"/>
      <c r="F4" s="1116"/>
    </row>
    <row r="5" spans="1:6" ht="15.75" x14ac:dyDescent="0.25">
      <c r="A5" s="1116" t="s">
        <v>494</v>
      </c>
      <c r="B5" s="1116"/>
      <c r="C5" s="1116"/>
      <c r="D5" s="1116"/>
      <c r="E5" s="1116"/>
      <c r="F5" s="1116"/>
    </row>
    <row r="6" spans="1:6" ht="15.75" x14ac:dyDescent="0.25">
      <c r="A6" s="1116" t="s">
        <v>960</v>
      </c>
      <c r="B6" s="1116"/>
      <c r="C6" s="1116"/>
      <c r="D6" s="1116"/>
      <c r="E6" s="1116"/>
      <c r="F6" s="1116"/>
    </row>
    <row r="7" spans="1:6" ht="15.75" x14ac:dyDescent="0.25">
      <c r="B7" s="426"/>
      <c r="C7" s="426"/>
    </row>
    <row r="8" spans="1:6" ht="15.75" x14ac:dyDescent="0.25">
      <c r="A8" s="1117" t="s">
        <v>190</v>
      </c>
      <c r="B8" s="1117"/>
      <c r="C8" s="1117"/>
      <c r="D8" s="1117"/>
      <c r="E8" s="1117"/>
      <c r="F8" s="1117"/>
    </row>
    <row r="9" spans="1:6" x14ac:dyDescent="0.2">
      <c r="B9" s="66"/>
      <c r="C9" s="140"/>
    </row>
    <row r="10" spans="1:6" ht="25.5" x14ac:dyDescent="0.2">
      <c r="A10" s="236" t="s">
        <v>2</v>
      </c>
      <c r="B10" s="390" t="s">
        <v>495</v>
      </c>
      <c r="C10" s="317" t="s">
        <v>6</v>
      </c>
      <c r="D10" s="317" t="s">
        <v>7</v>
      </c>
      <c r="E10" s="317" t="s">
        <v>8</v>
      </c>
      <c r="F10" s="317" t="s">
        <v>9</v>
      </c>
    </row>
    <row r="11" spans="1:6" x14ac:dyDescent="0.2">
      <c r="A11" s="427" t="s">
        <v>11</v>
      </c>
      <c r="B11" s="3" t="s">
        <v>12</v>
      </c>
      <c r="C11" s="3" t="s">
        <v>13</v>
      </c>
      <c r="D11" s="3"/>
      <c r="E11" s="3"/>
      <c r="F11" s="3"/>
    </row>
    <row r="12" spans="1:6" x14ac:dyDescent="0.2">
      <c r="A12" s="428" t="s">
        <v>22</v>
      </c>
      <c r="B12" s="429" t="s">
        <v>496</v>
      </c>
      <c r="C12" s="430">
        <v>0</v>
      </c>
      <c r="D12" s="431">
        <v>0</v>
      </c>
      <c r="E12" s="431">
        <v>0</v>
      </c>
      <c r="F12" s="432">
        <v>0</v>
      </c>
    </row>
    <row r="13" spans="1:6" x14ac:dyDescent="0.2">
      <c r="A13" s="433" t="s">
        <v>25</v>
      </c>
      <c r="B13" s="324"/>
      <c r="C13" s="434"/>
      <c r="D13" s="434"/>
      <c r="E13" s="434"/>
      <c r="F13" s="435"/>
    </row>
    <row r="14" spans="1:6" x14ac:dyDescent="0.2">
      <c r="A14" s="428" t="s">
        <v>28</v>
      </c>
      <c r="B14" s="436"/>
      <c r="C14" s="434"/>
      <c r="D14" s="434"/>
      <c r="E14" s="434"/>
      <c r="F14" s="435"/>
    </row>
    <row r="15" spans="1:6" x14ac:dyDescent="0.2">
      <c r="A15" s="428" t="s">
        <v>31</v>
      </c>
      <c r="B15" s="324"/>
      <c r="C15" s="437">
        <v>0</v>
      </c>
      <c r="D15" s="437">
        <v>0</v>
      </c>
      <c r="E15" s="437">
        <v>0</v>
      </c>
      <c r="F15" s="438">
        <v>0</v>
      </c>
    </row>
    <row r="16" spans="1:6" x14ac:dyDescent="0.2">
      <c r="A16" s="428" t="s">
        <v>34</v>
      </c>
      <c r="B16" s="439"/>
      <c r="C16" s="434"/>
      <c r="D16" s="434"/>
      <c r="E16" s="434"/>
      <c r="F16" s="435"/>
    </row>
    <row r="17" spans="1:6" x14ac:dyDescent="0.2">
      <c r="A17" s="440"/>
      <c r="B17" s="441"/>
      <c r="C17" s="430"/>
      <c r="D17" s="430"/>
      <c r="E17" s="430"/>
      <c r="F17" s="432"/>
    </row>
    <row r="18" spans="1:6" s="60" customFormat="1" ht="15.75" x14ac:dyDescent="0.25">
      <c r="A18" s="440" t="s">
        <v>37</v>
      </c>
      <c r="B18" s="324"/>
      <c r="C18" s="442">
        <v>0</v>
      </c>
      <c r="D18" s="442"/>
      <c r="E18" s="442"/>
      <c r="F18" s="435"/>
    </row>
    <row r="19" spans="1:6" x14ac:dyDescent="0.2">
      <c r="A19" s="428" t="s">
        <v>40</v>
      </c>
      <c r="B19" s="443"/>
      <c r="C19" s="444"/>
      <c r="D19" s="444"/>
      <c r="E19" s="444"/>
      <c r="F19" s="438"/>
    </row>
    <row r="20" spans="1:6" s="125" customFormat="1" ht="12.75" x14ac:dyDescent="0.2">
      <c r="A20" s="226" t="s">
        <v>43</v>
      </c>
      <c r="B20" s="445" t="s">
        <v>229</v>
      </c>
      <c r="C20" s="446">
        <v>0</v>
      </c>
      <c r="D20" s="446"/>
      <c r="E20" s="446"/>
      <c r="F20" s="447"/>
    </row>
    <row r="21" spans="1:6" x14ac:dyDescent="0.2">
      <c r="A21" s="428" t="s">
        <v>55</v>
      </c>
      <c r="B21" s="448"/>
      <c r="C21" s="449">
        <v>0</v>
      </c>
      <c r="D21" s="449"/>
      <c r="E21" s="449"/>
      <c r="F21" s="450"/>
    </row>
    <row r="22" spans="1:6" x14ac:dyDescent="0.2">
      <c r="A22" t="s">
        <v>61</v>
      </c>
      <c r="B22" s="451" t="s">
        <v>497</v>
      </c>
      <c r="C22" s="452"/>
      <c r="D22" s="452"/>
      <c r="E22" s="452"/>
      <c r="F22" s="453"/>
    </row>
    <row r="23" spans="1:6" x14ac:dyDescent="0.2">
      <c r="A23" t="s">
        <v>64</v>
      </c>
      <c r="B23" s="66" t="s">
        <v>498</v>
      </c>
      <c r="C23" s="452">
        <v>0</v>
      </c>
      <c r="D23" s="452"/>
      <c r="E23" s="452"/>
      <c r="F23" s="454"/>
    </row>
    <row r="24" spans="1:6" x14ac:dyDescent="0.2">
      <c r="A24" t="s">
        <v>67</v>
      </c>
      <c r="B24" s="220"/>
      <c r="C24" s="455">
        <v>0</v>
      </c>
      <c r="D24" s="455"/>
      <c r="E24" s="455"/>
      <c r="F24" s="454"/>
    </row>
    <row r="25" spans="1:6" x14ac:dyDescent="0.2">
      <c r="A25" t="s">
        <v>70</v>
      </c>
      <c r="B25" s="456"/>
      <c r="C25" s="455">
        <v>0</v>
      </c>
      <c r="D25" s="455"/>
      <c r="E25" s="455"/>
      <c r="F25" s="454"/>
    </row>
    <row r="26" spans="1:6" x14ac:dyDescent="0.2">
      <c r="A26" t="s">
        <v>73</v>
      </c>
      <c r="B26" s="457" t="s">
        <v>499</v>
      </c>
      <c r="C26" s="458">
        <v>0</v>
      </c>
      <c r="D26" s="458">
        <v>0</v>
      </c>
      <c r="E26" s="458"/>
      <c r="F26" s="454">
        <v>0</v>
      </c>
    </row>
    <row r="27" spans="1:6" x14ac:dyDescent="0.2">
      <c r="A27" t="s">
        <v>76</v>
      </c>
      <c r="B27" s="457"/>
      <c r="C27" s="458"/>
      <c r="D27" s="458"/>
      <c r="E27" s="458"/>
      <c r="F27" s="454"/>
    </row>
    <row r="28" spans="1:6" x14ac:dyDescent="0.2">
      <c r="A28" t="s">
        <v>105</v>
      </c>
      <c r="B28" s="459"/>
      <c r="C28" s="455"/>
      <c r="D28" s="455"/>
      <c r="E28" s="455"/>
      <c r="F28" s="454"/>
    </row>
    <row r="29" spans="1:6" s="125" customFormat="1" ht="25.5" x14ac:dyDescent="0.2">
      <c r="A29" s="125" t="s">
        <v>107</v>
      </c>
      <c r="B29" s="460" t="s">
        <v>500</v>
      </c>
      <c r="C29" s="461">
        <v>0</v>
      </c>
      <c r="D29" s="461">
        <v>0</v>
      </c>
      <c r="E29" s="461">
        <v>0</v>
      </c>
      <c r="F29" s="454">
        <v>0</v>
      </c>
    </row>
    <row r="30" spans="1:6" x14ac:dyDescent="0.2">
      <c r="A30" s="125" t="s">
        <v>81</v>
      </c>
      <c r="B30" s="462"/>
      <c r="C30" s="461"/>
      <c r="D30" s="461"/>
      <c r="E30" s="461"/>
      <c r="F30" s="454"/>
    </row>
    <row r="31" spans="1:6" x14ac:dyDescent="0.2">
      <c r="A31" t="s">
        <v>110</v>
      </c>
      <c r="B31" s="451" t="s">
        <v>497</v>
      </c>
      <c r="C31" s="461"/>
      <c r="D31" s="461"/>
      <c r="E31" s="461"/>
      <c r="F31" s="463"/>
    </row>
    <row r="32" spans="1:6" x14ac:dyDescent="0.2">
      <c r="A32" t="s">
        <v>112</v>
      </c>
      <c r="B32" t="s">
        <v>501</v>
      </c>
      <c r="C32" s="455">
        <v>0</v>
      </c>
      <c r="D32" s="455"/>
      <c r="E32" s="455"/>
      <c r="F32" s="454"/>
    </row>
    <row r="33" spans="1:6" s="125" customFormat="1" ht="12.75" x14ac:dyDescent="0.2">
      <c r="A33" s="125" t="s">
        <v>114</v>
      </c>
      <c r="B33" s="457" t="s">
        <v>948</v>
      </c>
      <c r="C33" s="458">
        <v>9999919</v>
      </c>
      <c r="D33" s="458">
        <v>9999919</v>
      </c>
      <c r="E33" s="458">
        <v>0</v>
      </c>
      <c r="F33" s="454"/>
    </row>
    <row r="34" spans="1:6" x14ac:dyDescent="0.2">
      <c r="A34" t="s">
        <v>116</v>
      </c>
      <c r="B34" s="459"/>
      <c r="C34" s="455"/>
      <c r="D34" s="455"/>
      <c r="E34" s="455"/>
      <c r="F34" s="454"/>
    </row>
    <row r="35" spans="1:6" x14ac:dyDescent="0.2">
      <c r="A35" t="s">
        <v>118</v>
      </c>
      <c r="B35" s="459"/>
      <c r="C35" s="455"/>
      <c r="D35" s="455"/>
      <c r="E35" s="455"/>
      <c r="F35" s="454"/>
    </row>
    <row r="36" spans="1:6" x14ac:dyDescent="0.2">
      <c r="A36" t="s">
        <v>120</v>
      </c>
      <c r="B36" s="457"/>
      <c r="C36" s="458">
        <v>0</v>
      </c>
      <c r="D36" s="458"/>
      <c r="E36" s="458"/>
      <c r="F36" s="454"/>
    </row>
    <row r="37" spans="1:6" x14ac:dyDescent="0.2">
      <c r="A37" t="s">
        <v>121</v>
      </c>
      <c r="B37" s="459"/>
      <c r="C37" s="455"/>
      <c r="D37" s="455"/>
      <c r="E37" s="455"/>
      <c r="F37" s="454"/>
    </row>
    <row r="38" spans="1:6" x14ac:dyDescent="0.2">
      <c r="A38" s="226" t="s">
        <v>122</v>
      </c>
      <c r="B38" s="457" t="s">
        <v>180</v>
      </c>
      <c r="C38" s="458">
        <v>9999919</v>
      </c>
      <c r="D38" s="458">
        <v>9999919</v>
      </c>
      <c r="E38" s="458">
        <v>0</v>
      </c>
      <c r="F38" s="454">
        <v>0</v>
      </c>
    </row>
    <row r="39" spans="1:6" x14ac:dyDescent="0.2">
      <c r="A39" s="219" t="s">
        <v>124</v>
      </c>
      <c r="B39" s="464"/>
      <c r="C39" s="461"/>
      <c r="D39" s="461"/>
      <c r="E39" s="461"/>
      <c r="F39" s="463"/>
    </row>
    <row r="40" spans="1:6" x14ac:dyDescent="0.2">
      <c r="A40" s="226" t="s">
        <v>126</v>
      </c>
      <c r="B40" s="457" t="s">
        <v>502</v>
      </c>
      <c r="C40" s="458">
        <v>0</v>
      </c>
      <c r="D40" s="458">
        <v>9999919</v>
      </c>
      <c r="E40" s="458">
        <v>0</v>
      </c>
      <c r="F40" s="454">
        <v>0</v>
      </c>
    </row>
  </sheetData>
  <mergeCells count="4">
    <mergeCell ref="A4:F4"/>
    <mergeCell ref="A5:F5"/>
    <mergeCell ref="A6:F6"/>
    <mergeCell ref="A8:F8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>
      <selection activeCell="B21" sqref="B21"/>
    </sheetView>
  </sheetViews>
  <sheetFormatPr defaultRowHeight="14.25" x14ac:dyDescent="0.2"/>
  <cols>
    <col min="1" max="1" width="5"/>
    <col min="2" max="2" width="33.125" customWidth="1"/>
    <col min="3" max="3" width="12.125"/>
    <col min="4" max="4" width="10.875"/>
    <col min="5" max="5" width="11.125"/>
    <col min="6" max="6" width="12.375"/>
    <col min="7" max="1025" width="8.875"/>
  </cols>
  <sheetData>
    <row r="1" spans="1:6" x14ac:dyDescent="0.2">
      <c r="A1" s="1091" t="s">
        <v>1052</v>
      </c>
      <c r="B1" s="1091"/>
      <c r="C1" s="1091"/>
      <c r="D1" s="61"/>
      <c r="E1" s="61"/>
    </row>
    <row r="2" spans="1:6" x14ac:dyDescent="0.2">
      <c r="A2" s="61"/>
      <c r="B2" s="61"/>
      <c r="C2" s="61"/>
      <c r="D2" s="61"/>
      <c r="E2" s="61"/>
    </row>
    <row r="3" spans="1:6" ht="15.75" x14ac:dyDescent="0.25">
      <c r="A3" s="1116" t="s">
        <v>503</v>
      </c>
      <c r="B3" s="1116"/>
      <c r="C3" s="1116"/>
      <c r="D3" s="1116"/>
      <c r="E3" s="1116"/>
      <c r="F3" s="1116"/>
    </row>
    <row r="4" spans="1:6" ht="15.75" x14ac:dyDescent="0.25">
      <c r="A4" s="1116" t="s">
        <v>504</v>
      </c>
      <c r="B4" s="1116"/>
      <c r="C4" s="1116"/>
      <c r="D4" s="1116"/>
      <c r="E4" s="1116"/>
      <c r="F4" s="1116"/>
    </row>
    <row r="5" spans="1:6" ht="15.75" x14ac:dyDescent="0.25">
      <c r="A5" s="1116" t="s">
        <v>961</v>
      </c>
      <c r="B5" s="1116"/>
      <c r="C5" s="1116"/>
      <c r="D5" s="1116"/>
      <c r="E5" s="1116"/>
      <c r="F5" s="1116"/>
    </row>
    <row r="6" spans="1:6" ht="15.75" x14ac:dyDescent="0.25">
      <c r="B6" s="426"/>
      <c r="C6" s="426"/>
    </row>
    <row r="7" spans="1:6" ht="15.75" x14ac:dyDescent="0.25">
      <c r="A7" s="1118" t="s">
        <v>190</v>
      </c>
      <c r="B7" s="1118"/>
      <c r="C7" s="1118"/>
      <c r="D7" s="1118"/>
      <c r="E7" s="1118"/>
      <c r="F7" s="1118"/>
    </row>
    <row r="8" spans="1:6" ht="25.5" x14ac:dyDescent="0.2">
      <c r="A8" s="236" t="s">
        <v>2</v>
      </c>
      <c r="B8" s="465" t="s">
        <v>505</v>
      </c>
      <c r="C8" s="317" t="s">
        <v>6</v>
      </c>
      <c r="D8" s="317" t="s">
        <v>7</v>
      </c>
      <c r="E8" s="317" t="s">
        <v>8</v>
      </c>
      <c r="F8" s="317" t="s">
        <v>9</v>
      </c>
    </row>
    <row r="9" spans="1:6" x14ac:dyDescent="0.2">
      <c r="A9" s="427" t="s">
        <v>11</v>
      </c>
      <c r="B9" s="172" t="s">
        <v>12</v>
      </c>
      <c r="C9" s="172" t="s">
        <v>13</v>
      </c>
      <c r="D9" s="172"/>
      <c r="E9" s="172"/>
      <c r="F9" s="172"/>
    </row>
    <row r="10" spans="1:6" x14ac:dyDescent="0.2">
      <c r="A10" s="190" t="s">
        <v>22</v>
      </c>
      <c r="B10" s="466" t="s">
        <v>506</v>
      </c>
      <c r="C10" s="467"/>
      <c r="D10" s="467"/>
      <c r="E10" s="467"/>
      <c r="F10" s="468">
        <v>0</v>
      </c>
    </row>
    <row r="11" spans="1:6" x14ac:dyDescent="0.2">
      <c r="A11">
        <v>2</v>
      </c>
      <c r="C11" s="180"/>
      <c r="D11" s="180"/>
      <c r="E11" s="180"/>
      <c r="F11" s="333"/>
    </row>
    <row r="12" spans="1:6" x14ac:dyDescent="0.2">
      <c r="A12" s="55">
        <v>3</v>
      </c>
      <c r="B12" s="81" t="s">
        <v>507</v>
      </c>
      <c r="C12" s="40"/>
      <c r="D12" s="40"/>
      <c r="E12" s="40"/>
      <c r="F12" s="333">
        <v>1</v>
      </c>
    </row>
    <row r="13" spans="1:6" x14ac:dyDescent="0.2">
      <c r="A13" s="46" t="s">
        <v>566</v>
      </c>
      <c r="B13" s="469" t="s">
        <v>508</v>
      </c>
      <c r="C13" s="470">
        <v>250000</v>
      </c>
      <c r="D13" s="470">
        <v>80000</v>
      </c>
      <c r="E13" s="470">
        <v>80000</v>
      </c>
      <c r="F13" s="335">
        <v>0</v>
      </c>
    </row>
    <row r="14" spans="1:6" x14ac:dyDescent="0.2">
      <c r="A14">
        <v>4</v>
      </c>
      <c r="C14" s="471"/>
      <c r="D14" s="471"/>
      <c r="E14" s="471"/>
      <c r="F14" s="333"/>
    </row>
    <row r="15" spans="1:6" x14ac:dyDescent="0.2">
      <c r="A15" s="55">
        <v>5</v>
      </c>
      <c r="B15" s="81" t="s">
        <v>507</v>
      </c>
      <c r="C15" s="472">
        <v>250000</v>
      </c>
      <c r="D15" s="472">
        <v>80000</v>
      </c>
      <c r="E15" s="472">
        <v>80000</v>
      </c>
      <c r="F15" s="333">
        <v>1</v>
      </c>
    </row>
    <row r="16" spans="1:6" x14ac:dyDescent="0.2">
      <c r="A16" s="35">
        <v>6</v>
      </c>
      <c r="B16" s="429" t="s">
        <v>509</v>
      </c>
      <c r="C16" s="473">
        <v>50000</v>
      </c>
      <c r="D16" s="473">
        <v>1263600</v>
      </c>
      <c r="E16" s="473">
        <v>1263600</v>
      </c>
      <c r="F16" s="366"/>
    </row>
    <row r="17" spans="1:6" x14ac:dyDescent="0.2">
      <c r="A17">
        <v>7</v>
      </c>
      <c r="B17" t="s">
        <v>534</v>
      </c>
      <c r="C17" s="40"/>
      <c r="D17" s="40"/>
      <c r="E17" s="40"/>
      <c r="F17" s="1088"/>
    </row>
    <row r="18" spans="1:6" x14ac:dyDescent="0.2">
      <c r="A18" s="1089">
        <v>8</v>
      </c>
      <c r="B18" t="s">
        <v>997</v>
      </c>
      <c r="C18" s="1086"/>
      <c r="D18" s="1086"/>
      <c r="E18" s="1086">
        <v>723900</v>
      </c>
      <c r="F18" s="1087"/>
    </row>
    <row r="19" spans="1:6" x14ac:dyDescent="0.2">
      <c r="A19" s="1089">
        <v>9</v>
      </c>
      <c r="B19" t="s">
        <v>998</v>
      </c>
      <c r="C19" s="1086"/>
      <c r="D19" s="1086"/>
      <c r="E19" s="1086">
        <v>208534</v>
      </c>
      <c r="F19" s="1087"/>
    </row>
    <row r="20" spans="1:6" x14ac:dyDescent="0.2">
      <c r="A20" s="1089">
        <v>10</v>
      </c>
      <c r="B20" t="s">
        <v>999</v>
      </c>
      <c r="C20" s="1086"/>
      <c r="D20" s="1086"/>
      <c r="E20" s="1086">
        <v>38208</v>
      </c>
      <c r="F20" s="1087"/>
    </row>
    <row r="21" spans="1:6" x14ac:dyDescent="0.2">
      <c r="A21" s="55">
        <v>11</v>
      </c>
      <c r="B21" s="81" t="s">
        <v>1000</v>
      </c>
      <c r="C21" s="40"/>
      <c r="D21" s="40"/>
      <c r="E21" s="180">
        <v>292958</v>
      </c>
      <c r="F21" s="333"/>
    </row>
    <row r="22" spans="1:6" x14ac:dyDescent="0.2">
      <c r="A22">
        <v>12</v>
      </c>
      <c r="B22" t="s">
        <v>995</v>
      </c>
      <c r="C22" s="180">
        <v>0</v>
      </c>
      <c r="D22" s="180">
        <v>1248953</v>
      </c>
      <c r="E22" s="180">
        <v>0</v>
      </c>
      <c r="F22" s="333"/>
    </row>
    <row r="23" spans="1:6" x14ac:dyDescent="0.2">
      <c r="A23" s="55">
        <v>13</v>
      </c>
      <c r="B23" s="81" t="s">
        <v>507</v>
      </c>
      <c r="C23" s="40"/>
      <c r="D23" s="40"/>
      <c r="E23" s="40"/>
      <c r="F23" s="333"/>
    </row>
    <row r="24" spans="1:6" x14ac:dyDescent="0.2">
      <c r="A24" s="55">
        <v>14</v>
      </c>
      <c r="B24" s="474" t="s">
        <v>996</v>
      </c>
      <c r="C24" s="475">
        <v>0</v>
      </c>
      <c r="D24" s="475">
        <v>35372502</v>
      </c>
      <c r="E24" s="475">
        <v>0</v>
      </c>
      <c r="F24" s="25">
        <v>0</v>
      </c>
    </row>
    <row r="25" spans="1:6" x14ac:dyDescent="0.2">
      <c r="A25" s="55">
        <v>15</v>
      </c>
      <c r="B25" s="474"/>
      <c r="C25" s="475"/>
      <c r="D25" s="475"/>
      <c r="E25" s="475"/>
      <c r="F25" s="25"/>
    </row>
    <row r="26" spans="1:6" x14ac:dyDescent="0.2">
      <c r="A26" s="55">
        <v>16</v>
      </c>
      <c r="B26" s="81"/>
      <c r="C26" s="476"/>
      <c r="D26" s="476"/>
      <c r="E26" s="476"/>
      <c r="F26" s="25"/>
    </row>
    <row r="27" spans="1:6" x14ac:dyDescent="0.2">
      <c r="A27" s="55">
        <v>17</v>
      </c>
      <c r="B27" s="81"/>
      <c r="C27" s="476"/>
      <c r="D27" s="476"/>
      <c r="E27" s="476"/>
      <c r="F27" s="25"/>
    </row>
    <row r="28" spans="1:6" x14ac:dyDescent="0.2">
      <c r="A28" s="55">
        <v>18</v>
      </c>
      <c r="B28" s="477" t="s">
        <v>510</v>
      </c>
      <c r="C28" s="17">
        <v>300000</v>
      </c>
      <c r="D28" s="17">
        <v>37068295</v>
      </c>
      <c r="E28" s="17">
        <v>1343600</v>
      </c>
      <c r="F28" s="57"/>
    </row>
  </sheetData>
  <mergeCells count="5">
    <mergeCell ref="A1:C1"/>
    <mergeCell ref="A3:F3"/>
    <mergeCell ref="A4:F4"/>
    <mergeCell ref="A5:F5"/>
    <mergeCell ref="A7:F7"/>
  </mergeCells>
  <pageMargins left="0.74791666666666701" right="0.74791666666666701" top="0.98402777777777795" bottom="0.78749999999999998" header="0.51180555555555496" footer="0.51180555555555496"/>
  <pageSetup paperSize="9" firstPageNumber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activeCell="C16" sqref="C16"/>
    </sheetView>
  </sheetViews>
  <sheetFormatPr defaultRowHeight="14.25" x14ac:dyDescent="0.2"/>
  <cols>
    <col min="1" max="1" width="4.375"/>
    <col min="2" max="2" width="36.5"/>
    <col min="3" max="3" width="12.75"/>
    <col min="4" max="4" width="9.75"/>
    <col min="5" max="5" width="10.75"/>
    <col min="6" max="1025" width="8.875"/>
  </cols>
  <sheetData>
    <row r="1" spans="1:6" x14ac:dyDescent="0.2">
      <c r="A1" s="1091" t="s">
        <v>1053</v>
      </c>
      <c r="B1" s="1091"/>
      <c r="C1" s="1091"/>
      <c r="D1" s="61"/>
      <c r="E1" s="61"/>
    </row>
    <row r="2" spans="1:6" x14ac:dyDescent="0.2">
      <c r="A2" s="61"/>
      <c r="B2" s="61"/>
      <c r="C2" s="61"/>
      <c r="D2" s="61"/>
      <c r="E2" s="61"/>
    </row>
    <row r="3" spans="1:6" ht="15.75" x14ac:dyDescent="0.25">
      <c r="A3" s="1116" t="s">
        <v>511</v>
      </c>
      <c r="B3" s="1116"/>
      <c r="C3" s="1116"/>
      <c r="D3" s="1116"/>
      <c r="E3" s="1116"/>
      <c r="F3" s="1116"/>
    </row>
    <row r="4" spans="1:6" ht="15.75" x14ac:dyDescent="0.25">
      <c r="A4" s="1116" t="s">
        <v>945</v>
      </c>
      <c r="B4" s="1116"/>
      <c r="C4" s="1116"/>
      <c r="D4" s="1116"/>
      <c r="E4" s="1116"/>
      <c r="F4" s="1116"/>
    </row>
    <row r="5" spans="1:6" ht="15.75" x14ac:dyDescent="0.25">
      <c r="B5" s="426"/>
      <c r="C5" s="426"/>
    </row>
    <row r="6" spans="1:6" x14ac:dyDescent="0.2">
      <c r="A6" s="1107" t="s">
        <v>190</v>
      </c>
      <c r="B6" s="1107"/>
      <c r="C6" s="1107"/>
      <c r="D6" s="1107"/>
      <c r="E6" s="1107"/>
      <c r="F6" s="1107"/>
    </row>
    <row r="7" spans="1:6" ht="25.5" x14ac:dyDescent="0.2">
      <c r="A7" s="236" t="s">
        <v>2</v>
      </c>
      <c r="B7" s="390" t="s">
        <v>512</v>
      </c>
      <c r="C7" s="70" t="s">
        <v>6</v>
      </c>
      <c r="D7" s="70" t="s">
        <v>7</v>
      </c>
      <c r="E7" s="70" t="s">
        <v>8</v>
      </c>
      <c r="F7" s="70" t="s">
        <v>9</v>
      </c>
    </row>
    <row r="8" spans="1:6" x14ac:dyDescent="0.2">
      <c r="A8" s="332" t="s">
        <v>11</v>
      </c>
      <c r="B8" s="172" t="s">
        <v>12</v>
      </c>
      <c r="C8" s="172" t="s">
        <v>13</v>
      </c>
      <c r="D8" s="172"/>
      <c r="E8" s="172"/>
      <c r="F8" s="172"/>
    </row>
    <row r="9" spans="1:6" x14ac:dyDescent="0.2">
      <c r="A9" s="226" t="s">
        <v>22</v>
      </c>
      <c r="B9" s="478" t="s">
        <v>513</v>
      </c>
      <c r="C9" s="144"/>
      <c r="D9" s="144"/>
      <c r="E9" s="144"/>
      <c r="F9" s="479"/>
    </row>
    <row r="10" spans="1:6" x14ac:dyDescent="0.2">
      <c r="A10" s="225" t="s">
        <v>25</v>
      </c>
      <c r="B10" s="214" t="s">
        <v>514</v>
      </c>
      <c r="C10" s="480"/>
      <c r="D10" s="480"/>
      <c r="E10" s="480"/>
      <c r="F10" s="481"/>
    </row>
    <row r="11" spans="1:6" x14ac:dyDescent="0.2">
      <c r="A11" s="226" t="s">
        <v>28</v>
      </c>
      <c r="B11" s="288" t="s">
        <v>515</v>
      </c>
      <c r="C11" s="476"/>
      <c r="D11" s="476"/>
      <c r="E11" s="476"/>
      <c r="F11" s="25"/>
    </row>
    <row r="12" spans="1:6" x14ac:dyDescent="0.2">
      <c r="A12" s="226" t="s">
        <v>31</v>
      </c>
      <c r="B12" s="334" t="s">
        <v>516</v>
      </c>
      <c r="C12" s="482"/>
      <c r="D12" s="482"/>
      <c r="E12" s="482"/>
      <c r="F12" s="248"/>
    </row>
    <row r="13" spans="1:6" x14ac:dyDescent="0.2">
      <c r="A13" s="226" t="s">
        <v>34</v>
      </c>
      <c r="B13" s="288" t="s">
        <v>517</v>
      </c>
      <c r="C13" s="476"/>
      <c r="D13" s="476">
        <v>0</v>
      </c>
      <c r="E13" s="476">
        <v>0</v>
      </c>
      <c r="F13" s="25">
        <v>0</v>
      </c>
    </row>
    <row r="14" spans="1:6" x14ac:dyDescent="0.2">
      <c r="A14" s="226" t="s">
        <v>37</v>
      </c>
      <c r="B14" s="300" t="s">
        <v>518</v>
      </c>
      <c r="C14" s="482"/>
      <c r="D14" s="482"/>
      <c r="E14" s="482"/>
      <c r="F14" s="248"/>
    </row>
    <row r="15" spans="1:6" x14ac:dyDescent="0.2">
      <c r="A15" s="226" t="s">
        <v>40</v>
      </c>
      <c r="B15" s="288" t="s">
        <v>519</v>
      </c>
      <c r="C15" s="476"/>
      <c r="D15" s="476"/>
      <c r="E15" s="476"/>
      <c r="F15" s="25"/>
    </row>
    <row r="16" spans="1:6" x14ac:dyDescent="0.2">
      <c r="A16" s="226" t="s">
        <v>43</v>
      </c>
      <c r="B16" t="s">
        <v>520</v>
      </c>
      <c r="C16" s="476"/>
      <c r="D16" s="476"/>
      <c r="E16" s="476"/>
      <c r="F16" s="25"/>
    </row>
    <row r="17" spans="1:6" x14ac:dyDescent="0.2">
      <c r="A17" s="226" t="s">
        <v>46</v>
      </c>
      <c r="B17" s="206" t="s">
        <v>521</v>
      </c>
      <c r="C17" s="483"/>
      <c r="D17" s="483"/>
      <c r="E17" s="483">
        <v>0</v>
      </c>
      <c r="F17" s="113">
        <v>0</v>
      </c>
    </row>
    <row r="18" spans="1:6" ht="26.25" customHeight="1" x14ac:dyDescent="0.2">
      <c r="A18" s="226" t="s">
        <v>49</v>
      </c>
      <c r="B18" s="33" t="s">
        <v>522</v>
      </c>
      <c r="C18" s="475">
        <v>500000</v>
      </c>
      <c r="D18" s="475">
        <v>500000</v>
      </c>
      <c r="E18" s="475">
        <v>0</v>
      </c>
      <c r="F18" s="25">
        <v>0</v>
      </c>
    </row>
    <row r="19" spans="1:6" x14ac:dyDescent="0.2">
      <c r="A19" s="484"/>
      <c r="B19" s="202"/>
      <c r="C19" s="485"/>
      <c r="D19" s="485"/>
      <c r="E19" s="485"/>
      <c r="F19" s="257"/>
    </row>
    <row r="20" spans="1:6" x14ac:dyDescent="0.2">
      <c r="A20" t="s">
        <v>52</v>
      </c>
      <c r="B20" s="486" t="s">
        <v>523</v>
      </c>
      <c r="C20" s="487"/>
      <c r="D20" s="487"/>
      <c r="E20" s="487"/>
      <c r="F20" s="25"/>
    </row>
    <row r="21" spans="1:6" x14ac:dyDescent="0.2">
      <c r="A21" t="s">
        <v>55</v>
      </c>
      <c r="B21" s="288" t="s">
        <v>524</v>
      </c>
      <c r="C21" s="476"/>
      <c r="D21" s="476"/>
      <c r="E21" s="476"/>
      <c r="F21" s="25"/>
    </row>
    <row r="22" spans="1:6" x14ac:dyDescent="0.2">
      <c r="A22" t="s">
        <v>58</v>
      </c>
      <c r="B22" s="288" t="s">
        <v>525</v>
      </c>
      <c r="C22" s="476"/>
      <c r="D22" s="476"/>
      <c r="E22" s="476"/>
      <c r="F22" s="25"/>
    </row>
    <row r="23" spans="1:6" x14ac:dyDescent="0.2">
      <c r="A23" t="s">
        <v>61</v>
      </c>
      <c r="B23" s="288" t="s">
        <v>526</v>
      </c>
      <c r="C23" s="476"/>
      <c r="D23" s="476">
        <v>0</v>
      </c>
      <c r="E23" s="476">
        <v>0</v>
      </c>
      <c r="F23" s="25">
        <v>0</v>
      </c>
    </row>
    <row r="24" spans="1:6" x14ac:dyDescent="0.2">
      <c r="A24" t="s">
        <v>64</v>
      </c>
      <c r="B24" s="288" t="s">
        <v>527</v>
      </c>
      <c r="C24" s="476"/>
      <c r="D24" s="476"/>
      <c r="E24" s="476"/>
      <c r="F24" s="25"/>
    </row>
    <row r="25" spans="1:6" x14ac:dyDescent="0.2">
      <c r="A25" t="s">
        <v>70</v>
      </c>
      <c r="B25" t="s">
        <v>528</v>
      </c>
      <c r="C25" s="485"/>
      <c r="D25" s="485"/>
      <c r="E25" s="485"/>
      <c r="F25" s="257"/>
    </row>
    <row r="26" spans="1:6" x14ac:dyDescent="0.2">
      <c r="A26" t="s">
        <v>73</v>
      </c>
      <c r="B26" t="s">
        <v>529</v>
      </c>
      <c r="C26" s="485"/>
      <c r="D26" s="485"/>
      <c r="E26" s="485"/>
      <c r="F26" s="25"/>
    </row>
    <row r="27" spans="1:6" x14ac:dyDescent="0.2">
      <c r="A27" t="s">
        <v>76</v>
      </c>
      <c r="B27" s="202"/>
      <c r="C27" s="485"/>
      <c r="D27" s="485"/>
      <c r="E27" s="485"/>
      <c r="F27" s="25"/>
    </row>
    <row r="28" spans="1:6" x14ac:dyDescent="0.2">
      <c r="A28" t="s">
        <v>105</v>
      </c>
      <c r="B28" s="202"/>
      <c r="C28" s="485"/>
      <c r="D28" s="485"/>
      <c r="E28" s="485"/>
      <c r="F28" s="25"/>
    </row>
    <row r="29" spans="1:6" x14ac:dyDescent="0.2">
      <c r="A29" t="s">
        <v>107</v>
      </c>
      <c r="B29" s="202"/>
      <c r="C29" s="485"/>
      <c r="D29" s="485"/>
      <c r="E29" s="485"/>
      <c r="F29" s="25"/>
    </row>
    <row r="30" spans="1:6" ht="18" customHeight="1" x14ac:dyDescent="0.2">
      <c r="A30" t="s">
        <v>81</v>
      </c>
      <c r="B30" s="202"/>
      <c r="C30" s="485"/>
      <c r="D30" s="485"/>
      <c r="E30" s="485"/>
      <c r="F30" s="25"/>
    </row>
    <row r="31" spans="1:6" ht="16.5" customHeight="1" x14ac:dyDescent="0.2">
      <c r="A31" s="221" t="s">
        <v>114</v>
      </c>
      <c r="B31" s="334"/>
      <c r="C31" s="483"/>
      <c r="D31" s="483"/>
      <c r="E31" s="483"/>
      <c r="F31" s="113"/>
    </row>
    <row r="32" spans="1:6" x14ac:dyDescent="0.2">
      <c r="A32" s="226" t="s">
        <v>116</v>
      </c>
      <c r="B32" s="110" t="s">
        <v>530</v>
      </c>
      <c r="C32" s="17">
        <v>0</v>
      </c>
      <c r="D32" s="17">
        <v>0</v>
      </c>
      <c r="E32" s="17">
        <v>0</v>
      </c>
      <c r="F32" s="25">
        <v>0</v>
      </c>
    </row>
    <row r="33" spans="1:6" x14ac:dyDescent="0.2">
      <c r="A33" s="219" t="s">
        <v>118</v>
      </c>
      <c r="B33" s="183"/>
      <c r="C33" s="17"/>
      <c r="D33" s="17"/>
      <c r="E33" s="17"/>
      <c r="F33" s="25"/>
    </row>
    <row r="34" spans="1:6" x14ac:dyDescent="0.2">
      <c r="A34" s="226" t="s">
        <v>120</v>
      </c>
      <c r="B34" s="110" t="s">
        <v>745</v>
      </c>
      <c r="C34" s="17">
        <v>0</v>
      </c>
      <c r="D34" s="17">
        <v>0</v>
      </c>
      <c r="E34" s="17">
        <v>0</v>
      </c>
      <c r="F34" s="25">
        <v>0</v>
      </c>
    </row>
  </sheetData>
  <mergeCells count="4">
    <mergeCell ref="A1:C1"/>
    <mergeCell ref="A3:F3"/>
    <mergeCell ref="A4:F4"/>
    <mergeCell ref="A6:F6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workbookViewId="0">
      <selection activeCell="B9" sqref="B9"/>
    </sheetView>
  </sheetViews>
  <sheetFormatPr defaultRowHeight="14.25" x14ac:dyDescent="0.2"/>
  <cols>
    <col min="1" max="1" width="4.125"/>
    <col min="2" max="2" width="41.375" customWidth="1"/>
    <col min="3" max="3" width="10.875"/>
    <col min="4" max="5" width="11.875"/>
    <col min="6" max="6" width="13"/>
    <col min="7" max="1025" width="8.875"/>
  </cols>
  <sheetData>
    <row r="1" spans="1:6" x14ac:dyDescent="0.2">
      <c r="A1" s="1091" t="s">
        <v>1015</v>
      </c>
      <c r="B1" s="1091"/>
      <c r="C1" s="1091"/>
      <c r="D1" s="1091"/>
    </row>
    <row r="2" spans="1:6" x14ac:dyDescent="0.2">
      <c r="A2" s="61"/>
      <c r="B2" s="61"/>
      <c r="C2" s="61"/>
      <c r="D2" s="61"/>
    </row>
    <row r="3" spans="1:6" ht="15.75" x14ac:dyDescent="0.25">
      <c r="B3" s="1096" t="s">
        <v>956</v>
      </c>
      <c r="C3" s="1096"/>
      <c r="D3" s="1096"/>
      <c r="E3" s="1096"/>
    </row>
    <row r="4" spans="1:6" ht="15.75" x14ac:dyDescent="0.25">
      <c r="B4" s="62"/>
      <c r="C4" s="62"/>
      <c r="D4" s="62"/>
      <c r="E4" s="63"/>
    </row>
    <row r="5" spans="1:6" ht="12.75" customHeight="1" x14ac:dyDescent="0.25">
      <c r="B5" s="64"/>
      <c r="C5" s="65"/>
      <c r="D5" s="66"/>
      <c r="E5" s="67" t="s">
        <v>84</v>
      </c>
    </row>
    <row r="6" spans="1:6" ht="12.75" customHeight="1" x14ac:dyDescent="0.2">
      <c r="A6" s="1097" t="s">
        <v>2</v>
      </c>
      <c r="B6" s="1098" t="s">
        <v>85</v>
      </c>
      <c r="C6" s="1099" t="s">
        <v>6</v>
      </c>
      <c r="D6" s="1095" t="s">
        <v>7</v>
      </c>
      <c r="E6" s="1095" t="s">
        <v>8</v>
      </c>
      <c r="F6" s="1095" t="s">
        <v>9</v>
      </c>
    </row>
    <row r="7" spans="1:6" ht="27" customHeight="1" x14ac:dyDescent="0.2">
      <c r="A7" s="1097"/>
      <c r="B7" s="1098"/>
      <c r="C7" s="1099"/>
      <c r="D7" s="1095"/>
      <c r="E7" s="1095"/>
      <c r="F7" s="1095"/>
    </row>
    <row r="8" spans="1:6" s="75" customFormat="1" ht="9.75" customHeight="1" x14ac:dyDescent="0.2">
      <c r="A8" s="71" t="s">
        <v>11</v>
      </c>
      <c r="B8" s="72" t="s">
        <v>12</v>
      </c>
      <c r="C8" s="72" t="s">
        <v>13</v>
      </c>
      <c r="D8" s="73" t="s">
        <v>14</v>
      </c>
      <c r="E8" s="74" t="s">
        <v>16</v>
      </c>
      <c r="F8" s="74" t="s">
        <v>17</v>
      </c>
    </row>
    <row r="9" spans="1:6" x14ac:dyDescent="0.2">
      <c r="A9" s="35" t="s">
        <v>22</v>
      </c>
      <c r="B9" s="76" t="s">
        <v>86</v>
      </c>
      <c r="C9" s="77"/>
      <c r="D9" s="66"/>
      <c r="E9" s="24"/>
      <c r="F9" s="78"/>
    </row>
    <row r="10" spans="1:6" x14ac:dyDescent="0.2">
      <c r="A10" t="s">
        <v>25</v>
      </c>
      <c r="B10" s="79" t="s">
        <v>87</v>
      </c>
      <c r="C10" s="24">
        <v>20557110</v>
      </c>
      <c r="D10" s="24">
        <v>19772474</v>
      </c>
      <c r="E10" s="24">
        <v>19753718</v>
      </c>
      <c r="F10" s="25">
        <v>0.999</v>
      </c>
    </row>
    <row r="11" spans="1:6" x14ac:dyDescent="0.2">
      <c r="A11" t="s">
        <v>28</v>
      </c>
      <c r="B11" t="s">
        <v>88</v>
      </c>
      <c r="C11" s="24">
        <v>3291043</v>
      </c>
      <c r="D11" s="24">
        <v>3434957</v>
      </c>
      <c r="E11" s="24">
        <v>3372861</v>
      </c>
      <c r="F11" s="25">
        <v>0.98199999999999998</v>
      </c>
    </row>
    <row r="12" spans="1:6" ht="12.75" customHeight="1" x14ac:dyDescent="0.2">
      <c r="A12" t="s">
        <v>31</v>
      </c>
      <c r="B12" t="s">
        <v>89</v>
      </c>
      <c r="C12" s="24">
        <v>14480546</v>
      </c>
      <c r="D12" s="24">
        <v>22843487</v>
      </c>
      <c r="E12" s="24">
        <v>18415863</v>
      </c>
      <c r="F12" s="25">
        <v>0.81</v>
      </c>
    </row>
    <row r="13" spans="1:6" x14ac:dyDescent="0.2">
      <c r="A13" t="s">
        <v>34</v>
      </c>
      <c r="B13" t="s">
        <v>90</v>
      </c>
      <c r="C13" s="24">
        <v>-130000</v>
      </c>
      <c r="D13" s="24">
        <v>-130000</v>
      </c>
      <c r="E13" s="24">
        <v>-110231</v>
      </c>
      <c r="F13" s="25">
        <v>0.85</v>
      </c>
    </row>
    <row r="14" spans="1:6" x14ac:dyDescent="0.2">
      <c r="A14" t="s">
        <v>37</v>
      </c>
      <c r="B14" t="s">
        <v>91</v>
      </c>
      <c r="C14" s="24">
        <v>0</v>
      </c>
      <c r="D14" s="24">
        <v>0</v>
      </c>
      <c r="E14" s="24"/>
      <c r="F14" s="25"/>
    </row>
    <row r="15" spans="1:6" x14ac:dyDescent="0.2">
      <c r="A15" t="s">
        <v>40</v>
      </c>
      <c r="B15" t="s">
        <v>92</v>
      </c>
      <c r="C15" s="24">
        <v>19696296</v>
      </c>
      <c r="D15" s="24">
        <v>29597757</v>
      </c>
      <c r="E15" s="24">
        <v>25402757</v>
      </c>
      <c r="F15" s="25">
        <v>0.85799999999999998</v>
      </c>
    </row>
    <row r="16" spans="1:6" x14ac:dyDescent="0.2">
      <c r="A16" t="s">
        <v>43</v>
      </c>
      <c r="B16" t="s">
        <v>93</v>
      </c>
      <c r="C16" s="24">
        <v>15821296</v>
      </c>
      <c r="D16" s="24">
        <v>22544683</v>
      </c>
      <c r="E16" s="24">
        <v>18934683</v>
      </c>
      <c r="F16" s="25"/>
    </row>
    <row r="17" spans="1:6" x14ac:dyDescent="0.2">
      <c r="A17" t="s">
        <v>46</v>
      </c>
      <c r="B17" t="s">
        <v>94</v>
      </c>
      <c r="C17" s="24">
        <v>0</v>
      </c>
      <c r="D17" s="24">
        <v>0</v>
      </c>
      <c r="E17" s="24"/>
      <c r="F17" s="25"/>
    </row>
    <row r="18" spans="1:6" x14ac:dyDescent="0.2">
      <c r="A18" t="s">
        <v>49</v>
      </c>
      <c r="B18" t="s">
        <v>95</v>
      </c>
      <c r="C18" s="24">
        <v>0</v>
      </c>
      <c r="D18" s="24">
        <v>0</v>
      </c>
      <c r="E18" s="24"/>
      <c r="F18" s="25"/>
    </row>
    <row r="19" spans="1:6" x14ac:dyDescent="0.2">
      <c r="A19" t="s">
        <v>52</v>
      </c>
      <c r="B19" s="80" t="s">
        <v>151</v>
      </c>
      <c r="C19" s="24">
        <v>575000</v>
      </c>
      <c r="D19" s="24">
        <v>3723400</v>
      </c>
      <c r="E19" s="24">
        <v>3638400</v>
      </c>
      <c r="F19" s="25">
        <v>0.97699999999999998</v>
      </c>
    </row>
    <row r="20" spans="1:6" x14ac:dyDescent="0.2">
      <c r="A20" t="s">
        <v>55</v>
      </c>
      <c r="B20" s="81" t="s">
        <v>97</v>
      </c>
      <c r="C20" s="24">
        <v>0</v>
      </c>
      <c r="D20" s="24">
        <v>0</v>
      </c>
      <c r="E20" s="24"/>
      <c r="F20" s="25"/>
    </row>
    <row r="21" spans="1:6" x14ac:dyDescent="0.2">
      <c r="A21" t="s">
        <v>58</v>
      </c>
      <c r="B21" t="s">
        <v>152</v>
      </c>
      <c r="C21" s="24">
        <v>500000</v>
      </c>
      <c r="D21" s="24">
        <v>500000</v>
      </c>
      <c r="E21" s="24"/>
      <c r="F21" s="25"/>
    </row>
    <row r="22" spans="1:6" x14ac:dyDescent="0.2">
      <c r="A22" t="s">
        <v>61</v>
      </c>
      <c r="B22" s="81" t="s">
        <v>99</v>
      </c>
      <c r="C22" s="24">
        <v>2800000</v>
      </c>
      <c r="D22" s="24">
        <v>2829674</v>
      </c>
      <c r="E22" s="24">
        <v>2829674</v>
      </c>
      <c r="F22" s="25">
        <v>1</v>
      </c>
    </row>
    <row r="23" spans="1:6" x14ac:dyDescent="0.2">
      <c r="A23" t="s">
        <v>64</v>
      </c>
      <c r="B23" s="82" t="s">
        <v>100</v>
      </c>
      <c r="C23" s="24">
        <v>4335000</v>
      </c>
      <c r="D23" s="24">
        <v>4927875</v>
      </c>
      <c r="E23" s="24">
        <v>3968659</v>
      </c>
      <c r="F23" s="25">
        <v>0.80500000000000005</v>
      </c>
    </row>
    <row r="24" spans="1:6" x14ac:dyDescent="0.2">
      <c r="A24" s="83" t="s">
        <v>67</v>
      </c>
      <c r="B24" s="84" t="s">
        <v>101</v>
      </c>
      <c r="C24" s="85">
        <v>62359995</v>
      </c>
      <c r="D24" s="86">
        <v>80576550</v>
      </c>
      <c r="E24" s="86">
        <v>70913858</v>
      </c>
      <c r="F24" s="87">
        <v>0.88</v>
      </c>
    </row>
    <row r="25" spans="1:6" x14ac:dyDescent="0.2">
      <c r="A25" s="46"/>
      <c r="B25" s="76"/>
      <c r="C25" s="88"/>
      <c r="D25" s="89"/>
      <c r="E25" s="48"/>
      <c r="F25" s="90"/>
    </row>
    <row r="26" spans="1:6" x14ac:dyDescent="0.2">
      <c r="A26" s="35" t="s">
        <v>70</v>
      </c>
      <c r="B26" s="91" t="s">
        <v>102</v>
      </c>
      <c r="C26" s="92"/>
      <c r="D26" s="93"/>
      <c r="E26" s="92"/>
      <c r="F26" s="94"/>
    </row>
    <row r="27" spans="1:6" x14ac:dyDescent="0.2">
      <c r="A27" s="35" t="s">
        <v>73</v>
      </c>
      <c r="B27" t="s">
        <v>103</v>
      </c>
      <c r="C27" s="92">
        <v>300000</v>
      </c>
      <c r="D27" s="92">
        <v>37068295</v>
      </c>
      <c r="E27" s="92">
        <v>1343600</v>
      </c>
      <c r="F27" s="25">
        <v>3.5999999999999997E-2</v>
      </c>
    </row>
    <row r="28" spans="1:6" x14ac:dyDescent="0.2">
      <c r="A28" s="35" t="s">
        <v>76</v>
      </c>
      <c r="B28" t="s">
        <v>104</v>
      </c>
      <c r="C28" s="92">
        <v>9999919</v>
      </c>
      <c r="D28" s="92">
        <v>9999919</v>
      </c>
      <c r="E28" s="92">
        <v>0</v>
      </c>
      <c r="F28" s="25"/>
    </row>
    <row r="29" spans="1:6" x14ac:dyDescent="0.2">
      <c r="A29" s="35" t="s">
        <v>105</v>
      </c>
      <c r="B29" t="s">
        <v>106</v>
      </c>
      <c r="C29" s="92">
        <v>0</v>
      </c>
      <c r="D29" s="92">
        <v>0</v>
      </c>
      <c r="E29" s="92">
        <v>0</v>
      </c>
      <c r="F29" s="78"/>
    </row>
    <row r="30" spans="1:6" x14ac:dyDescent="0.2">
      <c r="A30" s="35" t="s">
        <v>107</v>
      </c>
      <c r="B30" s="80" t="s">
        <v>108</v>
      </c>
      <c r="C30" s="92">
        <v>0</v>
      </c>
      <c r="D30" s="92">
        <v>0</v>
      </c>
      <c r="E30" s="92">
        <v>0</v>
      </c>
      <c r="F30" s="78"/>
    </row>
    <row r="31" spans="1:6" x14ac:dyDescent="0.2">
      <c r="A31" s="35" t="s">
        <v>81</v>
      </c>
      <c r="B31" s="80" t="s">
        <v>109</v>
      </c>
      <c r="C31" s="92">
        <v>0</v>
      </c>
      <c r="D31" s="92">
        <v>0</v>
      </c>
      <c r="E31" s="92">
        <v>0</v>
      </c>
      <c r="F31" s="78"/>
    </row>
    <row r="32" spans="1:6" x14ac:dyDescent="0.2">
      <c r="A32" s="35" t="s">
        <v>110</v>
      </c>
      <c r="B32" s="80" t="s">
        <v>111</v>
      </c>
      <c r="C32" s="92">
        <v>0</v>
      </c>
      <c r="D32" s="92">
        <v>0</v>
      </c>
      <c r="E32" s="92">
        <v>0</v>
      </c>
      <c r="F32" s="78"/>
    </row>
    <row r="33" spans="1:6" x14ac:dyDescent="0.2">
      <c r="A33" s="35" t="s">
        <v>112</v>
      </c>
      <c r="B33" s="80" t="s">
        <v>113</v>
      </c>
      <c r="C33" s="92">
        <v>0</v>
      </c>
      <c r="D33" s="92">
        <v>0</v>
      </c>
      <c r="E33" s="92">
        <v>0</v>
      </c>
      <c r="F33" s="78"/>
    </row>
    <row r="34" spans="1:6" x14ac:dyDescent="0.2">
      <c r="A34" s="35" t="s">
        <v>114</v>
      </c>
      <c r="B34" s="81" t="s">
        <v>115</v>
      </c>
      <c r="C34" s="92">
        <v>0</v>
      </c>
      <c r="D34" s="92">
        <v>0</v>
      </c>
      <c r="E34" s="92">
        <v>0</v>
      </c>
      <c r="F34" s="78"/>
    </row>
    <row r="35" spans="1:6" x14ac:dyDescent="0.2">
      <c r="A35" s="35" t="s">
        <v>116</v>
      </c>
      <c r="B35" s="81" t="s">
        <v>117</v>
      </c>
      <c r="C35" s="92">
        <v>0</v>
      </c>
      <c r="D35" s="92">
        <v>0</v>
      </c>
      <c r="E35" s="92">
        <v>0</v>
      </c>
      <c r="F35" s="78"/>
    </row>
    <row r="36" spans="1:6" x14ac:dyDescent="0.2">
      <c r="A36" s="35" t="s">
        <v>118</v>
      </c>
      <c r="B36" s="79" t="s">
        <v>119</v>
      </c>
      <c r="C36" s="92">
        <v>0</v>
      </c>
      <c r="D36" s="92">
        <v>0</v>
      </c>
      <c r="E36" s="92">
        <v>0</v>
      </c>
      <c r="F36" s="94"/>
    </row>
    <row r="37" spans="1:6" ht="12.75" customHeight="1" x14ac:dyDescent="0.2">
      <c r="A37" s="35" t="s">
        <v>120</v>
      </c>
      <c r="B37" s="95"/>
      <c r="C37" s="92"/>
      <c r="D37" s="96"/>
      <c r="E37" s="24"/>
      <c r="F37" s="78"/>
    </row>
    <row r="38" spans="1:6" x14ac:dyDescent="0.2">
      <c r="A38" s="35" t="s">
        <v>121</v>
      </c>
      <c r="B38" s="82"/>
      <c r="C38" s="92"/>
      <c r="D38" s="96"/>
      <c r="E38" s="24"/>
      <c r="F38" s="78"/>
    </row>
    <row r="39" spans="1:6" x14ac:dyDescent="0.2">
      <c r="A39" s="83" t="s">
        <v>122</v>
      </c>
      <c r="B39" s="84" t="s">
        <v>123</v>
      </c>
      <c r="C39" s="85">
        <v>10299919</v>
      </c>
      <c r="D39" s="85">
        <v>47068214</v>
      </c>
      <c r="E39" s="85">
        <v>1343600</v>
      </c>
      <c r="F39" s="87">
        <v>2.9000000000000001E-2</v>
      </c>
    </row>
    <row r="40" spans="1:6" ht="32.25" customHeight="1" x14ac:dyDescent="0.2">
      <c r="A40" s="83" t="s">
        <v>124</v>
      </c>
      <c r="B40" s="97" t="s">
        <v>125</v>
      </c>
      <c r="C40" s="98">
        <v>72659914</v>
      </c>
      <c r="D40" s="98">
        <v>127644764</v>
      </c>
      <c r="E40" s="98">
        <v>72257458</v>
      </c>
      <c r="F40" s="99">
        <v>0.56599999999999995</v>
      </c>
    </row>
    <row r="41" spans="1:6" ht="14.25" customHeight="1" x14ac:dyDescent="0.2">
      <c r="A41" s="46"/>
      <c r="B41" s="100"/>
      <c r="C41" s="101"/>
      <c r="D41" s="102"/>
      <c r="E41" s="101"/>
      <c r="F41" s="103"/>
    </row>
    <row r="42" spans="1:6" ht="12.75" customHeight="1" x14ac:dyDescent="0.2">
      <c r="A42" s="35" t="s">
        <v>126</v>
      </c>
      <c r="B42" s="104" t="s">
        <v>127</v>
      </c>
      <c r="C42" s="92"/>
      <c r="D42" s="93"/>
      <c r="E42" s="92"/>
      <c r="F42" s="94"/>
    </row>
    <row r="43" spans="1:6" s="105" customFormat="1" ht="12.75" x14ac:dyDescent="0.2">
      <c r="A43" s="105" t="s">
        <v>128</v>
      </c>
      <c r="B43" s="37" t="s">
        <v>129</v>
      </c>
      <c r="C43" s="92">
        <v>0</v>
      </c>
      <c r="D43" s="92">
        <v>0</v>
      </c>
      <c r="E43" s="92">
        <v>0</v>
      </c>
      <c r="F43" s="78"/>
    </row>
    <row r="44" spans="1:6" x14ac:dyDescent="0.2">
      <c r="A44" t="s">
        <v>130</v>
      </c>
      <c r="B44" s="37" t="s">
        <v>131</v>
      </c>
      <c r="C44" s="92">
        <v>0</v>
      </c>
      <c r="D44" s="92">
        <v>0</v>
      </c>
      <c r="E44" s="92"/>
      <c r="F44" s="25"/>
    </row>
    <row r="45" spans="1:6" x14ac:dyDescent="0.2">
      <c r="A45" t="s">
        <v>132</v>
      </c>
      <c r="B45" s="37" t="s">
        <v>133</v>
      </c>
      <c r="C45" s="92">
        <v>0</v>
      </c>
      <c r="D45" s="92">
        <v>0</v>
      </c>
      <c r="E45" s="92">
        <v>0</v>
      </c>
      <c r="F45" s="25"/>
    </row>
    <row r="46" spans="1:6" x14ac:dyDescent="0.2">
      <c r="A46" t="s">
        <v>134</v>
      </c>
      <c r="B46" s="37" t="s">
        <v>135</v>
      </c>
      <c r="C46" s="92">
        <v>0</v>
      </c>
      <c r="D46" s="92"/>
      <c r="E46" s="92"/>
      <c r="F46" s="25"/>
    </row>
    <row r="47" spans="1:6" x14ac:dyDescent="0.2">
      <c r="A47" t="s">
        <v>136</v>
      </c>
      <c r="B47" s="106" t="s">
        <v>137</v>
      </c>
      <c r="C47" s="92">
        <v>0</v>
      </c>
      <c r="D47" s="92">
        <v>0</v>
      </c>
      <c r="E47" s="92">
        <v>0</v>
      </c>
      <c r="F47" s="25"/>
    </row>
    <row r="48" spans="1:6" x14ac:dyDescent="0.2">
      <c r="A48" t="s">
        <v>138</v>
      </c>
      <c r="B48" s="107" t="s">
        <v>981</v>
      </c>
      <c r="C48" s="92">
        <v>1307375</v>
      </c>
      <c r="D48" s="92">
        <v>1307375</v>
      </c>
      <c r="E48" s="92">
        <v>1307375</v>
      </c>
      <c r="F48" s="25">
        <v>1</v>
      </c>
    </row>
    <row r="49" spans="1:6" x14ac:dyDescent="0.2">
      <c r="A49" t="s">
        <v>140</v>
      </c>
      <c r="B49" s="108" t="s">
        <v>141</v>
      </c>
      <c r="C49" s="92"/>
      <c r="D49" s="92">
        <v>0</v>
      </c>
      <c r="E49" s="92">
        <v>0</v>
      </c>
      <c r="F49" s="25"/>
    </row>
    <row r="50" spans="1:6" s="105" customFormat="1" ht="12.75" x14ac:dyDescent="0.2">
      <c r="A50" s="105" t="s">
        <v>142</v>
      </c>
      <c r="B50" s="109" t="s">
        <v>143</v>
      </c>
      <c r="C50" s="92">
        <v>410000</v>
      </c>
      <c r="D50" s="92">
        <v>410000</v>
      </c>
      <c r="E50" s="92">
        <v>410000</v>
      </c>
      <c r="F50" s="25">
        <v>1</v>
      </c>
    </row>
    <row r="51" spans="1:6" x14ac:dyDescent="0.2">
      <c r="A51" s="55" t="s">
        <v>144</v>
      </c>
      <c r="B51" s="110" t="s">
        <v>145</v>
      </c>
      <c r="C51" s="17">
        <v>1717375</v>
      </c>
      <c r="D51" s="17">
        <v>1717375</v>
      </c>
      <c r="E51" s="17">
        <v>1717375</v>
      </c>
      <c r="F51" s="25">
        <v>1</v>
      </c>
    </row>
    <row r="52" spans="1:6" x14ac:dyDescent="0.2">
      <c r="A52" s="46"/>
      <c r="B52" s="111"/>
      <c r="C52" s="88"/>
      <c r="D52" s="112"/>
      <c r="E52" s="48"/>
      <c r="F52" s="113"/>
    </row>
    <row r="53" spans="1:6" ht="18.75" customHeight="1" x14ac:dyDescent="0.2">
      <c r="A53" s="114" t="s">
        <v>146</v>
      </c>
      <c r="B53" s="115" t="s">
        <v>147</v>
      </c>
      <c r="C53" s="116">
        <v>74377289</v>
      </c>
      <c r="D53" s="117">
        <v>129362139</v>
      </c>
      <c r="E53" s="117">
        <v>73974833</v>
      </c>
      <c r="F53" s="118">
        <v>0.57199999999999995</v>
      </c>
    </row>
  </sheetData>
  <mergeCells count="8">
    <mergeCell ref="F6:F7"/>
    <mergeCell ref="A1:D1"/>
    <mergeCell ref="B3:E3"/>
    <mergeCell ref="A6:A7"/>
    <mergeCell ref="B6:B7"/>
    <mergeCell ref="C6:C7"/>
    <mergeCell ref="D6:D7"/>
    <mergeCell ref="E6:E7"/>
  </mergeCells>
  <pageMargins left="0.55138888888888904" right="0.35416666666666702" top="0.78749999999999998" bottom="0.78749999999999998" header="0.51180555555555496" footer="0.51180555555555496"/>
  <pageSetup paperSize="9" firstPageNumber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D21" sqref="D21"/>
    </sheetView>
  </sheetViews>
  <sheetFormatPr defaultRowHeight="14.25" x14ac:dyDescent="0.2"/>
  <cols>
    <col min="1" max="1" width="6.25"/>
    <col min="2" max="2" width="30.625"/>
    <col min="3" max="3" width="12.125"/>
    <col min="4" max="4" width="11.25"/>
    <col min="5" max="5" width="10.5"/>
    <col min="6" max="6" width="9.125"/>
    <col min="7" max="1025" width="8.875"/>
  </cols>
  <sheetData>
    <row r="1" spans="1:6" x14ac:dyDescent="0.2">
      <c r="A1" s="61"/>
      <c r="B1" s="61" t="s">
        <v>1054</v>
      </c>
      <c r="C1" s="61"/>
      <c r="D1" s="61"/>
      <c r="E1" s="61"/>
    </row>
    <row r="2" spans="1:6" x14ac:dyDescent="0.2">
      <c r="B2" s="66"/>
      <c r="C2" s="66"/>
    </row>
    <row r="3" spans="1:6" ht="15.75" x14ac:dyDescent="0.25">
      <c r="A3" s="1116" t="s">
        <v>531</v>
      </c>
      <c r="B3" s="1116"/>
      <c r="C3" s="1116"/>
      <c r="D3" s="1116"/>
      <c r="E3" s="1116"/>
      <c r="F3" s="1116"/>
    </row>
    <row r="4" spans="1:6" ht="15.75" x14ac:dyDescent="0.25">
      <c r="B4" s="426"/>
      <c r="C4" s="426"/>
    </row>
    <row r="5" spans="1:6" ht="15.75" x14ac:dyDescent="0.25">
      <c r="B5" s="426"/>
      <c r="C5" s="426"/>
    </row>
    <row r="6" spans="1:6" ht="13.5" customHeight="1" x14ac:dyDescent="0.2">
      <c r="A6" s="1119" t="s">
        <v>2</v>
      </c>
      <c r="B6" s="1120" t="s">
        <v>532</v>
      </c>
      <c r="C6" s="1094" t="s">
        <v>533</v>
      </c>
      <c r="D6" s="1094"/>
      <c r="E6" s="1094"/>
      <c r="F6" s="1094"/>
    </row>
    <row r="7" spans="1:6" ht="25.5" x14ac:dyDescent="0.2">
      <c r="A7" s="1119"/>
      <c r="B7" s="1120"/>
      <c r="C7" s="316" t="s">
        <v>6</v>
      </c>
      <c r="D7" s="317" t="s">
        <v>7</v>
      </c>
      <c r="E7" s="317" t="s">
        <v>8</v>
      </c>
      <c r="F7" s="317" t="s">
        <v>9</v>
      </c>
    </row>
    <row r="8" spans="1:6" x14ac:dyDescent="0.2">
      <c r="A8" s="332" t="s">
        <v>11</v>
      </c>
      <c r="B8" s="172" t="s">
        <v>12</v>
      </c>
      <c r="C8" s="3" t="s">
        <v>13</v>
      </c>
      <c r="D8" s="3" t="s">
        <v>14</v>
      </c>
      <c r="E8" s="3" t="s">
        <v>15</v>
      </c>
      <c r="F8" s="3" t="s">
        <v>16</v>
      </c>
    </row>
    <row r="9" spans="1:6" ht="15.75" x14ac:dyDescent="0.25">
      <c r="A9" s="55" t="s">
        <v>22</v>
      </c>
      <c r="B9" s="488"/>
      <c r="C9" s="489"/>
      <c r="D9" s="490"/>
      <c r="E9" s="490"/>
      <c r="F9" s="28">
        <v>0</v>
      </c>
    </row>
    <row r="10" spans="1:6" x14ac:dyDescent="0.2">
      <c r="A10" s="35" t="s">
        <v>25</v>
      </c>
      <c r="B10" t="s">
        <v>534</v>
      </c>
      <c r="C10" s="489">
        <v>2</v>
      </c>
      <c r="D10" s="489">
        <v>2</v>
      </c>
      <c r="E10" s="489">
        <v>2</v>
      </c>
      <c r="F10" s="28">
        <v>1</v>
      </c>
    </row>
    <row r="11" spans="1:6" ht="15.75" x14ac:dyDescent="0.25">
      <c r="A11" s="55" t="s">
        <v>28</v>
      </c>
      <c r="B11" s="488"/>
      <c r="C11" s="489"/>
      <c r="D11" s="489"/>
      <c r="E11" s="489"/>
      <c r="F11" s="28"/>
    </row>
    <row r="12" spans="1:6" ht="15.75" x14ac:dyDescent="0.25">
      <c r="A12" s="55" t="s">
        <v>31</v>
      </c>
      <c r="B12" s="488"/>
      <c r="C12" s="489"/>
      <c r="D12" s="489"/>
      <c r="E12" s="489"/>
      <c r="F12" s="28"/>
    </row>
    <row r="13" spans="1:6" ht="15.75" x14ac:dyDescent="0.25">
      <c r="A13" s="55" t="s">
        <v>34</v>
      </c>
      <c r="B13" s="488"/>
      <c r="C13" s="489"/>
      <c r="D13" s="489"/>
      <c r="E13" s="489"/>
      <c r="F13" s="28"/>
    </row>
    <row r="14" spans="1:6" ht="15.75" x14ac:dyDescent="0.25">
      <c r="A14" s="55" t="s">
        <v>37</v>
      </c>
      <c r="B14" s="488"/>
      <c r="C14" s="489"/>
      <c r="D14" s="489"/>
      <c r="E14" s="489"/>
      <c r="F14" s="28"/>
    </row>
    <row r="15" spans="1:6" ht="15.75" x14ac:dyDescent="0.25">
      <c r="A15" s="190" t="s">
        <v>40</v>
      </c>
      <c r="B15" s="488"/>
      <c r="C15" s="489"/>
      <c r="D15" s="489"/>
      <c r="E15" s="489"/>
      <c r="F15" s="28"/>
    </row>
    <row r="16" spans="1:6" ht="15.75" x14ac:dyDescent="0.25">
      <c r="A16" s="55" t="s">
        <v>43</v>
      </c>
      <c r="B16" s="491" t="s">
        <v>535</v>
      </c>
      <c r="C16" s="492">
        <v>2</v>
      </c>
      <c r="D16" s="492">
        <v>2</v>
      </c>
      <c r="E16" s="492">
        <v>2</v>
      </c>
      <c r="F16" s="28">
        <v>1</v>
      </c>
    </row>
    <row r="17" spans="1:6" ht="15.75" x14ac:dyDescent="0.25">
      <c r="B17" s="66"/>
      <c r="C17" s="493"/>
    </row>
    <row r="18" spans="1:6" ht="15.75" x14ac:dyDescent="0.25">
      <c r="B18" s="66"/>
      <c r="C18" s="493"/>
    </row>
    <row r="19" spans="1:6" x14ac:dyDescent="0.2">
      <c r="B19" s="66"/>
      <c r="C19" s="66"/>
    </row>
    <row r="20" spans="1:6" x14ac:dyDescent="0.2">
      <c r="B20" s="66"/>
      <c r="C20" s="66"/>
    </row>
    <row r="21" spans="1:6" x14ac:dyDescent="0.2">
      <c r="A21" s="61"/>
      <c r="B21" s="61" t="s">
        <v>1055</v>
      </c>
      <c r="C21" s="61"/>
      <c r="D21" s="61"/>
      <c r="E21" s="61"/>
    </row>
    <row r="22" spans="1:6" x14ac:dyDescent="0.2">
      <c r="B22" s="66"/>
      <c r="C22" s="66"/>
    </row>
    <row r="23" spans="1:6" ht="15.75" x14ac:dyDescent="0.25">
      <c r="A23" s="1116" t="s">
        <v>536</v>
      </c>
      <c r="B23" s="1116"/>
      <c r="C23" s="1116"/>
      <c r="D23" s="1116"/>
      <c r="E23" s="1116"/>
      <c r="F23" s="1116"/>
    </row>
    <row r="24" spans="1:6" ht="15.75" x14ac:dyDescent="0.25">
      <c r="B24" s="426"/>
      <c r="C24" s="426"/>
    </row>
    <row r="25" spans="1:6" ht="15.75" x14ac:dyDescent="0.25">
      <c r="B25" s="426"/>
      <c r="C25" s="426"/>
    </row>
    <row r="26" spans="1:6" ht="13.5" customHeight="1" x14ac:dyDescent="0.2">
      <c r="A26" s="1119" t="s">
        <v>2</v>
      </c>
      <c r="B26" s="1120" t="s">
        <v>532</v>
      </c>
      <c r="C26" s="1094" t="s">
        <v>533</v>
      </c>
      <c r="D26" s="1094"/>
      <c r="E26" s="1094"/>
      <c r="F26" s="1094"/>
    </row>
    <row r="27" spans="1:6" ht="25.5" x14ac:dyDescent="0.2">
      <c r="A27" s="1119"/>
      <c r="B27" s="1120"/>
      <c r="C27" s="316" t="s">
        <v>6</v>
      </c>
      <c r="D27" s="316" t="s">
        <v>7</v>
      </c>
      <c r="E27" s="316" t="s">
        <v>8</v>
      </c>
      <c r="F27" s="316" t="s">
        <v>9</v>
      </c>
    </row>
    <row r="28" spans="1:6" x14ac:dyDescent="0.2">
      <c r="A28" s="332" t="s">
        <v>11</v>
      </c>
      <c r="B28" s="172" t="s">
        <v>12</v>
      </c>
      <c r="C28" s="172" t="s">
        <v>13</v>
      </c>
      <c r="D28" s="172" t="s">
        <v>14</v>
      </c>
      <c r="E28" s="172" t="s">
        <v>15</v>
      </c>
      <c r="F28" s="172" t="s">
        <v>16</v>
      </c>
    </row>
    <row r="29" spans="1:6" ht="15.75" x14ac:dyDescent="0.25">
      <c r="A29" s="55" t="s">
        <v>22</v>
      </c>
      <c r="B29" t="s">
        <v>534</v>
      </c>
      <c r="C29" s="494"/>
      <c r="D29" s="494"/>
      <c r="E29" s="494"/>
      <c r="F29" s="28">
        <v>0</v>
      </c>
    </row>
    <row r="30" spans="1:6" ht="15.75" x14ac:dyDescent="0.25">
      <c r="A30" s="55" t="s">
        <v>25</v>
      </c>
      <c r="B30" s="488"/>
      <c r="C30" s="495"/>
      <c r="D30" s="495"/>
      <c r="E30" s="495"/>
      <c r="F30" s="28"/>
    </row>
    <row r="31" spans="1:6" ht="15.75" x14ac:dyDescent="0.25">
      <c r="A31" s="55" t="s">
        <v>28</v>
      </c>
      <c r="B31" s="488"/>
      <c r="C31" s="495"/>
      <c r="D31" s="495"/>
      <c r="E31" s="495"/>
      <c r="F31" s="28"/>
    </row>
    <row r="32" spans="1:6" ht="15.75" x14ac:dyDescent="0.25">
      <c r="A32" s="55" t="s">
        <v>31</v>
      </c>
      <c r="B32" s="488"/>
      <c r="C32" s="495"/>
      <c r="D32" s="495"/>
      <c r="E32" s="495"/>
      <c r="F32" s="28"/>
    </row>
    <row r="33" spans="1:6" ht="15.75" x14ac:dyDescent="0.25">
      <c r="A33" s="55" t="s">
        <v>34</v>
      </c>
      <c r="B33" s="488"/>
      <c r="C33" s="495"/>
      <c r="D33" s="495"/>
      <c r="E33" s="495"/>
      <c r="F33" s="28"/>
    </row>
    <row r="34" spans="1:6" ht="15.75" x14ac:dyDescent="0.25">
      <c r="A34" s="35" t="s">
        <v>37</v>
      </c>
      <c r="B34" s="488"/>
      <c r="C34" s="495"/>
      <c r="D34" s="495"/>
      <c r="E34" s="495"/>
      <c r="F34" s="496"/>
    </row>
    <row r="35" spans="1:6" ht="31.5" x14ac:dyDescent="0.25">
      <c r="A35" s="55" t="s">
        <v>40</v>
      </c>
      <c r="B35" s="497" t="s">
        <v>537</v>
      </c>
      <c r="C35" s="492">
        <v>10</v>
      </c>
      <c r="D35" s="492">
        <v>10</v>
      </c>
      <c r="E35" s="492">
        <v>10</v>
      </c>
      <c r="F35" s="498">
        <v>0</v>
      </c>
    </row>
  </sheetData>
  <mergeCells count="8">
    <mergeCell ref="A26:A27"/>
    <mergeCell ref="B26:B27"/>
    <mergeCell ref="C26:F26"/>
    <mergeCell ref="A3:F3"/>
    <mergeCell ref="A6:A7"/>
    <mergeCell ref="B6:B7"/>
    <mergeCell ref="C6:F6"/>
    <mergeCell ref="A23:F23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73"/>
  <sheetViews>
    <sheetView topLeftCell="A35" zoomScaleNormal="100" workbookViewId="0">
      <selection activeCell="A43" sqref="A43:H43"/>
    </sheetView>
  </sheetViews>
  <sheetFormatPr defaultRowHeight="14.25" x14ac:dyDescent="0.2"/>
  <cols>
    <col min="1" max="1" width="4"/>
    <col min="2" max="2" width="27.75"/>
    <col min="3" max="3" width="8.875"/>
    <col min="4" max="5" width="9.5" bestFit="1" customWidth="1"/>
    <col min="6" max="6" width="8.875"/>
    <col min="7" max="7" width="26.625"/>
    <col min="8" max="8" width="9.75"/>
    <col min="9" max="9" width="9.5" bestFit="1" customWidth="1"/>
    <col min="10" max="1025" width="8.875"/>
  </cols>
  <sheetData>
    <row r="5" spans="1:11" x14ac:dyDescent="0.2">
      <c r="A5" s="1091" t="s">
        <v>1056</v>
      </c>
      <c r="B5" s="1091"/>
      <c r="C5" s="1091"/>
      <c r="D5" s="1091"/>
      <c r="E5" s="1091"/>
      <c r="F5" s="1091"/>
      <c r="G5" s="1091"/>
      <c r="H5" s="1091"/>
    </row>
    <row r="6" spans="1:11" x14ac:dyDescent="0.2">
      <c r="A6" s="61"/>
      <c r="B6" s="61"/>
      <c r="C6" s="61"/>
      <c r="D6" s="61"/>
      <c r="E6" s="61"/>
      <c r="F6" s="61"/>
      <c r="G6" s="61"/>
      <c r="H6" s="61"/>
    </row>
    <row r="7" spans="1:11" ht="15.75" x14ac:dyDescent="0.25">
      <c r="A7" s="1121" t="s">
        <v>538</v>
      </c>
      <c r="B7" s="1121"/>
      <c r="C7" s="1121"/>
      <c r="D7" s="1121"/>
      <c r="E7" s="1121"/>
      <c r="F7" s="1121"/>
      <c r="G7" s="1121"/>
      <c r="H7" s="1121"/>
      <c r="I7" s="1121"/>
      <c r="J7" s="1121"/>
      <c r="K7" s="1121"/>
    </row>
    <row r="8" spans="1:11" ht="9" customHeight="1" x14ac:dyDescent="0.2">
      <c r="B8" s="499"/>
      <c r="C8" s="499"/>
      <c r="D8" s="499"/>
      <c r="E8" s="499"/>
      <c r="F8" s="499"/>
      <c r="G8" s="499"/>
      <c r="H8" s="499"/>
    </row>
    <row r="9" spans="1:11" x14ac:dyDescent="0.2">
      <c r="A9" s="1122" t="s">
        <v>190</v>
      </c>
      <c r="B9" s="1122"/>
      <c r="C9" s="1122"/>
      <c r="D9" s="1122"/>
      <c r="E9" s="1122"/>
      <c r="F9" s="1122"/>
      <c r="G9" s="1122"/>
      <c r="H9" s="1122"/>
      <c r="I9" s="1122"/>
      <c r="J9" s="1122"/>
      <c r="K9" s="1122"/>
    </row>
    <row r="10" spans="1:11" ht="13.5" customHeight="1" x14ac:dyDescent="0.2">
      <c r="A10" s="1109" t="s">
        <v>2</v>
      </c>
      <c r="B10" s="1123" t="s">
        <v>539</v>
      </c>
      <c r="C10" s="1123"/>
      <c r="D10" s="1123"/>
      <c r="E10" s="1123"/>
      <c r="F10" s="1123"/>
      <c r="G10" s="1123" t="s">
        <v>540</v>
      </c>
      <c r="H10" s="1123"/>
      <c r="I10" s="1123"/>
      <c r="J10" s="1123"/>
      <c r="K10" s="1123"/>
    </row>
    <row r="11" spans="1:11" ht="25.5" x14ac:dyDescent="0.2">
      <c r="A11" s="1109"/>
      <c r="B11" s="500" t="s">
        <v>512</v>
      </c>
      <c r="C11" s="501" t="s">
        <v>6</v>
      </c>
      <c r="D11" s="501" t="s">
        <v>7</v>
      </c>
      <c r="E11" s="501" t="s">
        <v>8</v>
      </c>
      <c r="F11" s="501" t="s">
        <v>9</v>
      </c>
      <c r="G11" s="500" t="s">
        <v>512</v>
      </c>
      <c r="H11" s="501" t="s">
        <v>6</v>
      </c>
      <c r="I11" s="501" t="s">
        <v>7</v>
      </c>
      <c r="J11" s="501" t="s">
        <v>8</v>
      </c>
      <c r="K11" s="501" t="s">
        <v>9</v>
      </c>
    </row>
    <row r="12" spans="1:11" ht="12.75" customHeight="1" x14ac:dyDescent="0.2">
      <c r="A12" s="427" t="s">
        <v>11</v>
      </c>
      <c r="B12" s="292" t="s">
        <v>12</v>
      </c>
      <c r="C12" s="172" t="s">
        <v>13</v>
      </c>
      <c r="D12" s="172"/>
      <c r="E12" s="172"/>
      <c r="F12" s="172"/>
      <c r="G12" s="172" t="s">
        <v>14</v>
      </c>
      <c r="H12" s="397" t="s">
        <v>15</v>
      </c>
      <c r="I12" s="391"/>
      <c r="J12" s="391"/>
      <c r="K12" s="391"/>
    </row>
    <row r="13" spans="1:11" x14ac:dyDescent="0.2">
      <c r="A13" s="55" t="s">
        <v>22</v>
      </c>
      <c r="B13" s="502" t="s">
        <v>541</v>
      </c>
      <c r="C13" s="503">
        <v>4930000</v>
      </c>
      <c r="D13" s="503">
        <v>6668998</v>
      </c>
      <c r="E13" s="503">
        <v>5764998</v>
      </c>
      <c r="F13" s="25">
        <v>0.86899999999999999</v>
      </c>
      <c r="G13" s="502" t="s">
        <v>542</v>
      </c>
      <c r="H13" s="504">
        <v>20569010</v>
      </c>
      <c r="I13" s="505">
        <v>19772474</v>
      </c>
      <c r="J13" s="505">
        <v>19753718</v>
      </c>
      <c r="K13" s="19">
        <v>0.999</v>
      </c>
    </row>
    <row r="14" spans="1:11" x14ac:dyDescent="0.2">
      <c r="A14" s="35" t="s">
        <v>25</v>
      </c>
      <c r="B14" s="502" t="s">
        <v>543</v>
      </c>
      <c r="C14" s="503">
        <v>0</v>
      </c>
      <c r="D14" s="503">
        <v>0</v>
      </c>
      <c r="E14" s="503">
        <v>0</v>
      </c>
      <c r="F14" s="25"/>
      <c r="G14" s="502" t="s">
        <v>544</v>
      </c>
      <c r="H14" s="504">
        <v>3340958</v>
      </c>
      <c r="I14" s="504">
        <v>3434957</v>
      </c>
      <c r="J14" s="504">
        <v>3372861</v>
      </c>
      <c r="K14" s="32">
        <v>0.98199999999999998</v>
      </c>
    </row>
    <row r="15" spans="1:11" x14ac:dyDescent="0.2">
      <c r="A15" s="55" t="s">
        <v>28</v>
      </c>
      <c r="B15" s="502" t="s">
        <v>545</v>
      </c>
      <c r="C15" s="503">
        <v>5353000</v>
      </c>
      <c r="D15" s="503">
        <v>5433472</v>
      </c>
      <c r="E15" s="503">
        <v>4342248</v>
      </c>
      <c r="F15" s="25">
        <v>0.79900000000000004</v>
      </c>
      <c r="G15" s="502" t="s">
        <v>546</v>
      </c>
      <c r="H15" s="504">
        <v>14433731</v>
      </c>
      <c r="I15" s="504">
        <v>22843487</v>
      </c>
      <c r="J15" s="504">
        <v>18415863</v>
      </c>
      <c r="K15" s="32">
        <v>0.81</v>
      </c>
    </row>
    <row r="16" spans="1:11" x14ac:dyDescent="0.2">
      <c r="A16" s="55" t="s">
        <v>31</v>
      </c>
      <c r="B16" s="502" t="s">
        <v>547</v>
      </c>
      <c r="C16" s="505">
        <v>48280000</v>
      </c>
      <c r="D16" s="505">
        <v>64808925</v>
      </c>
      <c r="E16" s="505">
        <v>63015021</v>
      </c>
      <c r="F16" s="25">
        <v>0.97199999999999998</v>
      </c>
      <c r="G16" s="502" t="s">
        <v>548</v>
      </c>
      <c r="H16" s="504">
        <v>0</v>
      </c>
      <c r="I16" s="504">
        <v>0</v>
      </c>
      <c r="J16" s="504">
        <v>0</v>
      </c>
      <c r="K16" s="32">
        <v>0</v>
      </c>
    </row>
    <row r="17" spans="1:11" x14ac:dyDescent="0.2">
      <c r="A17" s="55" t="s">
        <v>34</v>
      </c>
      <c r="B17" s="502" t="s">
        <v>549</v>
      </c>
      <c r="C17" s="505">
        <v>0</v>
      </c>
      <c r="D17" s="505">
        <v>0</v>
      </c>
      <c r="E17" s="505">
        <v>0</v>
      </c>
      <c r="F17" s="25"/>
      <c r="G17" t="s">
        <v>550</v>
      </c>
      <c r="H17" s="504">
        <v>-130000</v>
      </c>
      <c r="I17" s="504">
        <v>-130000</v>
      </c>
      <c r="J17" s="504">
        <v>-110231</v>
      </c>
      <c r="K17" s="32">
        <v>0.85</v>
      </c>
    </row>
    <row r="18" spans="1:11" x14ac:dyDescent="0.2">
      <c r="A18" s="55" t="s">
        <v>37</v>
      </c>
      <c r="B18" s="506"/>
      <c r="C18" s="505"/>
      <c r="D18" s="505"/>
      <c r="E18" s="505"/>
      <c r="F18" s="257"/>
      <c r="G18" s="502" t="s">
        <v>551</v>
      </c>
      <c r="H18" s="504"/>
      <c r="I18" s="504"/>
      <c r="J18" s="504"/>
      <c r="K18" s="32">
        <v>0</v>
      </c>
    </row>
    <row r="19" spans="1:11" x14ac:dyDescent="0.2">
      <c r="A19" s="55" t="s">
        <v>40</v>
      </c>
      <c r="B19" s="507"/>
      <c r="C19" s="503"/>
      <c r="D19" s="503"/>
      <c r="E19" s="503"/>
      <c r="F19" s="25"/>
      <c r="G19" s="502" t="s">
        <v>552</v>
      </c>
      <c r="H19" s="504">
        <v>19696296</v>
      </c>
      <c r="I19" s="504">
        <v>29597757</v>
      </c>
      <c r="J19" s="504">
        <v>25402757</v>
      </c>
      <c r="K19" s="32">
        <v>0.85799999999999998</v>
      </c>
    </row>
    <row r="20" spans="1:11" x14ac:dyDescent="0.2">
      <c r="A20" s="35" t="s">
        <v>43</v>
      </c>
      <c r="B20" s="506"/>
      <c r="C20" s="503"/>
      <c r="D20" s="503"/>
      <c r="E20" s="503"/>
      <c r="F20" s="25"/>
      <c r="G20" s="507" t="s">
        <v>553</v>
      </c>
      <c r="H20" s="504">
        <v>0</v>
      </c>
      <c r="I20" s="504">
        <v>0</v>
      </c>
      <c r="J20" s="504">
        <v>0</v>
      </c>
      <c r="K20" s="32">
        <v>0</v>
      </c>
    </row>
    <row r="21" spans="1:11" ht="12" customHeight="1" x14ac:dyDescent="0.2">
      <c r="A21" s="55"/>
      <c r="B21" s="507"/>
      <c r="C21" s="503"/>
      <c r="D21" s="503"/>
      <c r="E21" s="503"/>
      <c r="F21" s="25"/>
      <c r="G21" s="507" t="s">
        <v>554</v>
      </c>
      <c r="H21" s="504">
        <v>4335000</v>
      </c>
      <c r="I21" s="504">
        <v>4927875</v>
      </c>
      <c r="J21" s="504">
        <v>3968659</v>
      </c>
      <c r="K21" s="32">
        <v>0.80500000000000005</v>
      </c>
    </row>
    <row r="22" spans="1:11" ht="4.5" customHeight="1" x14ac:dyDescent="0.2">
      <c r="A22" s="46"/>
      <c r="B22" s="508"/>
      <c r="C22" s="509"/>
      <c r="D22" s="509"/>
      <c r="E22" s="509"/>
      <c r="F22" s="113"/>
      <c r="G22" s="508"/>
      <c r="H22" s="510"/>
      <c r="I22" s="510"/>
      <c r="J22" s="510"/>
      <c r="K22" s="50"/>
    </row>
    <row r="23" spans="1:11" x14ac:dyDescent="0.2">
      <c r="A23" s="55" t="s">
        <v>46</v>
      </c>
      <c r="B23" s="511" t="s">
        <v>555</v>
      </c>
      <c r="C23" s="512">
        <v>58563000</v>
      </c>
      <c r="D23" s="512">
        <v>76911395</v>
      </c>
      <c r="E23" s="512">
        <v>73122267</v>
      </c>
      <c r="F23" s="57">
        <v>0.95099999999999996</v>
      </c>
      <c r="G23" s="511" t="s">
        <v>556</v>
      </c>
      <c r="H23" s="513">
        <v>62374995</v>
      </c>
      <c r="I23" s="513">
        <v>80576550</v>
      </c>
      <c r="J23" s="513">
        <v>70913858</v>
      </c>
      <c r="K23" s="272">
        <v>0.88</v>
      </c>
    </row>
    <row r="24" spans="1:11" ht="6.75" customHeight="1" x14ac:dyDescent="0.2">
      <c r="A24" s="35"/>
      <c r="B24" s="514"/>
      <c r="C24" s="515"/>
      <c r="D24" s="515"/>
      <c r="E24" s="515"/>
      <c r="F24" s="257"/>
      <c r="G24" s="514"/>
      <c r="H24" s="515"/>
      <c r="I24" s="515"/>
      <c r="J24" s="515"/>
      <c r="K24" s="257"/>
    </row>
    <row r="25" spans="1:11" ht="14.25" customHeight="1" x14ac:dyDescent="0.2">
      <c r="A25" s="55" t="s">
        <v>49</v>
      </c>
      <c r="B25" s="516" t="s">
        <v>557</v>
      </c>
      <c r="C25" s="512">
        <v>0</v>
      </c>
      <c r="D25" s="512">
        <v>0</v>
      </c>
      <c r="E25" s="512">
        <v>0</v>
      </c>
      <c r="F25" s="25"/>
      <c r="G25" s="517"/>
      <c r="H25" s="512"/>
      <c r="I25" s="512"/>
      <c r="J25" s="512"/>
      <c r="K25" s="25"/>
    </row>
    <row r="26" spans="1:11" ht="12.75" customHeight="1" x14ac:dyDescent="0.2">
      <c r="A26" s="35" t="s">
        <v>52</v>
      </c>
      <c r="B26" s="518" t="s">
        <v>558</v>
      </c>
      <c r="C26" s="505">
        <v>0</v>
      </c>
      <c r="D26" s="505">
        <v>0</v>
      </c>
      <c r="E26" s="505">
        <v>0</v>
      </c>
      <c r="F26" s="257"/>
      <c r="G26" s="519" t="s">
        <v>559</v>
      </c>
      <c r="H26" s="505">
        <v>0</v>
      </c>
      <c r="I26" s="505">
        <v>0</v>
      </c>
      <c r="J26" s="505">
        <v>0</v>
      </c>
      <c r="K26" s="257">
        <v>0</v>
      </c>
    </row>
    <row r="27" spans="1:11" ht="12.75" customHeight="1" x14ac:dyDescent="0.2">
      <c r="A27" s="35" t="s">
        <v>55</v>
      </c>
      <c r="B27" s="520" t="s">
        <v>560</v>
      </c>
      <c r="C27" s="505">
        <v>0</v>
      </c>
      <c r="D27" s="505">
        <v>0</v>
      </c>
      <c r="E27" s="505">
        <v>0</v>
      </c>
      <c r="F27" s="257"/>
      <c r="G27" s="519" t="s">
        <v>561</v>
      </c>
      <c r="H27" s="505"/>
      <c r="I27" s="505"/>
      <c r="J27" s="505"/>
      <c r="K27" s="25"/>
    </row>
    <row r="28" spans="1:11" ht="12.75" customHeight="1" x14ac:dyDescent="0.2">
      <c r="A28" s="35" t="s">
        <v>58</v>
      </c>
      <c r="B28" s="521" t="s">
        <v>562</v>
      </c>
      <c r="C28" s="505"/>
      <c r="D28" s="505"/>
      <c r="E28" s="505"/>
      <c r="F28" s="257"/>
      <c r="G28" s="519" t="s">
        <v>563</v>
      </c>
      <c r="H28" s="505">
        <v>1307375</v>
      </c>
      <c r="I28" s="505">
        <v>1307375</v>
      </c>
      <c r="J28" s="505">
        <v>1307375</v>
      </c>
      <c r="K28" s="25">
        <v>1</v>
      </c>
    </row>
    <row r="29" spans="1:11" ht="12.75" customHeight="1" x14ac:dyDescent="0.2">
      <c r="A29" s="35" t="s">
        <v>61</v>
      </c>
      <c r="B29" s="522" t="s">
        <v>564</v>
      </c>
      <c r="C29" s="505">
        <v>5829370</v>
      </c>
      <c r="D29" s="505">
        <v>5829370</v>
      </c>
      <c r="E29" s="505">
        <v>5829370</v>
      </c>
      <c r="F29" s="257">
        <v>1</v>
      </c>
      <c r="G29" s="523"/>
      <c r="H29" s="505"/>
      <c r="I29" s="505"/>
      <c r="J29" s="505"/>
      <c r="K29" s="25"/>
    </row>
    <row r="30" spans="1:11" ht="12.75" customHeight="1" x14ac:dyDescent="0.2">
      <c r="A30" s="35" t="s">
        <v>64</v>
      </c>
      <c r="B30" s="521" t="s">
        <v>562</v>
      </c>
      <c r="C30" s="505">
        <v>0</v>
      </c>
      <c r="D30" s="505">
        <v>0</v>
      </c>
      <c r="E30" s="505">
        <v>0</v>
      </c>
      <c r="F30" s="257"/>
      <c r="G30" s="523"/>
      <c r="H30" s="505"/>
      <c r="I30" s="505"/>
      <c r="J30" s="505"/>
      <c r="K30" s="25"/>
    </row>
    <row r="31" spans="1:11" ht="12.75" customHeight="1" x14ac:dyDescent="0.2">
      <c r="A31" s="35" t="s">
        <v>67</v>
      </c>
      <c r="B31" s="521" t="s">
        <v>565</v>
      </c>
      <c r="C31" t="s">
        <v>566</v>
      </c>
      <c r="D31" s="505"/>
      <c r="E31" s="505"/>
      <c r="F31" s="257"/>
      <c r="G31" s="523"/>
      <c r="H31" s="505"/>
      <c r="I31" s="505"/>
      <c r="J31" s="505"/>
      <c r="K31" s="25"/>
    </row>
    <row r="32" spans="1:11" x14ac:dyDescent="0.2">
      <c r="A32" s="46" t="s">
        <v>70</v>
      </c>
      <c r="B32" s="107" t="s">
        <v>295</v>
      </c>
      <c r="C32" s="524"/>
      <c r="D32" s="524"/>
      <c r="E32" s="524">
        <v>1415631</v>
      </c>
      <c r="F32" s="248"/>
      <c r="G32" s="525" t="s">
        <v>567</v>
      </c>
      <c r="H32" s="509">
        <v>410000</v>
      </c>
      <c r="I32" s="509">
        <v>410000</v>
      </c>
      <c r="J32" s="509">
        <v>410000</v>
      </c>
      <c r="K32" s="113">
        <v>1</v>
      </c>
    </row>
    <row r="33" spans="1:11" x14ac:dyDescent="0.2">
      <c r="A33" s="55" t="s">
        <v>73</v>
      </c>
      <c r="B33" s="526" t="s">
        <v>568</v>
      </c>
      <c r="C33" s="512">
        <v>64392370</v>
      </c>
      <c r="D33" s="512">
        <v>82740765</v>
      </c>
      <c r="E33" s="512">
        <v>80367268</v>
      </c>
      <c r="F33" s="57">
        <v>0.95399999999999996</v>
      </c>
      <c r="G33" s="517" t="s">
        <v>569</v>
      </c>
      <c r="H33" s="512">
        <v>64092370</v>
      </c>
      <c r="I33" s="512">
        <v>82293925</v>
      </c>
      <c r="J33" s="512">
        <v>72631233</v>
      </c>
      <c r="K33" s="57">
        <v>0.88300000000000001</v>
      </c>
    </row>
    <row r="34" spans="1:11" x14ac:dyDescent="0.2">
      <c r="A34" s="166"/>
      <c r="B34" s="527"/>
      <c r="C34" s="528"/>
      <c r="D34" s="528"/>
      <c r="E34" s="528"/>
      <c r="F34" s="528"/>
      <c r="G34" s="527"/>
      <c r="H34" s="528"/>
      <c r="I34" s="528"/>
      <c r="J34" s="528"/>
      <c r="K34" s="528"/>
    </row>
    <row r="35" spans="1:11" x14ac:dyDescent="0.2">
      <c r="A35" s="166"/>
      <c r="B35" s="527"/>
      <c r="C35" s="528"/>
      <c r="D35" s="528"/>
      <c r="E35" s="528"/>
      <c r="F35" s="528"/>
      <c r="G35" s="527"/>
      <c r="H35" s="528"/>
      <c r="I35" s="528"/>
      <c r="J35" s="528"/>
      <c r="K35" s="528"/>
    </row>
    <row r="36" spans="1:11" x14ac:dyDescent="0.2">
      <c r="A36" s="166"/>
      <c r="B36" s="527"/>
      <c r="C36" s="528"/>
      <c r="D36" s="528"/>
      <c r="E36" s="528"/>
      <c r="F36" s="528"/>
      <c r="G36" s="527"/>
      <c r="H36" s="528"/>
      <c r="I36" s="528"/>
      <c r="J36" s="528"/>
      <c r="K36" s="528"/>
    </row>
    <row r="37" spans="1:11" x14ac:dyDescent="0.2">
      <c r="A37" s="166"/>
      <c r="B37" s="527"/>
      <c r="C37" s="528"/>
      <c r="D37" s="528"/>
      <c r="E37" s="528"/>
      <c r="F37" s="528"/>
      <c r="G37" s="527"/>
      <c r="H37" s="528"/>
      <c r="I37" s="528"/>
      <c r="J37" s="528"/>
      <c r="K37" s="528"/>
    </row>
    <row r="38" spans="1:11" x14ac:dyDescent="0.2">
      <c r="A38" s="166"/>
      <c r="B38" s="527"/>
      <c r="C38" s="528"/>
      <c r="D38" s="528"/>
      <c r="E38" s="528"/>
      <c r="F38" s="528"/>
      <c r="G38" s="527"/>
      <c r="H38" s="528"/>
      <c r="I38" s="528"/>
      <c r="J38" s="528"/>
      <c r="K38" s="528"/>
    </row>
    <row r="39" spans="1:11" x14ac:dyDescent="0.2">
      <c r="A39" s="166"/>
      <c r="B39" s="527"/>
      <c r="C39" s="528"/>
      <c r="D39" s="528"/>
      <c r="E39" s="528"/>
      <c r="F39" s="528"/>
      <c r="G39" s="527"/>
      <c r="H39" s="528"/>
      <c r="I39" s="528"/>
      <c r="J39" s="528"/>
      <c r="K39" s="528"/>
    </row>
    <row r="40" spans="1:11" x14ac:dyDescent="0.2">
      <c r="A40" s="166"/>
      <c r="B40" s="527"/>
      <c r="C40" s="528"/>
      <c r="D40" s="528"/>
      <c r="E40" s="528"/>
      <c r="F40" s="528"/>
      <c r="G40" s="527"/>
      <c r="H40" s="528"/>
      <c r="I40" s="528"/>
      <c r="J40" s="528"/>
      <c r="K40" s="528"/>
    </row>
    <row r="41" spans="1:11" x14ac:dyDescent="0.2">
      <c r="A41" s="166"/>
      <c r="B41" s="527"/>
      <c r="C41" s="528"/>
      <c r="D41" s="528"/>
      <c r="E41" s="528"/>
      <c r="F41" s="528"/>
      <c r="G41" s="527"/>
      <c r="H41" s="528"/>
      <c r="I41" s="528"/>
      <c r="J41" s="528"/>
      <c r="K41" s="528"/>
    </row>
    <row r="42" spans="1:11" x14ac:dyDescent="0.2">
      <c r="A42" s="166"/>
      <c r="B42" s="527"/>
      <c r="C42" s="528"/>
      <c r="D42" s="528"/>
      <c r="E42" s="528"/>
      <c r="F42" s="528"/>
      <c r="G42" s="527"/>
      <c r="H42" s="528"/>
      <c r="I42" s="528"/>
      <c r="J42" s="528"/>
      <c r="K42" s="528"/>
    </row>
    <row r="43" spans="1:11" x14ac:dyDescent="0.2">
      <c r="A43" s="1091" t="s">
        <v>1057</v>
      </c>
      <c r="B43" s="1091"/>
      <c r="C43" s="1091"/>
      <c r="D43" s="1091"/>
      <c r="E43" s="1091"/>
      <c r="F43" s="1091"/>
      <c r="G43" s="1091"/>
      <c r="H43" s="1091"/>
      <c r="I43" s="528"/>
      <c r="J43" s="528"/>
      <c r="K43" s="528"/>
    </row>
    <row r="44" spans="1:11" ht="8.25" customHeight="1" x14ac:dyDescent="0.2">
      <c r="B44" s="499"/>
      <c r="C44" s="499"/>
      <c r="D44" s="499"/>
      <c r="E44" s="499"/>
      <c r="F44" s="499"/>
      <c r="G44" s="499"/>
      <c r="H44" s="499"/>
    </row>
    <row r="45" spans="1:11" ht="15.75" x14ac:dyDescent="0.25">
      <c r="A45" s="1121" t="s">
        <v>570</v>
      </c>
      <c r="B45" s="1121"/>
      <c r="C45" s="1121"/>
      <c r="D45" s="1121"/>
      <c r="E45" s="1121"/>
      <c r="F45" s="1121"/>
      <c r="G45" s="1121"/>
      <c r="H45" s="1121"/>
      <c r="I45" s="1121"/>
      <c r="J45" s="1121"/>
      <c r="K45" s="1121"/>
    </row>
    <row r="46" spans="1:11" ht="9.75" customHeight="1" x14ac:dyDescent="0.2">
      <c r="B46" s="499"/>
      <c r="C46" s="499"/>
      <c r="D46" s="499"/>
      <c r="E46" s="499"/>
      <c r="F46" s="499"/>
      <c r="G46" s="499"/>
      <c r="H46" s="499"/>
    </row>
    <row r="47" spans="1:11" x14ac:dyDescent="0.2">
      <c r="A47" s="1122" t="s">
        <v>84</v>
      </c>
      <c r="B47" s="1122"/>
      <c r="C47" s="1122"/>
      <c r="D47" s="1122"/>
      <c r="E47" s="1122"/>
      <c r="F47" s="1122"/>
      <c r="G47" s="1122"/>
      <c r="H47" s="1122"/>
      <c r="I47" s="1122"/>
      <c r="J47" s="1122"/>
      <c r="K47" s="1122"/>
    </row>
    <row r="48" spans="1:11" ht="13.5" customHeight="1" x14ac:dyDescent="0.2">
      <c r="A48" s="1109" t="s">
        <v>2</v>
      </c>
      <c r="B48" s="1123" t="s">
        <v>539</v>
      </c>
      <c r="C48" s="1123"/>
      <c r="D48" s="1123"/>
      <c r="E48" s="1123"/>
      <c r="F48" s="1123"/>
      <c r="G48" s="1123" t="s">
        <v>540</v>
      </c>
      <c r="H48" s="1123"/>
      <c r="I48" s="1123"/>
      <c r="J48" s="1123"/>
      <c r="K48" s="1123"/>
    </row>
    <row r="49" spans="1:11" ht="25.5" x14ac:dyDescent="0.2">
      <c r="A49" s="1109"/>
      <c r="B49" s="500" t="s">
        <v>512</v>
      </c>
      <c r="C49" s="501" t="s">
        <v>6</v>
      </c>
      <c r="D49" s="501" t="s">
        <v>7</v>
      </c>
      <c r="E49" s="501" t="s">
        <v>8</v>
      </c>
      <c r="F49" s="501" t="s">
        <v>9</v>
      </c>
      <c r="G49" s="500" t="s">
        <v>512</v>
      </c>
      <c r="H49" s="501" t="s">
        <v>6</v>
      </c>
      <c r="I49" s="501" t="s">
        <v>7</v>
      </c>
      <c r="J49" s="501" t="s">
        <v>8</v>
      </c>
      <c r="K49" s="501" t="s">
        <v>9</v>
      </c>
    </row>
    <row r="50" spans="1:11" x14ac:dyDescent="0.2">
      <c r="A50" s="332" t="s">
        <v>11</v>
      </c>
      <c r="B50" s="292" t="s">
        <v>12</v>
      </c>
      <c r="C50" s="172" t="s">
        <v>13</v>
      </c>
      <c r="D50" s="172"/>
      <c r="E50" s="172"/>
      <c r="F50" s="172"/>
      <c r="G50" s="172" t="s">
        <v>14</v>
      </c>
      <c r="H50" s="397" t="s">
        <v>15</v>
      </c>
      <c r="I50" s="397"/>
      <c r="J50" s="397"/>
      <c r="K50" s="397"/>
    </row>
    <row r="51" spans="1:11" x14ac:dyDescent="0.2">
      <c r="A51" s="230" t="s">
        <v>76</v>
      </c>
      <c r="B51" s="507" t="s">
        <v>571</v>
      </c>
      <c r="C51" s="504">
        <v>0</v>
      </c>
      <c r="D51" s="504">
        <v>0</v>
      </c>
      <c r="E51" s="504">
        <v>0</v>
      </c>
      <c r="F51" s="19"/>
      <c r="G51" s="523" t="s">
        <v>572</v>
      </c>
      <c r="H51" s="504">
        <v>300000</v>
      </c>
      <c r="I51" s="504">
        <v>37068295</v>
      </c>
      <c r="J51" s="504">
        <v>1343600</v>
      </c>
      <c r="K51" s="19">
        <v>3.5999999999999997E-2</v>
      </c>
    </row>
    <row r="52" spans="1:11" x14ac:dyDescent="0.2">
      <c r="A52" s="230" t="s">
        <v>105</v>
      </c>
      <c r="B52" s="502" t="s">
        <v>573</v>
      </c>
      <c r="C52" s="529">
        <v>0</v>
      </c>
      <c r="D52" s="529">
        <v>36621455</v>
      </c>
      <c r="E52" s="529">
        <v>36621455</v>
      </c>
      <c r="F52" s="32">
        <v>1</v>
      </c>
      <c r="G52" s="523" t="s">
        <v>574</v>
      </c>
      <c r="H52" s="504">
        <v>9999919</v>
      </c>
      <c r="I52" s="504">
        <v>9999919</v>
      </c>
      <c r="J52" s="504">
        <v>0</v>
      </c>
      <c r="K52" s="32"/>
    </row>
    <row r="53" spans="1:11" x14ac:dyDescent="0.2">
      <c r="A53" s="230" t="s">
        <v>107</v>
      </c>
      <c r="B53" s="77" t="s">
        <v>575</v>
      </c>
      <c r="C53" s="529">
        <v>0</v>
      </c>
      <c r="D53" s="529">
        <v>0</v>
      </c>
      <c r="E53" s="529">
        <v>0</v>
      </c>
      <c r="F53" s="32"/>
      <c r="G53" s="530" t="s">
        <v>576</v>
      </c>
      <c r="H53" s="529">
        <v>0</v>
      </c>
      <c r="I53" s="529">
        <v>0</v>
      </c>
      <c r="J53" s="529">
        <v>0</v>
      </c>
      <c r="K53" s="32"/>
    </row>
    <row r="54" spans="1:11" x14ac:dyDescent="0.2">
      <c r="A54" s="230" t="s">
        <v>81</v>
      </c>
      <c r="B54" s="507" t="s">
        <v>577</v>
      </c>
      <c r="C54" s="529">
        <v>0</v>
      </c>
      <c r="D54" s="529">
        <v>0</v>
      </c>
      <c r="E54" s="529">
        <v>0</v>
      </c>
      <c r="F54" s="32">
        <v>0</v>
      </c>
      <c r="G54" s="530" t="s">
        <v>578</v>
      </c>
      <c r="H54" s="529">
        <v>0</v>
      </c>
      <c r="I54" s="529"/>
      <c r="J54" s="529"/>
      <c r="K54" s="32"/>
    </row>
    <row r="55" spans="1:11" x14ac:dyDescent="0.2">
      <c r="A55" s="230" t="s">
        <v>110</v>
      </c>
      <c r="B55" s="507"/>
      <c r="C55" s="529"/>
      <c r="D55" s="529"/>
      <c r="E55" s="529"/>
      <c r="F55" s="32"/>
      <c r="G55" s="530" t="s">
        <v>579</v>
      </c>
      <c r="H55" s="529">
        <v>0</v>
      </c>
      <c r="I55" s="529">
        <v>0</v>
      </c>
      <c r="J55" s="529">
        <v>0</v>
      </c>
      <c r="K55" s="32"/>
    </row>
    <row r="56" spans="1:11" x14ac:dyDescent="0.2">
      <c r="A56" s="205" t="s">
        <v>112</v>
      </c>
      <c r="B56" s="507"/>
      <c r="C56" s="529"/>
      <c r="D56" s="529"/>
      <c r="E56" s="529"/>
      <c r="F56" s="32"/>
      <c r="G56" s="530"/>
      <c r="H56" s="529"/>
      <c r="I56" s="529"/>
      <c r="J56" s="529"/>
      <c r="K56" s="32"/>
    </row>
    <row r="57" spans="1:11" x14ac:dyDescent="0.2">
      <c r="A57" s="55" t="s">
        <v>114</v>
      </c>
      <c r="B57" s="511" t="s">
        <v>580</v>
      </c>
      <c r="C57" s="513">
        <v>64392370</v>
      </c>
      <c r="D57" s="513">
        <v>119362220</v>
      </c>
      <c r="E57" s="513">
        <v>116988723</v>
      </c>
      <c r="F57" s="272"/>
      <c r="G57" s="511" t="s">
        <v>581</v>
      </c>
      <c r="H57" s="531">
        <v>74392289</v>
      </c>
      <c r="I57" s="531">
        <v>129362139</v>
      </c>
      <c r="J57" s="531">
        <v>73974833</v>
      </c>
      <c r="K57" s="532">
        <v>0.57199999999999995</v>
      </c>
    </row>
    <row r="58" spans="1:11" x14ac:dyDescent="0.2">
      <c r="A58" s="230" t="s">
        <v>116</v>
      </c>
      <c r="B58" s="533" t="s">
        <v>582</v>
      </c>
      <c r="C58" s="513">
        <v>0</v>
      </c>
      <c r="D58" s="513">
        <v>0</v>
      </c>
      <c r="E58" s="513">
        <v>0</v>
      </c>
      <c r="F58" s="32"/>
      <c r="G58" s="511"/>
      <c r="H58" s="512"/>
      <c r="I58" s="512"/>
      <c r="J58" s="512"/>
      <c r="K58" s="25"/>
    </row>
    <row r="59" spans="1:11" ht="15" customHeight="1" x14ac:dyDescent="0.2">
      <c r="A59" s="230" t="s">
        <v>118</v>
      </c>
      <c r="B59" s="534" t="s">
        <v>560</v>
      </c>
      <c r="C59" s="529">
        <v>0</v>
      </c>
      <c r="D59" s="529"/>
      <c r="E59" s="529"/>
      <c r="F59" s="32"/>
      <c r="G59" s="519" t="s">
        <v>559</v>
      </c>
      <c r="H59" s="512">
        <v>0</v>
      </c>
      <c r="I59" s="512">
        <v>0</v>
      </c>
      <c r="J59" s="512">
        <v>0</v>
      </c>
      <c r="K59" s="25"/>
    </row>
    <row r="60" spans="1:11" ht="15" customHeight="1" x14ac:dyDescent="0.2">
      <c r="A60" s="230" t="s">
        <v>120</v>
      </c>
      <c r="B60" s="522" t="s">
        <v>564</v>
      </c>
      <c r="C60" s="504"/>
      <c r="D60" s="504"/>
      <c r="E60" s="504"/>
      <c r="F60" s="19"/>
      <c r="G60" s="535"/>
      <c r="H60" s="515"/>
      <c r="I60" s="515"/>
      <c r="J60" s="515"/>
      <c r="K60" s="257"/>
    </row>
    <row r="61" spans="1:11" ht="15" customHeight="1" x14ac:dyDescent="0.2">
      <c r="A61" s="230" t="s">
        <v>121</v>
      </c>
      <c r="B61" s="536"/>
      <c r="C61" s="513"/>
      <c r="D61" s="513"/>
      <c r="E61" s="513"/>
      <c r="F61" s="32"/>
      <c r="G61" s="526"/>
      <c r="H61" s="512"/>
      <c r="I61" s="512"/>
      <c r="J61" s="512"/>
      <c r="K61" s="25"/>
    </row>
    <row r="62" spans="1:11" ht="12" customHeight="1" x14ac:dyDescent="0.2">
      <c r="A62" s="205" t="s">
        <v>122</v>
      </c>
      <c r="B62" s="537"/>
      <c r="C62" s="510">
        <v>0</v>
      </c>
      <c r="D62" s="510"/>
      <c r="E62" s="510"/>
      <c r="F62" s="50"/>
      <c r="G62" s="538" t="s">
        <v>583</v>
      </c>
      <c r="H62" s="505"/>
      <c r="I62" s="505"/>
      <c r="J62" s="505"/>
      <c r="K62" s="257"/>
    </row>
    <row r="63" spans="1:11" x14ac:dyDescent="0.2">
      <c r="A63" s="55" t="s">
        <v>124</v>
      </c>
      <c r="B63" s="511" t="s">
        <v>584</v>
      </c>
      <c r="C63" s="513"/>
      <c r="D63" s="513"/>
      <c r="E63" s="513"/>
      <c r="F63" s="272"/>
      <c r="G63" s="511" t="s">
        <v>585</v>
      </c>
      <c r="H63" s="539"/>
      <c r="I63" s="539"/>
      <c r="J63" s="539"/>
      <c r="K63" s="540"/>
    </row>
    <row r="64" spans="1:11" ht="7.5" customHeight="1" x14ac:dyDescent="0.2">
      <c r="A64" s="235"/>
      <c r="B64" s="541"/>
      <c r="C64" s="542"/>
      <c r="D64" s="542"/>
      <c r="E64" s="542"/>
      <c r="F64" s="286"/>
      <c r="G64" s="541"/>
      <c r="H64" s="542"/>
      <c r="I64" s="542"/>
      <c r="J64" s="542"/>
      <c r="K64" s="286"/>
    </row>
    <row r="65" spans="1:11" ht="15.75" customHeight="1" x14ac:dyDescent="0.2">
      <c r="A65" s="182" t="s">
        <v>126</v>
      </c>
      <c r="B65" s="543" t="s">
        <v>586</v>
      </c>
      <c r="C65" s="513">
        <v>64392370</v>
      </c>
      <c r="D65" s="513">
        <v>119362220</v>
      </c>
      <c r="E65" s="513"/>
      <c r="F65" s="272"/>
      <c r="G65" s="544" t="s">
        <v>587</v>
      </c>
      <c r="H65" s="512"/>
      <c r="I65" s="512"/>
      <c r="J65" s="512"/>
      <c r="K65" s="57"/>
    </row>
    <row r="66" spans="1:11" x14ac:dyDescent="0.2">
      <c r="A66" s="182" t="s">
        <v>128</v>
      </c>
      <c r="B66" s="522" t="s">
        <v>557</v>
      </c>
      <c r="C66" s="513">
        <v>0</v>
      </c>
      <c r="D66" s="513"/>
      <c r="E66" s="513"/>
      <c r="F66" s="32"/>
      <c r="G66" s="545" t="s">
        <v>588</v>
      </c>
      <c r="H66" s="512">
        <v>0</v>
      </c>
      <c r="I66" s="512">
        <v>0</v>
      </c>
      <c r="J66" s="512">
        <v>0</v>
      </c>
      <c r="K66" s="25"/>
    </row>
    <row r="67" spans="1:11" x14ac:dyDescent="0.2">
      <c r="A67" s="182" t="s">
        <v>130</v>
      </c>
      <c r="B67" s="506" t="s">
        <v>558</v>
      </c>
      <c r="C67" s="539">
        <v>0</v>
      </c>
      <c r="D67" s="539"/>
      <c r="E67" s="539"/>
      <c r="F67" s="19"/>
      <c r="G67" s="535"/>
      <c r="H67" s="515"/>
      <c r="I67" s="515"/>
      <c r="J67" s="515"/>
      <c r="K67" s="257"/>
    </row>
    <row r="68" spans="1:11" x14ac:dyDescent="0.2">
      <c r="A68" s="182" t="s">
        <v>132</v>
      </c>
      <c r="B68" s="546" t="s">
        <v>582</v>
      </c>
      <c r="C68" s="539">
        <v>0</v>
      </c>
      <c r="D68" s="539"/>
      <c r="E68" s="539"/>
      <c r="F68" s="19"/>
      <c r="G68" s="535"/>
      <c r="H68" s="515"/>
      <c r="I68" s="515"/>
      <c r="J68" s="515"/>
      <c r="K68" s="25"/>
    </row>
    <row r="69" spans="1:11" x14ac:dyDescent="0.2">
      <c r="A69" s="182" t="s">
        <v>134</v>
      </c>
      <c r="B69" s="534" t="s">
        <v>560</v>
      </c>
      <c r="C69" s="539">
        <v>0</v>
      </c>
      <c r="D69" s="539">
        <v>0</v>
      </c>
      <c r="E69" s="539">
        <v>0</v>
      </c>
      <c r="F69" s="19"/>
      <c r="G69" s="535"/>
      <c r="H69" s="515"/>
      <c r="I69" s="515"/>
      <c r="J69" s="515"/>
      <c r="K69" s="25"/>
    </row>
    <row r="70" spans="1:11" x14ac:dyDescent="0.2">
      <c r="A70" s="182" t="s">
        <v>136</v>
      </c>
      <c r="B70" s="522" t="s">
        <v>564</v>
      </c>
      <c r="C70" s="504">
        <v>9999919</v>
      </c>
      <c r="D70" s="504">
        <v>9999919</v>
      </c>
      <c r="E70" s="504">
        <v>9999919</v>
      </c>
      <c r="F70" s="19">
        <v>1</v>
      </c>
      <c r="G70" s="535"/>
      <c r="H70" s="515"/>
      <c r="I70" s="515"/>
      <c r="J70" s="515"/>
      <c r="K70" s="25"/>
    </row>
    <row r="71" spans="1:11" x14ac:dyDescent="0.2">
      <c r="A71" s="182" t="s">
        <v>138</v>
      </c>
      <c r="B71" s="534" t="s">
        <v>565</v>
      </c>
      <c r="C71" s="513"/>
      <c r="D71" s="513"/>
      <c r="E71" s="513"/>
      <c r="F71" s="32"/>
      <c r="G71" s="547" t="s">
        <v>589</v>
      </c>
      <c r="H71" s="503"/>
      <c r="I71" s="503"/>
      <c r="J71" s="503"/>
      <c r="K71" s="25"/>
    </row>
    <row r="72" spans="1:11" x14ac:dyDescent="0.2">
      <c r="A72" s="235" t="s">
        <v>140</v>
      </c>
      <c r="B72" s="108" t="s">
        <v>299</v>
      </c>
      <c r="C72" s="542">
        <v>0</v>
      </c>
      <c r="D72" s="542">
        <v>0</v>
      </c>
      <c r="E72" s="542">
        <v>0</v>
      </c>
      <c r="F72" s="286"/>
      <c r="G72" s="266" t="s">
        <v>590</v>
      </c>
      <c r="H72" s="524">
        <v>0</v>
      </c>
      <c r="I72" s="524">
        <v>0</v>
      </c>
      <c r="J72" s="524">
        <v>0</v>
      </c>
      <c r="K72" s="248"/>
    </row>
    <row r="73" spans="1:11" x14ac:dyDescent="0.2">
      <c r="A73" s="55" t="s">
        <v>142</v>
      </c>
      <c r="B73" s="511" t="s">
        <v>591</v>
      </c>
      <c r="C73" s="548" t="s">
        <v>1005</v>
      </c>
      <c r="D73" s="513">
        <v>129362139</v>
      </c>
      <c r="E73" s="513">
        <v>126988642</v>
      </c>
      <c r="F73" s="272"/>
      <c r="G73" s="526" t="s">
        <v>592</v>
      </c>
      <c r="H73" s="512">
        <v>74392289</v>
      </c>
      <c r="I73" s="512">
        <v>129362139</v>
      </c>
      <c r="J73" s="512">
        <v>73974833</v>
      </c>
      <c r="K73" s="57">
        <v>0.57199999999999995</v>
      </c>
    </row>
  </sheetData>
  <mergeCells count="12">
    <mergeCell ref="A43:H43"/>
    <mergeCell ref="A45:K45"/>
    <mergeCell ref="A47:K47"/>
    <mergeCell ref="A48:A49"/>
    <mergeCell ref="B48:F48"/>
    <mergeCell ref="G48:K48"/>
    <mergeCell ref="A5:H5"/>
    <mergeCell ref="A7:K7"/>
    <mergeCell ref="A9:K9"/>
    <mergeCell ref="A10:A11"/>
    <mergeCell ref="B10:F10"/>
    <mergeCell ref="G10:K10"/>
  </mergeCells>
  <pageMargins left="0.55138888888888904" right="0.55138888888888904" top="0.98402777777777795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17" sqref="B17"/>
    </sheetView>
  </sheetViews>
  <sheetFormatPr defaultRowHeight="14.25" x14ac:dyDescent="0.2"/>
  <cols>
    <col min="2" max="2" width="39.875" customWidth="1"/>
    <col min="3" max="3" width="15.75" customWidth="1"/>
    <col min="4" max="4" width="13" customWidth="1"/>
  </cols>
  <sheetData>
    <row r="1" spans="1:6" x14ac:dyDescent="0.2">
      <c r="A1" s="1127" t="s">
        <v>1058</v>
      </c>
      <c r="B1" s="1127"/>
      <c r="C1" s="1127"/>
      <c r="D1" s="1127"/>
      <c r="E1" s="1127"/>
    </row>
    <row r="2" spans="1:6" x14ac:dyDescent="0.2">
      <c r="A2" s="952"/>
    </row>
    <row r="3" spans="1:6" x14ac:dyDescent="0.2">
      <c r="A3" s="1128" t="s">
        <v>864</v>
      </c>
      <c r="B3" s="1128"/>
      <c r="C3" s="1128"/>
      <c r="D3" s="1128"/>
      <c r="E3" s="1128"/>
      <c r="F3" s="1128"/>
    </row>
    <row r="4" spans="1:6" x14ac:dyDescent="0.2">
      <c r="A4" s="1128" t="s">
        <v>865</v>
      </c>
      <c r="B4" s="1128"/>
      <c r="C4" s="1128"/>
      <c r="D4" s="1128"/>
      <c r="E4" s="1128"/>
      <c r="F4" s="1128"/>
    </row>
    <row r="5" spans="1:6" x14ac:dyDescent="0.2">
      <c r="A5" s="1128" t="s">
        <v>962</v>
      </c>
      <c r="B5" s="1128"/>
      <c r="C5" s="1128"/>
      <c r="D5" s="1128"/>
      <c r="E5" s="1128"/>
      <c r="F5" s="1128"/>
    </row>
    <row r="7" spans="1:6" ht="15" x14ac:dyDescent="0.25">
      <c r="A7" s="1129" t="s">
        <v>866</v>
      </c>
      <c r="B7" s="1129"/>
      <c r="C7" s="1129"/>
      <c r="D7" s="1129"/>
      <c r="E7" s="1129"/>
      <c r="F7" s="1129"/>
    </row>
    <row r="8" spans="1:6" ht="15.75" x14ac:dyDescent="0.25">
      <c r="A8" s="1124" t="s">
        <v>867</v>
      </c>
      <c r="B8" s="1125"/>
      <c r="C8" s="1125"/>
      <c r="D8" s="1125"/>
      <c r="E8" s="1125"/>
    </row>
    <row r="9" spans="1:6" ht="15.75" x14ac:dyDescent="0.25">
      <c r="A9" s="1124" t="s">
        <v>868</v>
      </c>
      <c r="B9" s="1125"/>
      <c r="C9" s="1125"/>
      <c r="D9" s="953"/>
      <c r="E9" s="953"/>
    </row>
    <row r="10" spans="1:6" ht="15.75" thickBot="1" x14ac:dyDescent="0.3">
      <c r="A10" s="1126" t="s">
        <v>869</v>
      </c>
      <c r="B10" s="1126"/>
      <c r="C10" s="1126"/>
      <c r="D10" s="1126"/>
      <c r="E10" s="1126"/>
      <c r="F10" s="1126"/>
    </row>
    <row r="11" spans="1:6" ht="15.75" thickBot="1" x14ac:dyDescent="0.3">
      <c r="A11" s="811" t="s">
        <v>2</v>
      </c>
      <c r="B11" s="954" t="s">
        <v>870</v>
      </c>
      <c r="C11" s="955" t="s">
        <v>6</v>
      </c>
      <c r="D11" s="955" t="s">
        <v>7</v>
      </c>
      <c r="E11" s="956" t="s">
        <v>8</v>
      </c>
      <c r="F11" s="956" t="s">
        <v>9</v>
      </c>
    </row>
    <row r="12" spans="1:6" ht="15" thickBot="1" x14ac:dyDescent="0.25">
      <c r="A12" s="797" t="s">
        <v>11</v>
      </c>
      <c r="B12" s="957" t="s">
        <v>12</v>
      </c>
      <c r="C12" s="958" t="s">
        <v>13</v>
      </c>
      <c r="D12" s="958" t="s">
        <v>14</v>
      </c>
      <c r="E12" s="959" t="s">
        <v>15</v>
      </c>
      <c r="F12" s="959"/>
    </row>
    <row r="13" spans="1:6" ht="15" x14ac:dyDescent="0.25">
      <c r="A13" s="960" t="s">
        <v>22</v>
      </c>
      <c r="B13" s="961" t="s">
        <v>871</v>
      </c>
      <c r="C13" s="962">
        <v>0</v>
      </c>
      <c r="D13" s="963"/>
      <c r="E13" s="964"/>
      <c r="F13" s="964"/>
    </row>
    <row r="14" spans="1:6" ht="15" x14ac:dyDescent="0.25">
      <c r="A14" s="826" t="s">
        <v>25</v>
      </c>
      <c r="B14" s="965" t="s">
        <v>872</v>
      </c>
      <c r="C14" s="966">
        <v>0</v>
      </c>
      <c r="D14" s="967"/>
      <c r="E14" s="968"/>
      <c r="F14" s="968"/>
    </row>
    <row r="15" spans="1:6" ht="15" x14ac:dyDescent="0.25">
      <c r="A15" s="969" t="s">
        <v>28</v>
      </c>
      <c r="B15" s="961" t="s">
        <v>873</v>
      </c>
      <c r="C15" s="970">
        <f>'[1] 25_26 sz. melléklet'!D20</f>
        <v>0</v>
      </c>
      <c r="D15" s="963"/>
      <c r="E15" s="968"/>
      <c r="F15" s="968"/>
    </row>
    <row r="16" spans="1:6" ht="15" x14ac:dyDescent="0.25">
      <c r="A16" s="969" t="s">
        <v>31</v>
      </c>
      <c r="B16" s="971" t="s">
        <v>874</v>
      </c>
      <c r="C16" s="967">
        <v>0</v>
      </c>
      <c r="D16" s="967"/>
      <c r="E16" s="972"/>
      <c r="F16" s="972"/>
    </row>
    <row r="17" spans="1:6" ht="15" x14ac:dyDescent="0.25">
      <c r="A17" s="969" t="s">
        <v>34</v>
      </c>
      <c r="B17" s="973" t="s">
        <v>875</v>
      </c>
      <c r="C17" s="963">
        <v>0</v>
      </c>
      <c r="D17" s="963"/>
      <c r="E17" s="972"/>
      <c r="F17" s="972"/>
    </row>
    <row r="18" spans="1:6" ht="15.75" thickBot="1" x14ac:dyDescent="0.3">
      <c r="A18" s="834" t="s">
        <v>37</v>
      </c>
      <c r="B18" s="974" t="s">
        <v>876</v>
      </c>
      <c r="C18" s="975">
        <v>0</v>
      </c>
      <c r="D18" s="975"/>
      <c r="E18" s="976"/>
      <c r="F18" s="976"/>
    </row>
    <row r="19" spans="1:6" ht="15" thickBot="1" x14ac:dyDescent="0.25">
      <c r="A19" s="850" t="s">
        <v>40</v>
      </c>
      <c r="B19" s="977" t="s">
        <v>877</v>
      </c>
      <c r="C19" s="978">
        <f>SUM(C13:C18)-C14</f>
        <v>0</v>
      </c>
      <c r="D19" s="978">
        <f>SUM(D13:D18)-D14</f>
        <v>0</v>
      </c>
      <c r="E19" s="978">
        <f>SUM(E13:E18)-E14</f>
        <v>0</v>
      </c>
      <c r="F19" s="978"/>
    </row>
    <row r="20" spans="1:6" ht="15" thickBot="1" x14ac:dyDescent="0.25">
      <c r="A20" s="979" t="s">
        <v>43</v>
      </c>
      <c r="B20" s="792"/>
      <c r="C20" s="980"/>
      <c r="D20" s="980"/>
      <c r="E20" s="981"/>
      <c r="F20" s="981"/>
    </row>
    <row r="21" spans="1:6" ht="15.75" thickBot="1" x14ac:dyDescent="0.3">
      <c r="A21" s="850" t="s">
        <v>46</v>
      </c>
      <c r="B21" s="954" t="s">
        <v>878</v>
      </c>
      <c r="C21" s="955" t="s">
        <v>6</v>
      </c>
      <c r="D21" s="955" t="s">
        <v>7</v>
      </c>
      <c r="E21" s="956" t="s">
        <v>8</v>
      </c>
      <c r="F21" s="956" t="s">
        <v>9</v>
      </c>
    </row>
    <row r="22" spans="1:6" ht="15.75" x14ac:dyDescent="0.25">
      <c r="A22" s="822" t="s">
        <v>49</v>
      </c>
      <c r="B22" s="982" t="s">
        <v>879</v>
      </c>
      <c r="C22" s="983">
        <v>0</v>
      </c>
      <c r="D22" s="963"/>
      <c r="E22" s="984"/>
      <c r="F22" s="984"/>
    </row>
    <row r="23" spans="1:6" ht="15.75" x14ac:dyDescent="0.25">
      <c r="A23" s="830" t="s">
        <v>52</v>
      </c>
      <c r="B23" s="985" t="s">
        <v>880</v>
      </c>
      <c r="C23" s="967">
        <v>0</v>
      </c>
      <c r="D23" s="967"/>
      <c r="E23" s="972"/>
      <c r="F23" s="972"/>
    </row>
    <row r="24" spans="1:6" ht="15.75" x14ac:dyDescent="0.25">
      <c r="A24" s="830" t="s">
        <v>55</v>
      </c>
      <c r="B24" s="985" t="s">
        <v>881</v>
      </c>
      <c r="C24" s="967">
        <v>0</v>
      </c>
      <c r="D24" s="967"/>
      <c r="E24" s="972"/>
      <c r="F24" s="972"/>
    </row>
    <row r="25" spans="1:6" ht="15.75" x14ac:dyDescent="0.25">
      <c r="A25" s="830" t="s">
        <v>58</v>
      </c>
      <c r="B25" s="985" t="s">
        <v>882</v>
      </c>
      <c r="C25" s="970">
        <v>0</v>
      </c>
      <c r="D25" s="967"/>
      <c r="E25" s="968"/>
      <c r="F25" s="968"/>
    </row>
    <row r="26" spans="1:6" ht="16.5" thickBot="1" x14ac:dyDescent="0.3">
      <c r="A26" s="986" t="s">
        <v>61</v>
      </c>
      <c r="B26" s="987" t="s">
        <v>883</v>
      </c>
      <c r="C26" s="975">
        <v>0</v>
      </c>
      <c r="D26" s="975"/>
      <c r="E26" s="976"/>
      <c r="F26" s="976"/>
    </row>
    <row r="27" spans="1:6" ht="15" thickBot="1" x14ac:dyDescent="0.25">
      <c r="A27" s="850" t="s">
        <v>64</v>
      </c>
      <c r="B27" s="988" t="s">
        <v>884</v>
      </c>
      <c r="C27" s="978">
        <f>SUM(C22:C26)</f>
        <v>0</v>
      </c>
      <c r="D27" s="978">
        <f>SUM(D22:D26)</f>
        <v>0</v>
      </c>
      <c r="E27" s="978">
        <f>SUM(E22:E26)</f>
        <v>0</v>
      </c>
      <c r="F27" s="978"/>
    </row>
  </sheetData>
  <mergeCells count="8">
    <mergeCell ref="A9:C9"/>
    <mergeCell ref="A10:F10"/>
    <mergeCell ref="A1:E1"/>
    <mergeCell ref="A3:F3"/>
    <mergeCell ref="A4:F4"/>
    <mergeCell ref="A5:F5"/>
    <mergeCell ref="A7:F7"/>
    <mergeCell ref="A8:E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workbookViewId="0">
      <selection activeCell="E12" sqref="E12"/>
    </sheetView>
  </sheetViews>
  <sheetFormatPr defaultRowHeight="14.25" x14ac:dyDescent="0.2"/>
  <cols>
    <col min="5" max="5" width="13.625" customWidth="1"/>
  </cols>
  <sheetData>
    <row r="2" spans="1:6" x14ac:dyDescent="0.2">
      <c r="A2" s="1127" t="s">
        <v>1059</v>
      </c>
      <c r="B2" s="1127"/>
      <c r="C2" s="1127"/>
      <c r="D2" s="1127"/>
      <c r="E2" s="1127"/>
      <c r="F2" s="589"/>
    </row>
    <row r="3" spans="1:6" x14ac:dyDescent="0.2">
      <c r="A3" s="589"/>
      <c r="B3" s="589"/>
      <c r="C3" s="589"/>
      <c r="D3" s="589"/>
      <c r="E3" s="590"/>
      <c r="F3" s="589"/>
    </row>
    <row r="4" spans="1:6" x14ac:dyDescent="0.2">
      <c r="A4" s="589"/>
      <c r="B4" s="589"/>
      <c r="C4" s="589"/>
      <c r="D4" s="589"/>
      <c r="E4" s="589"/>
      <c r="F4" s="589"/>
    </row>
    <row r="5" spans="1:6" ht="15.75" x14ac:dyDescent="0.25">
      <c r="A5" s="589"/>
      <c r="B5" s="989" t="s">
        <v>885</v>
      </c>
      <c r="C5" s="589"/>
      <c r="D5" s="589"/>
      <c r="E5" s="589"/>
      <c r="F5" s="589"/>
    </row>
    <row r="6" spans="1:6" ht="15.75" x14ac:dyDescent="0.25">
      <c r="A6" s="589"/>
      <c r="B6" s="989" t="s">
        <v>886</v>
      </c>
      <c r="C6" s="989"/>
      <c r="D6" s="989"/>
      <c r="E6" s="989"/>
      <c r="F6" s="589"/>
    </row>
    <row r="7" spans="1:6" ht="15.75" x14ac:dyDescent="0.25">
      <c r="A7" s="589"/>
      <c r="B7" s="989"/>
      <c r="C7" s="989"/>
      <c r="D7" s="989"/>
      <c r="E7" s="989"/>
      <c r="F7" s="589"/>
    </row>
    <row r="8" spans="1:6" ht="15.75" x14ac:dyDescent="0.25">
      <c r="A8" s="589"/>
      <c r="B8" s="989"/>
      <c r="C8" s="989"/>
      <c r="D8" s="989" t="s">
        <v>963</v>
      </c>
      <c r="E8" s="989"/>
      <c r="F8" s="589"/>
    </row>
    <row r="9" spans="1:6" ht="15.75" x14ac:dyDescent="0.25">
      <c r="A9" s="589"/>
      <c r="B9" s="989"/>
      <c r="C9" s="989"/>
      <c r="D9" s="989"/>
      <c r="E9" s="989"/>
      <c r="F9" s="589"/>
    </row>
    <row r="10" spans="1:6" ht="15.75" x14ac:dyDescent="0.25">
      <c r="A10" s="589"/>
      <c r="B10" s="989"/>
      <c r="C10" s="989"/>
      <c r="D10" s="989"/>
      <c r="E10" s="989"/>
      <c r="F10" s="589"/>
    </row>
    <row r="11" spans="1:6" x14ac:dyDescent="0.2">
      <c r="A11" s="589"/>
      <c r="B11" s="589"/>
      <c r="C11" s="589"/>
      <c r="D11" s="589"/>
      <c r="E11" s="589"/>
      <c r="F11" s="589"/>
    </row>
    <row r="12" spans="1:6" ht="15.75" x14ac:dyDescent="0.25">
      <c r="A12" s="857" t="s">
        <v>887</v>
      </c>
      <c r="B12" s="990"/>
      <c r="C12" s="990"/>
      <c r="D12" s="990"/>
    </row>
    <row r="15" spans="1:6" ht="15.75" x14ac:dyDescent="0.25">
      <c r="A15" s="857" t="s">
        <v>888</v>
      </c>
      <c r="B15" s="857"/>
      <c r="C15" s="857"/>
      <c r="D15" s="857"/>
      <c r="E15" s="857"/>
      <c r="F15" s="589"/>
    </row>
    <row r="16" spans="1:6" ht="15.75" x14ac:dyDescent="0.25">
      <c r="A16" s="857" t="s">
        <v>889</v>
      </c>
      <c r="B16" s="857"/>
      <c r="C16" s="857"/>
      <c r="D16" s="857"/>
      <c r="E16" s="857"/>
      <c r="F16" s="589"/>
    </row>
    <row r="17" spans="1:6" x14ac:dyDescent="0.2">
      <c r="A17" s="991" t="s">
        <v>890</v>
      </c>
      <c r="B17" s="589"/>
      <c r="C17" s="589"/>
      <c r="D17" s="589"/>
      <c r="E17" s="589"/>
      <c r="F17" s="589"/>
    </row>
    <row r="18" spans="1:6" x14ac:dyDescent="0.2">
      <c r="A18" s="991"/>
      <c r="B18" s="589"/>
      <c r="C18" s="589"/>
      <c r="D18" s="589"/>
      <c r="E18" s="589"/>
      <c r="F18" s="589"/>
    </row>
    <row r="19" spans="1:6" x14ac:dyDescent="0.2">
      <c r="A19" s="991"/>
      <c r="B19" s="589"/>
      <c r="C19" s="589"/>
      <c r="D19" s="589"/>
      <c r="E19" s="589"/>
      <c r="F19" s="589"/>
    </row>
    <row r="20" spans="1:6" ht="15" thickBot="1" x14ac:dyDescent="0.25">
      <c r="A20" s="589"/>
      <c r="B20" s="589"/>
      <c r="C20" s="589"/>
      <c r="D20" s="589"/>
      <c r="E20" s="589"/>
      <c r="F20" s="589"/>
    </row>
    <row r="21" spans="1:6" x14ac:dyDescent="0.2">
      <c r="A21" s="992"/>
      <c r="B21" s="993"/>
      <c r="C21" s="994"/>
      <c r="D21" s="995"/>
      <c r="E21" s="591" t="s">
        <v>891</v>
      </c>
      <c r="F21" s="589"/>
    </row>
    <row r="22" spans="1:6" x14ac:dyDescent="0.2">
      <c r="A22" s="996" t="s">
        <v>892</v>
      </c>
      <c r="B22" s="1130" t="s">
        <v>893</v>
      </c>
      <c r="C22" s="1131"/>
      <c r="D22" s="1132"/>
      <c r="E22" s="996" t="s">
        <v>894</v>
      </c>
      <c r="F22" s="589"/>
    </row>
    <row r="23" spans="1:6" ht="15" thickBot="1" x14ac:dyDescent="0.25">
      <c r="A23" s="997"/>
      <c r="B23" s="998"/>
      <c r="C23" s="999"/>
      <c r="D23" s="1000"/>
      <c r="E23" s="1001" t="s">
        <v>895</v>
      </c>
      <c r="F23" s="589"/>
    </row>
    <row r="24" spans="1:6" x14ac:dyDescent="0.2">
      <c r="A24" s="992"/>
      <c r="B24" s="669"/>
      <c r="C24" s="669"/>
      <c r="D24" s="669"/>
      <c r="E24" s="591"/>
      <c r="F24" s="589"/>
    </row>
    <row r="25" spans="1:6" x14ac:dyDescent="0.2">
      <c r="A25" s="1002">
        <v>1</v>
      </c>
      <c r="B25" s="1003" t="s">
        <v>896</v>
      </c>
      <c r="C25" s="1003"/>
      <c r="D25" s="1003"/>
      <c r="E25" s="639"/>
      <c r="F25" s="589"/>
    </row>
    <row r="26" spans="1:6" x14ac:dyDescent="0.2">
      <c r="A26" s="815">
        <v>2</v>
      </c>
      <c r="B26" s="669" t="s">
        <v>897</v>
      </c>
      <c r="C26" s="669"/>
      <c r="D26" s="848"/>
      <c r="E26" s="691"/>
      <c r="F26" s="589"/>
    </row>
    <row r="27" spans="1:6" x14ac:dyDescent="0.2">
      <c r="A27" s="1002"/>
      <c r="B27" s="1003" t="s">
        <v>898</v>
      </c>
      <c r="C27" s="1003"/>
      <c r="D27" s="843"/>
      <c r="E27" s="639"/>
      <c r="F27" s="589"/>
    </row>
    <row r="28" spans="1:6" x14ac:dyDescent="0.2">
      <c r="A28" s="815">
        <v>3</v>
      </c>
      <c r="B28" s="669" t="s">
        <v>899</v>
      </c>
      <c r="C28" s="669"/>
      <c r="D28" s="848"/>
      <c r="E28" s="691"/>
      <c r="F28" s="589"/>
    </row>
    <row r="29" spans="1:6" x14ac:dyDescent="0.2">
      <c r="A29" s="1002"/>
      <c r="B29" s="1003" t="s">
        <v>900</v>
      </c>
      <c r="C29" s="1003"/>
      <c r="D29" s="843"/>
      <c r="E29" s="639"/>
      <c r="F29" s="589"/>
    </row>
    <row r="30" spans="1:6" x14ac:dyDescent="0.2">
      <c r="A30" s="1002">
        <v>4</v>
      </c>
      <c r="B30" s="1003" t="s">
        <v>901</v>
      </c>
      <c r="C30" s="1003"/>
      <c r="D30" s="843"/>
      <c r="E30" s="639"/>
      <c r="F30" s="589"/>
    </row>
    <row r="31" spans="1:6" x14ac:dyDescent="0.2">
      <c r="A31" s="815">
        <v>5</v>
      </c>
      <c r="B31" s="669" t="s">
        <v>902</v>
      </c>
      <c r="C31" s="669"/>
      <c r="D31" s="848"/>
      <c r="E31" s="691"/>
      <c r="F31" s="589"/>
    </row>
    <row r="32" spans="1:6" x14ac:dyDescent="0.2">
      <c r="A32" s="1002"/>
      <c r="B32" s="1003" t="s">
        <v>903</v>
      </c>
      <c r="C32" s="1003"/>
      <c r="D32" s="843"/>
      <c r="E32" s="639"/>
      <c r="F32" s="589"/>
    </row>
    <row r="33" spans="1:6" x14ac:dyDescent="0.2">
      <c r="A33" s="1004">
        <v>6</v>
      </c>
      <c r="B33" s="643" t="s">
        <v>904</v>
      </c>
      <c r="C33" s="832"/>
      <c r="D33" s="1005"/>
      <c r="E33" s="644"/>
      <c r="F33" s="589"/>
    </row>
    <row r="34" spans="1:6" ht="15" thickBot="1" x14ac:dyDescent="0.25">
      <c r="A34" s="840">
        <v>7</v>
      </c>
      <c r="B34" s="999" t="s">
        <v>905</v>
      </c>
      <c r="C34" s="999"/>
      <c r="D34" s="1000"/>
      <c r="E34" s="652"/>
      <c r="F34" s="589"/>
    </row>
    <row r="35" spans="1:6" ht="16.5" thickBot="1" x14ac:dyDescent="0.3">
      <c r="A35" s="589"/>
      <c r="B35" s="1006" t="s">
        <v>188</v>
      </c>
      <c r="C35" s="1007"/>
      <c r="D35" s="1008"/>
      <c r="E35" s="657"/>
      <c r="F35" s="589"/>
    </row>
    <row r="36" spans="1:6" x14ac:dyDescent="0.2">
      <c r="A36" s="589"/>
      <c r="B36" s="589"/>
      <c r="C36" s="589"/>
      <c r="D36" s="589"/>
      <c r="E36" s="589"/>
      <c r="F36" s="589"/>
    </row>
    <row r="37" spans="1:6" x14ac:dyDescent="0.2">
      <c r="A37" s="1133" t="s">
        <v>906</v>
      </c>
      <c r="B37" s="1125"/>
      <c r="C37" s="1125"/>
      <c r="D37" s="1125"/>
      <c r="E37" s="1125"/>
      <c r="F37" s="589"/>
    </row>
    <row r="38" spans="1:6" x14ac:dyDescent="0.2">
      <c r="A38" s="1133" t="s">
        <v>907</v>
      </c>
      <c r="B38" s="1125"/>
      <c r="C38" s="1125"/>
      <c r="D38" s="1125"/>
      <c r="E38" s="1125"/>
      <c r="F38" s="589"/>
    </row>
    <row r="39" spans="1:6" x14ac:dyDescent="0.2">
      <c r="A39" s="589"/>
      <c r="B39" s="589"/>
      <c r="C39" s="589"/>
      <c r="D39" s="589"/>
      <c r="E39" s="589"/>
      <c r="F39" s="589"/>
    </row>
    <row r="40" spans="1:6" x14ac:dyDescent="0.2">
      <c r="A40" s="589"/>
      <c r="B40" s="589" t="s">
        <v>908</v>
      </c>
      <c r="C40" s="589" t="s">
        <v>964</v>
      </c>
      <c r="D40" s="589"/>
      <c r="E40" s="589"/>
      <c r="F40" s="589"/>
    </row>
    <row r="41" spans="1:6" x14ac:dyDescent="0.2">
      <c r="A41" s="589"/>
      <c r="B41" s="589"/>
      <c r="C41" s="589"/>
      <c r="D41" s="589"/>
      <c r="E41" s="589"/>
      <c r="F41" s="589"/>
    </row>
    <row r="42" spans="1:6" x14ac:dyDescent="0.2">
      <c r="A42" s="589"/>
      <c r="B42" s="589"/>
      <c r="C42" s="589"/>
      <c r="D42" s="589"/>
      <c r="E42" s="589"/>
      <c r="F42" s="589"/>
    </row>
    <row r="43" spans="1:6" x14ac:dyDescent="0.2">
      <c r="A43" s="589"/>
      <c r="B43" s="589"/>
      <c r="C43" s="589"/>
      <c r="D43" s="589"/>
      <c r="E43" s="589" t="s">
        <v>909</v>
      </c>
      <c r="F43" s="589"/>
    </row>
    <row r="44" spans="1:6" x14ac:dyDescent="0.2">
      <c r="A44" s="589"/>
      <c r="B44" s="589"/>
      <c r="C44" s="589"/>
      <c r="D44" s="589"/>
      <c r="E44" s="589" t="s">
        <v>910</v>
      </c>
      <c r="F44" s="589"/>
    </row>
  </sheetData>
  <mergeCells count="4">
    <mergeCell ref="A2:E2"/>
    <mergeCell ref="B22:D22"/>
    <mergeCell ref="A37:E37"/>
    <mergeCell ref="A38:E3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workbookViewId="0">
      <selection activeCell="D19" sqref="D19"/>
    </sheetView>
  </sheetViews>
  <sheetFormatPr defaultRowHeight="14.25" x14ac:dyDescent="0.2"/>
  <cols>
    <col min="1" max="1" width="19.125" customWidth="1"/>
    <col min="2" max="2" width="13.5" customWidth="1"/>
    <col min="3" max="3" width="14.625" customWidth="1"/>
    <col min="4" max="4" width="11.875" customWidth="1"/>
    <col min="5" max="5" width="11.625" customWidth="1"/>
    <col min="6" max="6" width="10.625" customWidth="1"/>
  </cols>
  <sheetData>
    <row r="2" spans="1:13" x14ac:dyDescent="0.2">
      <c r="A2" s="1127" t="s">
        <v>1060</v>
      </c>
      <c r="B2" s="1125"/>
      <c r="C2" s="1125"/>
      <c r="D2" s="1125"/>
      <c r="E2" s="1125"/>
      <c r="F2" s="1125"/>
    </row>
    <row r="3" spans="1:13" x14ac:dyDescent="0.2">
      <c r="A3" s="1128" t="s">
        <v>911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</row>
    <row r="4" spans="1:13" ht="15" thickBot="1" x14ac:dyDescent="0.25">
      <c r="A4" s="589"/>
      <c r="B4" s="1134" t="s">
        <v>832</v>
      </c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</row>
    <row r="5" spans="1:13" ht="38.25" x14ac:dyDescent="0.2">
      <c r="A5" s="911" t="s">
        <v>5</v>
      </c>
      <c r="B5" s="1009" t="s">
        <v>961</v>
      </c>
      <c r="C5" s="1009" t="s">
        <v>1006</v>
      </c>
      <c r="D5" s="1009" t="s">
        <v>1007</v>
      </c>
      <c r="E5" s="1009" t="s">
        <v>912</v>
      </c>
      <c r="F5" s="1009" t="s">
        <v>913</v>
      </c>
      <c r="G5" s="1009" t="s">
        <v>946</v>
      </c>
      <c r="H5" s="1009" t="s">
        <v>1008</v>
      </c>
      <c r="I5" s="1009" t="s">
        <v>1009</v>
      </c>
      <c r="J5" s="1009" t="s">
        <v>1010</v>
      </c>
      <c r="K5" s="1009" t="s">
        <v>1011</v>
      </c>
      <c r="L5" s="1010" t="s">
        <v>947</v>
      </c>
      <c r="M5" s="1011" t="s">
        <v>188</v>
      </c>
    </row>
    <row r="6" spans="1:13" x14ac:dyDescent="0.2">
      <c r="A6" s="1012" t="s">
        <v>914</v>
      </c>
      <c r="B6" s="1013">
        <v>4322</v>
      </c>
      <c r="C6" s="1013">
        <f>B6*1.005</f>
        <v>4343.6099999999997</v>
      </c>
      <c r="D6" s="1013">
        <f>C6*1.003</f>
        <v>4356.6408299999994</v>
      </c>
      <c r="E6" s="1013">
        <f t="shared" ref="E6:L6" si="0">D6*1.003</f>
        <v>4369.7107524899993</v>
      </c>
      <c r="F6" s="1013">
        <f t="shared" si="0"/>
        <v>4382.8198847474687</v>
      </c>
      <c r="G6" s="1013">
        <f t="shared" si="0"/>
        <v>4395.968344401711</v>
      </c>
      <c r="H6" s="1013">
        <f t="shared" si="0"/>
        <v>4409.1562494349155</v>
      </c>
      <c r="I6" s="1013">
        <f t="shared" si="0"/>
        <v>4422.3837181832196</v>
      </c>
      <c r="J6" s="1013">
        <f t="shared" si="0"/>
        <v>4435.6508693377691</v>
      </c>
      <c r="K6" s="1013">
        <f t="shared" si="0"/>
        <v>4448.9578219457817</v>
      </c>
      <c r="L6" s="1013">
        <f t="shared" si="0"/>
        <v>4462.3046954116189</v>
      </c>
      <c r="M6" s="1014">
        <f t="shared" ref="M6:M13" si="1">SUM(B6:L6)</f>
        <v>48349.203165952487</v>
      </c>
    </row>
    <row r="7" spans="1:13" ht="24" x14ac:dyDescent="0.2">
      <c r="A7" s="1012" t="s">
        <v>915</v>
      </c>
      <c r="B7" s="1013">
        <v>5764</v>
      </c>
      <c r="C7" s="1013">
        <f>B7*1.03</f>
        <v>5936.92</v>
      </c>
      <c r="D7" s="1013">
        <f t="shared" ref="D7:L7" si="2">C7*1.03</f>
        <v>6115.0276000000003</v>
      </c>
      <c r="E7" s="1013">
        <f t="shared" si="2"/>
        <v>6298.4784280000003</v>
      </c>
      <c r="F7" s="1013">
        <f t="shared" si="2"/>
        <v>6487.4327808400003</v>
      </c>
      <c r="G7" s="1013">
        <f t="shared" si="2"/>
        <v>6682.0557642652002</v>
      </c>
      <c r="H7" s="1013">
        <f t="shared" si="2"/>
        <v>6882.5174371931562</v>
      </c>
      <c r="I7" s="1013">
        <f t="shared" si="2"/>
        <v>7088.9929603089513</v>
      </c>
      <c r="J7" s="1013">
        <f t="shared" si="2"/>
        <v>7301.6627491182198</v>
      </c>
      <c r="K7" s="1013">
        <f t="shared" si="2"/>
        <v>7520.7126315917667</v>
      </c>
      <c r="L7" s="1013">
        <f t="shared" si="2"/>
        <v>7746.33401053952</v>
      </c>
      <c r="M7" s="1014">
        <f t="shared" si="1"/>
        <v>73824.134361856821</v>
      </c>
    </row>
    <row r="8" spans="1:13" ht="24" x14ac:dyDescent="0.2">
      <c r="A8" s="1012" t="s">
        <v>916</v>
      </c>
      <c r="B8" s="1013"/>
      <c r="C8" s="1013"/>
      <c r="D8" s="1013"/>
      <c r="E8" s="1013"/>
      <c r="F8" s="1013"/>
      <c r="G8" s="1013"/>
      <c r="H8" s="1013"/>
      <c r="I8" s="1013"/>
      <c r="J8" s="1013"/>
      <c r="K8" s="1013"/>
      <c r="L8" s="1013"/>
      <c r="M8" s="1014">
        <f t="shared" si="1"/>
        <v>0</v>
      </c>
    </row>
    <row r="9" spans="1:13" ht="48" x14ac:dyDescent="0.2">
      <c r="A9" s="1012" t="s">
        <v>917</v>
      </c>
      <c r="B9" s="1013"/>
      <c r="C9" s="1013"/>
      <c r="D9" s="1013"/>
      <c r="E9" s="1013"/>
      <c r="F9" s="1013"/>
      <c r="G9" s="1013"/>
      <c r="H9" s="1013"/>
      <c r="I9" s="1013"/>
      <c r="J9" s="1013"/>
      <c r="K9" s="1013"/>
      <c r="L9" s="1013"/>
      <c r="M9" s="1014">
        <f t="shared" si="1"/>
        <v>0</v>
      </c>
    </row>
    <row r="10" spans="1:13" x14ac:dyDescent="0.2">
      <c r="A10" s="1012" t="s">
        <v>918</v>
      </c>
      <c r="B10" s="1013">
        <v>20</v>
      </c>
      <c r="C10" s="1013">
        <f>B10*1.003</f>
        <v>20.059999999999999</v>
      </c>
      <c r="D10" s="1013">
        <f t="shared" ref="D10:L10" si="3">C10*1.003</f>
        <v>20.120179999999998</v>
      </c>
      <c r="E10" s="1013">
        <f t="shared" si="3"/>
        <v>20.180540539999996</v>
      </c>
      <c r="F10" s="1013">
        <f t="shared" si="3"/>
        <v>20.241082161619993</v>
      </c>
      <c r="G10" s="1013">
        <f t="shared" si="3"/>
        <v>20.301805408104851</v>
      </c>
      <c r="H10" s="1013">
        <f t="shared" si="3"/>
        <v>20.362710824329163</v>
      </c>
      <c r="I10" s="1013">
        <f t="shared" si="3"/>
        <v>20.423798956802148</v>
      </c>
      <c r="J10" s="1013">
        <f t="shared" si="3"/>
        <v>20.485070353672551</v>
      </c>
      <c r="K10" s="1013">
        <f t="shared" si="3"/>
        <v>20.546525564733567</v>
      </c>
      <c r="L10" s="1013">
        <f t="shared" si="3"/>
        <v>20.608165141427765</v>
      </c>
      <c r="M10" s="1014">
        <f t="shared" si="1"/>
        <v>223.32987895069004</v>
      </c>
    </row>
    <row r="11" spans="1:13" ht="24.75" thickBot="1" x14ac:dyDescent="0.25">
      <c r="A11" s="1012" t="s">
        <v>919</v>
      </c>
      <c r="B11" s="1013"/>
      <c r="C11" s="1013"/>
      <c r="D11" s="1013"/>
      <c r="E11" s="1013"/>
      <c r="F11" s="1013"/>
      <c r="G11" s="1013"/>
      <c r="H11" s="1013"/>
      <c r="I11" s="1013"/>
      <c r="J11" s="1013"/>
      <c r="K11" s="1013"/>
      <c r="L11" s="1013"/>
      <c r="M11" s="1014">
        <f t="shared" si="1"/>
        <v>0</v>
      </c>
    </row>
    <row r="12" spans="1:13" ht="15" thickBot="1" x14ac:dyDescent="0.25">
      <c r="A12" s="1015" t="s">
        <v>920</v>
      </c>
      <c r="B12" s="1016">
        <f t="shared" ref="B12:L12" si="4">SUM(B6:B11)</f>
        <v>10106</v>
      </c>
      <c r="C12" s="1016">
        <f t="shared" si="4"/>
        <v>10300.589999999998</v>
      </c>
      <c r="D12" s="1016">
        <f t="shared" si="4"/>
        <v>10491.78861</v>
      </c>
      <c r="E12" s="1016">
        <f t="shared" si="4"/>
        <v>10688.36972103</v>
      </c>
      <c r="F12" s="1016">
        <f t="shared" si="4"/>
        <v>10890.493747749088</v>
      </c>
      <c r="G12" s="1016">
        <f t="shared" si="4"/>
        <v>11098.325914075016</v>
      </c>
      <c r="H12" s="1016">
        <f t="shared" si="4"/>
        <v>11312.036397452401</v>
      </c>
      <c r="I12" s="1016">
        <f t="shared" si="4"/>
        <v>11531.800477448975</v>
      </c>
      <c r="J12" s="1016">
        <f t="shared" si="4"/>
        <v>11757.79868880966</v>
      </c>
      <c r="K12" s="1016">
        <f t="shared" si="4"/>
        <v>11990.216979102282</v>
      </c>
      <c r="L12" s="1016">
        <f t="shared" si="4"/>
        <v>12229.246871092568</v>
      </c>
      <c r="M12" s="1017">
        <f t="shared" si="1"/>
        <v>122396.66740675998</v>
      </c>
    </row>
    <row r="13" spans="1:13" x14ac:dyDescent="0.2">
      <c r="A13" s="1018" t="s">
        <v>921</v>
      </c>
      <c r="B13" s="1019">
        <f>B12/2</f>
        <v>5053</v>
      </c>
      <c r="C13" s="1019">
        <f t="shared" ref="C13:L13" si="5">C12/2</f>
        <v>5150.2949999999992</v>
      </c>
      <c r="D13" s="1019">
        <f t="shared" si="5"/>
        <v>5245.8943049999998</v>
      </c>
      <c r="E13" s="1019">
        <f t="shared" si="5"/>
        <v>5344.1848605149999</v>
      </c>
      <c r="F13" s="1019">
        <f t="shared" si="5"/>
        <v>5445.2468738745438</v>
      </c>
      <c r="G13" s="1019">
        <f t="shared" si="5"/>
        <v>5549.162957037508</v>
      </c>
      <c r="H13" s="1019">
        <f t="shared" si="5"/>
        <v>5656.0181987262004</v>
      </c>
      <c r="I13" s="1019">
        <f t="shared" si="5"/>
        <v>5765.9002387244873</v>
      </c>
      <c r="J13" s="1019">
        <f t="shared" si="5"/>
        <v>5878.8993444048301</v>
      </c>
      <c r="K13" s="1019">
        <f t="shared" si="5"/>
        <v>5995.1084895511412</v>
      </c>
      <c r="L13" s="1019">
        <f t="shared" si="5"/>
        <v>6114.6234355462839</v>
      </c>
      <c r="M13" s="1020">
        <f t="shared" si="1"/>
        <v>61198.333703379991</v>
      </c>
    </row>
    <row r="14" spans="1:13" ht="36" x14ac:dyDescent="0.2">
      <c r="A14" s="1021" t="s">
        <v>922</v>
      </c>
      <c r="B14" s="1022">
        <v>3617</v>
      </c>
      <c r="C14" s="1022">
        <v>3207</v>
      </c>
      <c r="D14" s="1022">
        <v>2797</v>
      </c>
      <c r="E14" s="1022">
        <v>2387</v>
      </c>
      <c r="F14" s="1022">
        <v>1977</v>
      </c>
      <c r="G14" s="1022">
        <v>1567</v>
      </c>
      <c r="H14" s="1022">
        <v>1157</v>
      </c>
      <c r="I14" s="1022">
        <v>747</v>
      </c>
      <c r="J14" s="1022">
        <v>337</v>
      </c>
      <c r="K14" s="1022">
        <v>0</v>
      </c>
      <c r="L14" s="1022"/>
      <c r="M14" s="1023">
        <v>0</v>
      </c>
    </row>
    <row r="15" spans="1:13" ht="24" x14ac:dyDescent="0.2">
      <c r="A15" s="1012" t="s">
        <v>923</v>
      </c>
      <c r="B15" s="1013">
        <v>0</v>
      </c>
      <c r="C15" s="1013">
        <v>0</v>
      </c>
      <c r="D15" s="1013">
        <v>0</v>
      </c>
      <c r="E15" s="1013">
        <v>0</v>
      </c>
      <c r="F15" s="1013">
        <v>0</v>
      </c>
      <c r="G15" s="1013">
        <v>0</v>
      </c>
      <c r="H15" s="1013">
        <v>0</v>
      </c>
      <c r="I15" s="1013">
        <v>0</v>
      </c>
      <c r="J15" s="1013">
        <v>0</v>
      </c>
      <c r="K15" s="1013">
        <v>0</v>
      </c>
      <c r="L15" s="1013">
        <v>0</v>
      </c>
      <c r="M15" s="1024">
        <v>0</v>
      </c>
    </row>
    <row r="16" spans="1:13" x14ac:dyDescent="0.2">
      <c r="A16" s="1012" t="s">
        <v>924</v>
      </c>
      <c r="B16" s="1013"/>
      <c r="C16" s="1013"/>
      <c r="D16" s="1013"/>
      <c r="E16" s="1013"/>
      <c r="F16" s="1013"/>
      <c r="G16" s="1013"/>
      <c r="H16" s="1013"/>
      <c r="I16" s="1013"/>
      <c r="J16" s="1013"/>
      <c r="K16" s="1013"/>
      <c r="L16" s="1013"/>
      <c r="M16" s="1024"/>
    </row>
    <row r="17" spans="1:13" ht="24" x14ac:dyDescent="0.2">
      <c r="A17" s="1012" t="s">
        <v>925</v>
      </c>
      <c r="B17" s="1013"/>
      <c r="C17" s="1013"/>
      <c r="D17" s="1013"/>
      <c r="E17" s="1013"/>
      <c r="F17" s="1013"/>
      <c r="G17" s="1013"/>
      <c r="H17" s="1013"/>
      <c r="I17" s="1013"/>
      <c r="J17" s="1013"/>
      <c r="K17" s="1013"/>
      <c r="L17" s="1013"/>
      <c r="M17" s="1024"/>
    </row>
    <row r="18" spans="1:13" ht="36" x14ac:dyDescent="0.2">
      <c r="A18" s="1012" t="s">
        <v>926</v>
      </c>
      <c r="B18" s="1013"/>
      <c r="C18" s="1013"/>
      <c r="D18" s="1013"/>
      <c r="E18" s="1013"/>
      <c r="F18" s="1013"/>
      <c r="G18" s="1013"/>
      <c r="H18" s="1013"/>
      <c r="I18" s="1013"/>
      <c r="J18" s="1013"/>
      <c r="K18" s="1013"/>
      <c r="L18" s="1013"/>
      <c r="M18" s="1024"/>
    </row>
    <row r="19" spans="1:13" ht="48" x14ac:dyDescent="0.2">
      <c r="A19" s="1012" t="s">
        <v>927</v>
      </c>
      <c r="B19" s="1013"/>
      <c r="C19" s="1013"/>
      <c r="D19" s="1013"/>
      <c r="E19" s="1013"/>
      <c r="F19" s="1013"/>
      <c r="G19" s="1013"/>
      <c r="H19" s="1013"/>
      <c r="I19" s="1013"/>
      <c r="J19" s="1013"/>
      <c r="K19" s="1013"/>
      <c r="L19" s="1013"/>
      <c r="M19" s="1024"/>
    </row>
    <row r="20" spans="1:13" ht="24.75" thickBot="1" x14ac:dyDescent="0.25">
      <c r="A20" s="1025" t="s">
        <v>928</v>
      </c>
      <c r="B20" s="1026"/>
      <c r="C20" s="1026"/>
      <c r="D20" s="1026"/>
      <c r="E20" s="1026"/>
      <c r="F20" s="1026"/>
      <c r="G20" s="1026"/>
      <c r="H20" s="1026"/>
      <c r="I20" s="1026"/>
      <c r="J20" s="1026"/>
      <c r="K20" s="1026"/>
      <c r="L20" s="1026"/>
      <c r="M20" s="1027">
        <f>SUM(B20:L20)</f>
        <v>0</v>
      </c>
    </row>
    <row r="21" spans="1:13" ht="24.75" thickBot="1" x14ac:dyDescent="0.25">
      <c r="A21" s="1028" t="s">
        <v>929</v>
      </c>
      <c r="B21" s="1029">
        <f>SUM(B14:B20)</f>
        <v>3617</v>
      </c>
      <c r="C21" s="1029">
        <f t="shared" ref="C21:L21" si="6">SUM(C14:C20)</f>
        <v>3207</v>
      </c>
      <c r="D21" s="1029">
        <f t="shared" si="6"/>
        <v>2797</v>
      </c>
      <c r="E21" s="1029">
        <f t="shared" si="6"/>
        <v>2387</v>
      </c>
      <c r="F21" s="1029">
        <f t="shared" si="6"/>
        <v>1977</v>
      </c>
      <c r="G21" s="1029">
        <f t="shared" si="6"/>
        <v>1567</v>
      </c>
      <c r="H21" s="1029">
        <f t="shared" si="6"/>
        <v>1157</v>
      </c>
      <c r="I21" s="1029">
        <f t="shared" si="6"/>
        <v>747</v>
      </c>
      <c r="J21" s="1029">
        <f t="shared" si="6"/>
        <v>337</v>
      </c>
      <c r="K21" s="1029">
        <f t="shared" si="6"/>
        <v>0</v>
      </c>
      <c r="L21" s="1029">
        <f t="shared" si="6"/>
        <v>0</v>
      </c>
      <c r="M21" s="1030">
        <f>SUM(B21:L21)</f>
        <v>17793</v>
      </c>
    </row>
    <row r="22" spans="1:13" ht="36.75" thickBot="1" x14ac:dyDescent="0.25">
      <c r="A22" s="1015" t="s">
        <v>930</v>
      </c>
      <c r="B22" s="1016">
        <f>B13-B21</f>
        <v>1436</v>
      </c>
      <c r="C22" s="1016">
        <f t="shared" ref="C22:M22" si="7">C13-C21</f>
        <v>1943.2949999999992</v>
      </c>
      <c r="D22" s="1016">
        <f t="shared" si="7"/>
        <v>2448.8943049999998</v>
      </c>
      <c r="E22" s="1016">
        <f t="shared" si="7"/>
        <v>2957.1848605149999</v>
      </c>
      <c r="F22" s="1016">
        <f t="shared" si="7"/>
        <v>3468.2468738745438</v>
      </c>
      <c r="G22" s="1016">
        <f t="shared" si="7"/>
        <v>3982.162957037508</v>
      </c>
      <c r="H22" s="1016">
        <f t="shared" si="7"/>
        <v>4499.0181987262004</v>
      </c>
      <c r="I22" s="1016">
        <f t="shared" si="7"/>
        <v>5018.9002387244873</v>
      </c>
      <c r="J22" s="1016">
        <f t="shared" si="7"/>
        <v>5541.8993444048301</v>
      </c>
      <c r="K22" s="1016">
        <f t="shared" si="7"/>
        <v>5995.1084895511412</v>
      </c>
      <c r="L22" s="1016">
        <f t="shared" si="7"/>
        <v>6114.6234355462839</v>
      </c>
      <c r="M22" s="1017">
        <f t="shared" si="7"/>
        <v>43405.333703379991</v>
      </c>
    </row>
    <row r="23" spans="1:13" x14ac:dyDescent="0.2">
      <c r="A23" s="589" t="s">
        <v>931</v>
      </c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</row>
    <row r="24" spans="1:13" x14ac:dyDescent="0.2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</row>
  </sheetData>
  <mergeCells count="3">
    <mergeCell ref="A2:F2"/>
    <mergeCell ref="A3:M3"/>
    <mergeCell ref="B4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C17" sqref="C17"/>
    </sheetView>
  </sheetViews>
  <sheetFormatPr defaultRowHeight="14.25" x14ac:dyDescent="0.2"/>
  <cols>
    <col min="2" max="2" width="19.375" customWidth="1"/>
    <col min="3" max="3" width="15" customWidth="1"/>
  </cols>
  <sheetData>
    <row r="2" spans="1:6" ht="15" x14ac:dyDescent="0.25">
      <c r="A2" s="1136" t="s">
        <v>1061</v>
      </c>
      <c r="B2" s="1137"/>
      <c r="C2" s="1137"/>
      <c r="D2" s="1137"/>
      <c r="E2" s="1137"/>
      <c r="F2" s="1031"/>
    </row>
    <row r="3" spans="1:6" ht="15" x14ac:dyDescent="0.25">
      <c r="A3" s="1032"/>
      <c r="B3" s="1033"/>
      <c r="C3" s="1033"/>
      <c r="D3" s="1033"/>
      <c r="E3" s="1033"/>
      <c r="F3" s="1033"/>
    </row>
    <row r="4" spans="1:6" x14ac:dyDescent="0.2">
      <c r="A4" s="1032"/>
      <c r="B4" s="1138" t="s">
        <v>932</v>
      </c>
      <c r="C4" s="1138"/>
      <c r="D4" s="1138"/>
      <c r="E4" s="1138"/>
      <c r="F4" s="1138"/>
    </row>
    <row r="5" spans="1:6" x14ac:dyDescent="0.2">
      <c r="A5" s="1032"/>
      <c r="B5" s="1138" t="s">
        <v>933</v>
      </c>
      <c r="C5" s="1138"/>
      <c r="D5" s="1138"/>
      <c r="E5" s="1138"/>
      <c r="F5" s="1138"/>
    </row>
    <row r="6" spans="1:6" ht="15" thickBot="1" x14ac:dyDescent="0.25">
      <c r="A6" s="1032"/>
      <c r="B6" s="1034"/>
      <c r="C6" s="1034"/>
      <c r="D6" s="1034"/>
      <c r="E6" s="1034"/>
      <c r="F6" s="1035" t="s">
        <v>934</v>
      </c>
    </row>
    <row r="7" spans="1:6" ht="15" thickBot="1" x14ac:dyDescent="0.25">
      <c r="A7" s="1139" t="s">
        <v>2</v>
      </c>
      <c r="B7" s="1141" t="s">
        <v>935</v>
      </c>
      <c r="C7" s="1143" t="s">
        <v>936</v>
      </c>
      <c r="D7" s="1143"/>
      <c r="E7" s="1036" t="s">
        <v>937</v>
      </c>
      <c r="F7" s="1144" t="s">
        <v>938</v>
      </c>
    </row>
    <row r="8" spans="1:6" ht="43.5" thickBot="1" x14ac:dyDescent="0.25">
      <c r="A8" s="1140"/>
      <c r="B8" s="1142"/>
      <c r="C8" s="1037" t="s">
        <v>939</v>
      </c>
      <c r="D8" s="1037" t="s">
        <v>940</v>
      </c>
      <c r="E8" s="1037" t="s">
        <v>941</v>
      </c>
      <c r="F8" s="1145"/>
    </row>
    <row r="9" spans="1:6" ht="15.75" thickBot="1" x14ac:dyDescent="0.3">
      <c r="A9" s="1038" t="s">
        <v>658</v>
      </c>
      <c r="B9" s="1038" t="s">
        <v>942</v>
      </c>
      <c r="C9" s="1038" t="s">
        <v>13</v>
      </c>
      <c r="D9" s="1038" t="s">
        <v>14</v>
      </c>
      <c r="E9" s="1038" t="s">
        <v>15</v>
      </c>
      <c r="F9" s="1038" t="s">
        <v>943</v>
      </c>
    </row>
    <row r="10" spans="1:6" ht="45" x14ac:dyDescent="0.25">
      <c r="A10" s="1039" t="s">
        <v>22</v>
      </c>
      <c r="B10" s="1040" t="s">
        <v>1012</v>
      </c>
      <c r="C10" s="1041">
        <v>0</v>
      </c>
      <c r="D10" s="1042"/>
      <c r="E10" s="1043">
        <v>3207</v>
      </c>
      <c r="F10" s="1044">
        <f>SUM(C10:E10)</f>
        <v>3207</v>
      </c>
    </row>
    <row r="11" spans="1:6" ht="15" x14ac:dyDescent="0.25">
      <c r="A11" s="1045" t="s">
        <v>25</v>
      </c>
      <c r="B11" s="1046" t="s">
        <v>1013</v>
      </c>
      <c r="C11" s="1047"/>
      <c r="D11" s="1047">
        <v>0</v>
      </c>
      <c r="E11" s="1048"/>
      <c r="F11" s="1049">
        <f>SUM(C11:E11)</f>
        <v>0</v>
      </c>
    </row>
    <row r="12" spans="1:6" ht="15" x14ac:dyDescent="0.25">
      <c r="A12" s="1050" t="s">
        <v>28</v>
      </c>
      <c r="B12" s="1046" t="s">
        <v>944</v>
      </c>
      <c r="C12" s="1051"/>
      <c r="D12" s="1047"/>
      <c r="E12" s="1048"/>
      <c r="F12" s="1049"/>
    </row>
    <row r="13" spans="1:6" ht="15" x14ac:dyDescent="0.25">
      <c r="A13" s="1050" t="s">
        <v>34</v>
      </c>
      <c r="B13" s="1052">
        <v>2018</v>
      </c>
      <c r="C13" s="1053">
        <v>0</v>
      </c>
      <c r="D13" s="1054">
        <v>0</v>
      </c>
      <c r="E13" s="1055">
        <v>2797</v>
      </c>
      <c r="F13" s="1056">
        <f t="shared" ref="F13:F25" si="0">SUM(C13:E13)</f>
        <v>2797</v>
      </c>
    </row>
    <row r="14" spans="1:6" ht="15" x14ac:dyDescent="0.25">
      <c r="A14" s="1050" t="s">
        <v>37</v>
      </c>
      <c r="B14" s="1052">
        <v>2019</v>
      </c>
      <c r="C14" s="1053">
        <v>0</v>
      </c>
      <c r="D14" s="1054">
        <v>0</v>
      </c>
      <c r="E14" s="1055">
        <v>2387</v>
      </c>
      <c r="F14" s="1056">
        <f t="shared" si="0"/>
        <v>2387</v>
      </c>
    </row>
    <row r="15" spans="1:6" ht="15" x14ac:dyDescent="0.25">
      <c r="A15" s="1050" t="s">
        <v>40</v>
      </c>
      <c r="B15" s="1052">
        <v>2020</v>
      </c>
      <c r="C15" s="1053">
        <v>0</v>
      </c>
      <c r="D15" s="1054">
        <v>0</v>
      </c>
      <c r="E15" s="1055">
        <v>1977</v>
      </c>
      <c r="F15" s="1056">
        <f t="shared" si="0"/>
        <v>1977</v>
      </c>
    </row>
    <row r="16" spans="1:6" ht="15" x14ac:dyDescent="0.25">
      <c r="A16" s="1050" t="s">
        <v>43</v>
      </c>
      <c r="B16" s="1052">
        <v>2021</v>
      </c>
      <c r="C16" s="1053">
        <v>0</v>
      </c>
      <c r="D16" s="1054">
        <v>0</v>
      </c>
      <c r="E16" s="1055">
        <v>1567</v>
      </c>
      <c r="F16" s="1056">
        <f t="shared" si="0"/>
        <v>1567</v>
      </c>
    </row>
    <row r="17" spans="1:6" ht="15" x14ac:dyDescent="0.25">
      <c r="A17" s="1050" t="s">
        <v>46</v>
      </c>
      <c r="B17" s="1052">
        <v>2022</v>
      </c>
      <c r="C17" s="1053">
        <v>0</v>
      </c>
      <c r="D17" s="1054">
        <v>0</v>
      </c>
      <c r="E17" s="1055">
        <v>1157</v>
      </c>
      <c r="F17" s="1056">
        <f t="shared" si="0"/>
        <v>1157</v>
      </c>
    </row>
    <row r="18" spans="1:6" ht="15" x14ac:dyDescent="0.25">
      <c r="A18" s="1050" t="s">
        <v>49</v>
      </c>
      <c r="B18" s="1052">
        <v>2023</v>
      </c>
      <c r="C18" s="1053">
        <v>0</v>
      </c>
      <c r="D18" s="1054">
        <v>0</v>
      </c>
      <c r="E18" s="1055">
        <v>747</v>
      </c>
      <c r="F18" s="1056">
        <f t="shared" si="0"/>
        <v>747</v>
      </c>
    </row>
    <row r="19" spans="1:6" ht="15" x14ac:dyDescent="0.25">
      <c r="A19" s="1050" t="s">
        <v>52</v>
      </c>
      <c r="B19" s="1052">
        <v>2024</v>
      </c>
      <c r="C19" s="1053">
        <v>0</v>
      </c>
      <c r="D19" s="1054">
        <v>0</v>
      </c>
      <c r="E19" s="1055">
        <v>337</v>
      </c>
      <c r="F19" s="1056">
        <f t="shared" si="0"/>
        <v>337</v>
      </c>
    </row>
    <row r="20" spans="1:6" ht="15" x14ac:dyDescent="0.25">
      <c r="A20" s="1050" t="s">
        <v>55</v>
      </c>
      <c r="B20" s="1052">
        <v>2025</v>
      </c>
      <c r="C20" s="1053">
        <v>0</v>
      </c>
      <c r="D20" s="1054">
        <v>0</v>
      </c>
      <c r="E20" s="1055"/>
      <c r="F20" s="1056">
        <f t="shared" si="0"/>
        <v>0</v>
      </c>
    </row>
    <row r="21" spans="1:6" ht="15" x14ac:dyDescent="0.25">
      <c r="A21" s="1050" t="s">
        <v>58</v>
      </c>
      <c r="B21" s="1052">
        <v>2026</v>
      </c>
      <c r="C21" s="1053">
        <v>0</v>
      </c>
      <c r="D21" s="1054">
        <v>0</v>
      </c>
      <c r="E21" s="1055"/>
      <c r="F21" s="1056">
        <f t="shared" si="0"/>
        <v>0</v>
      </c>
    </row>
    <row r="22" spans="1:6" ht="15" x14ac:dyDescent="0.25">
      <c r="A22" s="1050" t="s">
        <v>61</v>
      </c>
      <c r="B22" s="1052">
        <v>2027</v>
      </c>
      <c r="C22" s="1053">
        <v>0</v>
      </c>
      <c r="D22" s="1054">
        <v>0</v>
      </c>
      <c r="E22" s="1055">
        <v>0</v>
      </c>
      <c r="F22" s="1056">
        <f t="shared" si="0"/>
        <v>0</v>
      </c>
    </row>
    <row r="23" spans="1:6" ht="15" x14ac:dyDescent="0.25">
      <c r="A23" s="1050" t="s">
        <v>64</v>
      </c>
      <c r="B23" s="1052">
        <v>2025</v>
      </c>
      <c r="C23" s="1053">
        <v>0</v>
      </c>
      <c r="D23" s="1054">
        <v>0</v>
      </c>
      <c r="E23" s="1055"/>
      <c r="F23" s="1056">
        <f t="shared" si="0"/>
        <v>0</v>
      </c>
    </row>
    <row r="24" spans="1:6" ht="15" x14ac:dyDescent="0.25">
      <c r="A24" s="1050" t="s">
        <v>67</v>
      </c>
      <c r="B24" s="1057">
        <v>2026</v>
      </c>
      <c r="C24" s="1058">
        <v>0</v>
      </c>
      <c r="D24" s="1054">
        <v>0</v>
      </c>
      <c r="E24" s="1055">
        <v>0</v>
      </c>
      <c r="F24" s="1059">
        <f t="shared" si="0"/>
        <v>0</v>
      </c>
    </row>
    <row r="25" spans="1:6" ht="15.75" thickBot="1" x14ac:dyDescent="0.3">
      <c r="A25" s="1060" t="s">
        <v>70</v>
      </c>
      <c r="B25" s="1061">
        <v>2027</v>
      </c>
      <c r="C25" s="1062">
        <v>0</v>
      </c>
      <c r="D25" s="1063">
        <v>0</v>
      </c>
      <c r="E25" s="1064">
        <v>0</v>
      </c>
      <c r="F25" s="1065">
        <f t="shared" si="0"/>
        <v>0</v>
      </c>
    </row>
    <row r="26" spans="1:6" ht="15" x14ac:dyDescent="0.25">
      <c r="A26" s="1032"/>
      <c r="B26" s="1066"/>
      <c r="C26" s="1067"/>
      <c r="D26" s="1067"/>
      <c r="E26" s="1068"/>
      <c r="F26" s="1069"/>
    </row>
  </sheetData>
  <mergeCells count="7">
    <mergeCell ref="A2:E2"/>
    <mergeCell ref="B4:F4"/>
    <mergeCell ref="B5:F5"/>
    <mergeCell ref="A7:A8"/>
    <mergeCell ref="B7:B8"/>
    <mergeCell ref="C7:D7"/>
    <mergeCell ref="F7:F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Normal="100" workbookViewId="0">
      <selection activeCell="D28" sqref="D28"/>
    </sheetView>
  </sheetViews>
  <sheetFormatPr defaultRowHeight="14.25" x14ac:dyDescent="0.2"/>
  <cols>
    <col min="1" max="1" width="6.25"/>
    <col min="2" max="2" width="39"/>
    <col min="3" max="3" width="14.875"/>
    <col min="4" max="4" width="12.25"/>
    <col min="5" max="5" width="11.25"/>
    <col min="6" max="6" width="9.75"/>
    <col min="7" max="1025" width="8.875"/>
  </cols>
  <sheetData>
    <row r="1" spans="1:6" x14ac:dyDescent="0.2">
      <c r="B1" s="66"/>
      <c r="C1" s="66"/>
      <c r="D1" s="549"/>
    </row>
    <row r="2" spans="1:6" x14ac:dyDescent="0.2">
      <c r="A2" s="61"/>
      <c r="B2" s="323" t="s">
        <v>1062</v>
      </c>
      <c r="C2" s="323"/>
      <c r="D2" s="323"/>
      <c r="E2" s="323"/>
      <c r="F2" s="323"/>
    </row>
    <row r="3" spans="1:6" x14ac:dyDescent="0.2">
      <c r="B3" s="66"/>
      <c r="C3" s="66"/>
      <c r="D3" s="66"/>
    </row>
    <row r="4" spans="1:6" x14ac:dyDescent="0.2">
      <c r="B4" s="66"/>
      <c r="C4" s="66"/>
      <c r="D4" s="66"/>
    </row>
    <row r="5" spans="1:6" ht="15.75" x14ac:dyDescent="0.25">
      <c r="A5" s="1116" t="s">
        <v>593</v>
      </c>
      <c r="B5" s="1116"/>
      <c r="C5" s="1116"/>
      <c r="D5" s="1116"/>
      <c r="E5" s="1116"/>
      <c r="F5" s="1116"/>
    </row>
    <row r="6" spans="1:6" ht="15.75" x14ac:dyDescent="0.25">
      <c r="A6" s="1096" t="s">
        <v>965</v>
      </c>
      <c r="B6" s="1096"/>
      <c r="C6" s="1096"/>
      <c r="D6" s="1096"/>
      <c r="E6" s="1096"/>
      <c r="F6" s="1096"/>
    </row>
    <row r="7" spans="1:6" ht="15.75" x14ac:dyDescent="0.25">
      <c r="A7" s="1096" t="s">
        <v>594</v>
      </c>
      <c r="B7" s="1096"/>
      <c r="C7" s="1096"/>
      <c r="D7" s="1096"/>
      <c r="E7" s="1096"/>
      <c r="F7" s="1096"/>
    </row>
    <row r="8" spans="1:6" ht="15.75" x14ac:dyDescent="0.25">
      <c r="B8" s="62"/>
      <c r="C8" s="62"/>
      <c r="D8" s="62"/>
    </row>
    <row r="9" spans="1:6" x14ac:dyDescent="0.2">
      <c r="B9" s="66"/>
      <c r="C9" s="66"/>
      <c r="D9" s="66"/>
    </row>
    <row r="10" spans="1:6" x14ac:dyDescent="0.2">
      <c r="B10" s="66"/>
      <c r="C10" s="66"/>
      <c r="D10" s="66"/>
    </row>
    <row r="11" spans="1:6" x14ac:dyDescent="0.2">
      <c r="B11" s="66"/>
      <c r="C11" s="66"/>
      <c r="D11" s="66"/>
    </row>
    <row r="12" spans="1:6" x14ac:dyDescent="0.2">
      <c r="B12" s="66"/>
      <c r="C12" s="66"/>
      <c r="D12" s="140" t="s">
        <v>595</v>
      </c>
    </row>
    <row r="13" spans="1:6" ht="31.5" x14ac:dyDescent="0.2">
      <c r="A13" s="236" t="s">
        <v>2</v>
      </c>
      <c r="B13" s="550" t="s">
        <v>5</v>
      </c>
      <c r="C13" s="551" t="s">
        <v>6</v>
      </c>
      <c r="D13" s="552" t="s">
        <v>7</v>
      </c>
      <c r="E13" s="553" t="s">
        <v>8</v>
      </c>
      <c r="F13" s="552" t="s">
        <v>9</v>
      </c>
    </row>
    <row r="14" spans="1:6" x14ac:dyDescent="0.2">
      <c r="A14" s="427" t="s">
        <v>11</v>
      </c>
      <c r="B14" s="390" t="s">
        <v>12</v>
      </c>
      <c r="C14" s="554" t="s">
        <v>13</v>
      </c>
      <c r="D14" s="3" t="s">
        <v>14</v>
      </c>
      <c r="E14" s="3"/>
      <c r="F14" s="3"/>
    </row>
    <row r="15" spans="1:6" ht="15.75" x14ac:dyDescent="0.2">
      <c r="A15" s="55" t="s">
        <v>22</v>
      </c>
      <c r="B15" s="555" t="s">
        <v>596</v>
      </c>
      <c r="C15" s="556"/>
      <c r="D15" s="557" t="s">
        <v>597</v>
      </c>
      <c r="E15" s="557"/>
      <c r="F15" s="557"/>
    </row>
    <row r="16" spans="1:6" ht="15.75" x14ac:dyDescent="0.2">
      <c r="A16" s="35" t="s">
        <v>25</v>
      </c>
      <c r="B16" s="558" t="s">
        <v>598</v>
      </c>
      <c r="C16" s="559"/>
      <c r="D16" s="560" t="s">
        <v>597</v>
      </c>
      <c r="E16" s="560"/>
      <c r="F16" s="560"/>
    </row>
    <row r="17" spans="1:6" ht="15.75" x14ac:dyDescent="0.2">
      <c r="A17" s="55" t="s">
        <v>28</v>
      </c>
      <c r="B17" s="558" t="s">
        <v>599</v>
      </c>
      <c r="C17" s="559"/>
      <c r="D17" s="560" t="s">
        <v>597</v>
      </c>
      <c r="E17" s="560"/>
      <c r="F17" s="560"/>
    </row>
    <row r="18" spans="1:6" ht="15.75" x14ac:dyDescent="0.2">
      <c r="A18" s="55" t="s">
        <v>31</v>
      </c>
      <c r="B18" s="561"/>
      <c r="C18" s="562"/>
      <c r="D18" s="563"/>
      <c r="E18" s="563"/>
      <c r="F18" s="563"/>
    </row>
    <row r="19" spans="1:6" x14ac:dyDescent="0.2">
      <c r="A19" s="190" t="s">
        <v>34</v>
      </c>
      <c r="B19" s="215"/>
      <c r="C19" s="314"/>
      <c r="D19" s="564"/>
      <c r="E19" s="564"/>
      <c r="F19" s="564"/>
    </row>
    <row r="20" spans="1:6" ht="15.75" x14ac:dyDescent="0.2">
      <c r="A20" s="55" t="s">
        <v>37</v>
      </c>
      <c r="B20" s="565" t="s">
        <v>600</v>
      </c>
      <c r="C20" s="566">
        <v>0</v>
      </c>
      <c r="D20" s="79">
        <v>0</v>
      </c>
      <c r="E20" s="79">
        <v>0</v>
      </c>
      <c r="F20" s="79">
        <v>0</v>
      </c>
    </row>
    <row r="26" spans="1:6" x14ac:dyDescent="0.2">
      <c r="A26" s="61"/>
      <c r="B26" s="323" t="s">
        <v>1063</v>
      </c>
      <c r="C26" s="323"/>
      <c r="D26" s="323"/>
      <c r="E26" s="323"/>
      <c r="F26" s="323"/>
    </row>
    <row r="27" spans="1:6" x14ac:dyDescent="0.2">
      <c r="B27" s="567"/>
      <c r="C27" s="568"/>
    </row>
    <row r="28" spans="1:6" x14ac:dyDescent="0.2">
      <c r="B28" s="567"/>
      <c r="C28" s="569"/>
    </row>
    <row r="29" spans="1:6" ht="15.75" x14ac:dyDescent="0.25">
      <c r="A29" s="1146" t="s">
        <v>593</v>
      </c>
      <c r="B29" s="1146"/>
      <c r="C29" s="1146"/>
      <c r="D29" s="1146"/>
      <c r="E29" s="1146"/>
      <c r="F29" s="1146"/>
    </row>
    <row r="30" spans="1:6" ht="15.75" x14ac:dyDescent="0.25">
      <c r="A30" s="1147" t="s">
        <v>966</v>
      </c>
      <c r="B30" s="1147"/>
      <c r="C30" s="1147"/>
      <c r="D30" s="1147"/>
      <c r="E30" s="1147"/>
      <c r="F30" s="1147"/>
    </row>
    <row r="31" spans="1:6" x14ac:dyDescent="0.2">
      <c r="B31" s="1112"/>
      <c r="C31" s="1112"/>
    </row>
    <row r="32" spans="1:6" x14ac:dyDescent="0.2">
      <c r="B32" s="567"/>
      <c r="C32" s="570"/>
      <c r="F32" t="s">
        <v>869</v>
      </c>
    </row>
    <row r="33" spans="1:6" ht="31.5" x14ac:dyDescent="0.2">
      <c r="A33" s="236" t="s">
        <v>2</v>
      </c>
      <c r="B33" s="550" t="s">
        <v>512</v>
      </c>
      <c r="C33" s="551" t="s">
        <v>6</v>
      </c>
      <c r="D33" s="552" t="s">
        <v>7</v>
      </c>
      <c r="E33" s="553" t="s">
        <v>8</v>
      </c>
      <c r="F33" s="552" t="s">
        <v>9</v>
      </c>
    </row>
    <row r="34" spans="1:6" x14ac:dyDescent="0.2">
      <c r="A34" s="427" t="s">
        <v>11</v>
      </c>
      <c r="B34" s="390" t="s">
        <v>12</v>
      </c>
      <c r="C34" s="3" t="s">
        <v>13</v>
      </c>
      <c r="D34" s="3"/>
      <c r="E34" s="3"/>
      <c r="F34" s="3"/>
    </row>
    <row r="35" spans="1:6" x14ac:dyDescent="0.2">
      <c r="A35" s="55" t="s">
        <v>22</v>
      </c>
      <c r="B35" s="571" t="s">
        <v>1002</v>
      </c>
      <c r="C35" s="1090">
        <v>16038</v>
      </c>
      <c r="D35" s="1090">
        <v>16038</v>
      </c>
      <c r="E35" s="1090">
        <v>16038</v>
      </c>
      <c r="F35" s="1074">
        <v>100</v>
      </c>
    </row>
    <row r="36" spans="1:6" x14ac:dyDescent="0.2">
      <c r="A36" s="35" t="s">
        <v>25</v>
      </c>
      <c r="B36" s="571" t="s">
        <v>601</v>
      </c>
      <c r="C36" s="1078">
        <v>58354</v>
      </c>
      <c r="D36" s="1078">
        <v>111172</v>
      </c>
      <c r="E36" s="1078">
        <v>111172</v>
      </c>
      <c r="F36" s="1075">
        <v>100</v>
      </c>
    </row>
    <row r="37" spans="1:6" x14ac:dyDescent="0.2">
      <c r="A37" s="55" t="s">
        <v>28</v>
      </c>
      <c r="B37" s="571" t="s">
        <v>602</v>
      </c>
      <c r="C37" s="1079">
        <v>71432</v>
      </c>
      <c r="D37" s="1079">
        <v>73975</v>
      </c>
      <c r="E37" s="1079">
        <v>73975</v>
      </c>
      <c r="F37" s="1076">
        <v>100</v>
      </c>
    </row>
    <row r="38" spans="1:6" x14ac:dyDescent="0.2">
      <c r="A38" s="55" t="s">
        <v>31</v>
      </c>
      <c r="B38" s="571" t="s">
        <v>1001</v>
      </c>
      <c r="C38" s="1090">
        <v>2960</v>
      </c>
      <c r="D38" s="1090">
        <v>53235</v>
      </c>
      <c r="E38" s="1090">
        <v>53235</v>
      </c>
      <c r="F38" s="1074">
        <v>100</v>
      </c>
    </row>
    <row r="39" spans="1:6" x14ac:dyDescent="0.2">
      <c r="C39" s="1077"/>
    </row>
  </sheetData>
  <mergeCells count="6">
    <mergeCell ref="B31:C31"/>
    <mergeCell ref="A5:F5"/>
    <mergeCell ref="A6:F6"/>
    <mergeCell ref="A7:F7"/>
    <mergeCell ref="A29:F29"/>
    <mergeCell ref="A30:F30"/>
  </mergeCells>
  <pageMargins left="0.55138888888888904" right="0.55138888888888904" top="1.37777777777778" bottom="1.37777777777778" header="0.51180555555555496" footer="0.51180555555555496"/>
  <pageSetup paperSize="9" firstPageNumber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C18" sqref="C18"/>
    </sheetView>
  </sheetViews>
  <sheetFormatPr defaultRowHeight="14.25" x14ac:dyDescent="0.2"/>
  <cols>
    <col min="2" max="2" width="39.25" customWidth="1"/>
    <col min="3" max="3" width="17" customWidth="1"/>
    <col min="4" max="4" width="12" customWidth="1"/>
  </cols>
  <sheetData>
    <row r="2" spans="1:6" x14ac:dyDescent="0.2">
      <c r="A2" s="808"/>
      <c r="B2" s="809" t="s">
        <v>1064</v>
      </c>
      <c r="C2" s="809"/>
      <c r="D2" s="809"/>
      <c r="E2" s="809"/>
      <c r="F2" s="809"/>
    </row>
    <row r="3" spans="1:6" x14ac:dyDescent="0.2">
      <c r="B3" s="793"/>
      <c r="C3" s="794"/>
    </row>
    <row r="4" spans="1:6" ht="15.75" x14ac:dyDescent="0.25">
      <c r="A4" s="1148" t="s">
        <v>593</v>
      </c>
      <c r="B4" s="1148"/>
      <c r="C4" s="1148"/>
      <c r="D4" s="1148"/>
      <c r="E4" s="1148"/>
      <c r="F4" s="1148"/>
    </row>
    <row r="5" spans="1:6" ht="15.75" x14ac:dyDescent="0.25">
      <c r="A5" s="1149" t="s">
        <v>967</v>
      </c>
      <c r="B5" s="1149"/>
      <c r="C5" s="1149"/>
      <c r="D5" s="1149"/>
      <c r="E5" s="1149"/>
      <c r="F5" s="1149"/>
    </row>
    <row r="6" spans="1:6" x14ac:dyDescent="0.2">
      <c r="B6" s="795"/>
      <c r="C6" s="796"/>
    </row>
    <row r="7" spans="1:6" ht="15" thickBot="1" x14ac:dyDescent="0.25">
      <c r="A7" s="1150" t="s">
        <v>595</v>
      </c>
      <c r="B7" s="1150"/>
      <c r="C7" s="1150"/>
      <c r="D7" s="1150"/>
      <c r="E7" s="1150"/>
      <c r="F7" s="1150"/>
    </row>
    <row r="8" spans="1:6" ht="14.25" customHeight="1" x14ac:dyDescent="0.2">
      <c r="A8" s="1151" t="s">
        <v>2</v>
      </c>
      <c r="B8" s="1153" t="s">
        <v>764</v>
      </c>
      <c r="C8" s="1155" t="s">
        <v>6</v>
      </c>
      <c r="D8" s="1155" t="s">
        <v>7</v>
      </c>
      <c r="E8" s="1155" t="s">
        <v>8</v>
      </c>
      <c r="F8" s="1155" t="s">
        <v>9</v>
      </c>
    </row>
    <row r="9" spans="1:6" ht="15" customHeight="1" thickBot="1" x14ac:dyDescent="0.25">
      <c r="A9" s="1152"/>
      <c r="B9" s="1154"/>
      <c r="C9" s="1156"/>
      <c r="D9" s="1156"/>
      <c r="E9" s="1156"/>
      <c r="F9" s="1156"/>
    </row>
    <row r="10" spans="1:6" ht="15" thickBot="1" x14ac:dyDescent="0.25">
      <c r="A10" s="797" t="s">
        <v>658</v>
      </c>
      <c r="B10" s="798" t="s">
        <v>12</v>
      </c>
      <c r="C10" s="799" t="s">
        <v>13</v>
      </c>
      <c r="D10" s="799" t="s">
        <v>14</v>
      </c>
      <c r="E10" s="799" t="s">
        <v>15</v>
      </c>
      <c r="F10" s="799" t="s">
        <v>16</v>
      </c>
    </row>
    <row r="11" spans="1:6" ht="15.75" x14ac:dyDescent="0.2">
      <c r="A11" s="800" t="s">
        <v>22</v>
      </c>
      <c r="B11" s="1070" t="s">
        <v>765</v>
      </c>
      <c r="C11" s="801"/>
      <c r="D11" s="801"/>
      <c r="E11" s="801"/>
      <c r="F11" s="801"/>
    </row>
    <row r="12" spans="1:6" ht="15.75" x14ac:dyDescent="0.2">
      <c r="A12" s="802" t="s">
        <v>25</v>
      </c>
      <c r="B12" s="1070" t="s">
        <v>766</v>
      </c>
      <c r="C12" s="801"/>
      <c r="D12" s="801"/>
      <c r="E12" s="801"/>
      <c r="F12" s="801"/>
    </row>
    <row r="13" spans="1:6" ht="15.75" x14ac:dyDescent="0.2">
      <c r="A13" s="803" t="s">
        <v>28</v>
      </c>
      <c r="B13" s="1070" t="s">
        <v>767</v>
      </c>
      <c r="C13" s="801"/>
      <c r="D13" s="801"/>
      <c r="E13" s="801"/>
      <c r="F13" s="801"/>
    </row>
    <row r="14" spans="1:6" ht="15.75" x14ac:dyDescent="0.2">
      <c r="A14" s="803" t="s">
        <v>31</v>
      </c>
      <c r="B14" s="1070" t="s">
        <v>768</v>
      </c>
      <c r="C14" s="801"/>
      <c r="D14" s="801"/>
      <c r="E14" s="801"/>
      <c r="F14" s="801"/>
    </row>
    <row r="15" spans="1:6" ht="15.75" x14ac:dyDescent="0.25">
      <c r="A15" s="803" t="s">
        <v>34</v>
      </c>
      <c r="B15" s="1071" t="s">
        <v>769</v>
      </c>
      <c r="C15" s="804"/>
      <c r="D15" s="804"/>
      <c r="E15" s="804"/>
      <c r="F15" s="804"/>
    </row>
    <row r="16" spans="1:6" ht="15.75" x14ac:dyDescent="0.25">
      <c r="A16" s="803" t="s">
        <v>37</v>
      </c>
      <c r="B16" s="1072"/>
      <c r="C16" s="805"/>
      <c r="D16" s="805"/>
      <c r="E16" s="805"/>
      <c r="F16" s="805"/>
    </row>
    <row r="17" spans="1:6" ht="15.75" x14ac:dyDescent="0.25">
      <c r="A17" s="803" t="s">
        <v>40</v>
      </c>
      <c r="B17" s="1071" t="s">
        <v>770</v>
      </c>
      <c r="C17" s="805"/>
      <c r="D17" s="805"/>
      <c r="E17" s="805"/>
      <c r="F17" s="805"/>
    </row>
    <row r="18" spans="1:6" ht="15.75" x14ac:dyDescent="0.25">
      <c r="A18" s="803" t="s">
        <v>43</v>
      </c>
      <c r="B18" s="1071" t="s">
        <v>771</v>
      </c>
      <c r="C18" s="805"/>
      <c r="D18" s="805"/>
      <c r="E18" s="805"/>
      <c r="F18" s="805"/>
    </row>
    <row r="19" spans="1:6" ht="31.5" x14ac:dyDescent="0.25">
      <c r="A19" s="803" t="s">
        <v>46</v>
      </c>
      <c r="B19" s="1071" t="s">
        <v>772</v>
      </c>
      <c r="C19" s="805"/>
      <c r="D19" s="805"/>
      <c r="E19" s="805"/>
      <c r="F19" s="805"/>
    </row>
    <row r="20" spans="1:6" ht="31.5" x14ac:dyDescent="0.25">
      <c r="A20" s="803" t="s">
        <v>49</v>
      </c>
      <c r="B20" s="1071" t="s">
        <v>773</v>
      </c>
      <c r="C20" s="805"/>
      <c r="D20" s="805"/>
      <c r="E20" s="805"/>
      <c r="F20" s="805"/>
    </row>
    <row r="21" spans="1:6" ht="31.5" x14ac:dyDescent="0.25">
      <c r="A21" s="803" t="s">
        <v>52</v>
      </c>
      <c r="B21" s="1071" t="s">
        <v>774</v>
      </c>
      <c r="C21" s="805"/>
      <c r="D21" s="805"/>
      <c r="E21" s="805"/>
      <c r="F21" s="805"/>
    </row>
    <row r="22" spans="1:6" ht="15.75" x14ac:dyDescent="0.25">
      <c r="A22" s="803" t="s">
        <v>55</v>
      </c>
      <c r="B22" s="1071" t="s">
        <v>775</v>
      </c>
      <c r="C22" s="805"/>
      <c r="D22" s="805"/>
      <c r="E22" s="805"/>
      <c r="F22" s="805"/>
    </row>
    <row r="23" spans="1:6" ht="26.25" x14ac:dyDescent="0.25">
      <c r="A23" s="803" t="s">
        <v>58</v>
      </c>
      <c r="B23" s="1073" t="s">
        <v>776</v>
      </c>
      <c r="C23" s="805"/>
      <c r="D23" s="805"/>
      <c r="E23" s="805"/>
      <c r="F23" s="805"/>
    </row>
    <row r="24" spans="1:6" ht="26.25" x14ac:dyDescent="0.25">
      <c r="A24" s="803" t="s">
        <v>61</v>
      </c>
      <c r="B24" s="1073" t="s">
        <v>777</v>
      </c>
      <c r="C24" s="805"/>
      <c r="D24" s="805"/>
      <c r="E24" s="805"/>
      <c r="F24" s="805"/>
    </row>
    <row r="25" spans="1:6" ht="26.25" x14ac:dyDescent="0.25">
      <c r="A25" s="803" t="s">
        <v>64</v>
      </c>
      <c r="B25" s="1073" t="s">
        <v>778</v>
      </c>
      <c r="C25" s="805"/>
      <c r="D25" s="805"/>
      <c r="E25" s="805"/>
      <c r="F25" s="805"/>
    </row>
    <row r="26" spans="1:6" ht="26.25" x14ac:dyDescent="0.25">
      <c r="A26" s="803" t="s">
        <v>67</v>
      </c>
      <c r="B26" s="1073" t="s">
        <v>779</v>
      </c>
      <c r="C26" s="805"/>
      <c r="D26" s="805"/>
      <c r="E26" s="805"/>
      <c r="F26" s="805"/>
    </row>
    <row r="27" spans="1:6" ht="16.5" thickBot="1" x14ac:dyDescent="0.3">
      <c r="A27" s="803" t="s">
        <v>70</v>
      </c>
      <c r="B27" s="806" t="s">
        <v>780</v>
      </c>
      <c r="C27" s="807">
        <f>SUM(C11:C26)</f>
        <v>0</v>
      </c>
      <c r="D27" s="807">
        <v>0</v>
      </c>
      <c r="E27" s="807">
        <v>0</v>
      </c>
      <c r="F27" s="807">
        <v>0</v>
      </c>
    </row>
  </sheetData>
  <mergeCells count="9">
    <mergeCell ref="A4:F4"/>
    <mergeCell ref="A5:F5"/>
    <mergeCell ref="A7:F7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workbookViewId="0">
      <selection activeCell="E29" sqref="E29"/>
    </sheetView>
  </sheetViews>
  <sheetFormatPr defaultRowHeight="14.25" x14ac:dyDescent="0.2"/>
  <cols>
    <col min="3" max="3" width="16.75" customWidth="1"/>
    <col min="4" max="4" width="21.125" customWidth="1"/>
    <col min="5" max="5" width="13.625" customWidth="1"/>
    <col min="6" max="6" width="9.25" customWidth="1"/>
    <col min="8" max="8" width="21.125" customWidth="1"/>
  </cols>
  <sheetData>
    <row r="2" spans="2:8" x14ac:dyDescent="0.2">
      <c r="C2" s="1127" t="s">
        <v>1065</v>
      </c>
      <c r="D2" s="1125"/>
      <c r="E2" s="1125"/>
      <c r="F2" s="1125"/>
      <c r="G2" s="1125"/>
      <c r="H2" s="1125"/>
    </row>
    <row r="3" spans="2:8" ht="15.75" x14ac:dyDescent="0.25">
      <c r="B3" s="1157" t="s">
        <v>781</v>
      </c>
      <c r="C3" s="1158"/>
      <c r="D3" s="1158"/>
      <c r="E3" s="1158"/>
      <c r="F3" s="1158"/>
      <c r="G3" s="1158"/>
      <c r="H3" s="1158"/>
    </row>
    <row r="4" spans="2:8" x14ac:dyDescent="0.2">
      <c r="B4" s="1159" t="s">
        <v>782</v>
      </c>
      <c r="C4" s="1125"/>
      <c r="D4" s="1125"/>
      <c r="E4" s="1125"/>
      <c r="F4" s="1125"/>
      <c r="G4" s="1125"/>
      <c r="H4" s="1125"/>
    </row>
    <row r="5" spans="2:8" x14ac:dyDescent="0.2">
      <c r="B5" s="1128" t="s">
        <v>968</v>
      </c>
      <c r="C5" s="1158"/>
      <c r="D5" s="1158"/>
      <c r="E5" s="1158"/>
      <c r="F5" s="1158"/>
      <c r="G5" s="1158"/>
      <c r="H5" s="1158"/>
    </row>
    <row r="6" spans="2:8" ht="15" thickBot="1" x14ac:dyDescent="0.25">
      <c r="C6" s="589"/>
      <c r="D6" s="589"/>
      <c r="E6" s="589"/>
      <c r="F6" s="589"/>
      <c r="G6" s="589"/>
      <c r="H6" s="810" t="s">
        <v>190</v>
      </c>
    </row>
    <row r="7" spans="2:8" ht="15" thickBot="1" x14ac:dyDescent="0.25">
      <c r="B7" s="1160" t="s">
        <v>2</v>
      </c>
      <c r="C7" s="1162" t="s">
        <v>783</v>
      </c>
      <c r="D7" s="1164" t="s">
        <v>784</v>
      </c>
      <c r="E7" s="812" t="s">
        <v>785</v>
      </c>
      <c r="F7" s="813" t="s">
        <v>786</v>
      </c>
      <c r="G7" s="812" t="s">
        <v>787</v>
      </c>
      <c r="H7" s="814" t="s">
        <v>788</v>
      </c>
    </row>
    <row r="8" spans="2:8" ht="15" thickBot="1" x14ac:dyDescent="0.25">
      <c r="B8" s="1161"/>
      <c r="C8" s="1163"/>
      <c r="D8" s="1163"/>
      <c r="E8" s="815" t="s">
        <v>789</v>
      </c>
      <c r="F8" s="791" t="s">
        <v>790</v>
      </c>
      <c r="G8" s="815" t="s">
        <v>791</v>
      </c>
      <c r="H8" s="816" t="s">
        <v>792</v>
      </c>
    </row>
    <row r="9" spans="2:8" ht="15" thickBot="1" x14ac:dyDescent="0.25">
      <c r="B9" s="1161"/>
      <c r="C9" s="1163"/>
      <c r="D9" s="1163"/>
      <c r="E9" s="815" t="s">
        <v>793</v>
      </c>
      <c r="F9" s="791" t="s">
        <v>794</v>
      </c>
      <c r="G9" s="815" t="s">
        <v>794</v>
      </c>
      <c r="H9" s="816" t="s">
        <v>795</v>
      </c>
    </row>
    <row r="10" spans="2:8" ht="15" thickBot="1" x14ac:dyDescent="0.25">
      <c r="B10" s="817" t="s">
        <v>658</v>
      </c>
      <c r="C10" s="818" t="s">
        <v>12</v>
      </c>
      <c r="D10" s="799" t="s">
        <v>13</v>
      </c>
      <c r="E10" s="819" t="s">
        <v>14</v>
      </c>
      <c r="F10" s="820" t="s">
        <v>15</v>
      </c>
      <c r="G10" s="819" t="s">
        <v>16</v>
      </c>
      <c r="H10" s="821" t="s">
        <v>17</v>
      </c>
    </row>
    <row r="11" spans="2:8" x14ac:dyDescent="0.2">
      <c r="B11" s="822" t="s">
        <v>22</v>
      </c>
      <c r="C11" s="638" t="s">
        <v>796</v>
      </c>
      <c r="D11" s="639" t="s">
        <v>797</v>
      </c>
      <c r="E11" s="823">
        <v>3617500</v>
      </c>
      <c r="F11" s="824"/>
      <c r="G11" s="825">
        <v>410000</v>
      </c>
      <c r="H11" s="609">
        <f>E11-G11</f>
        <v>3207500</v>
      </c>
    </row>
    <row r="12" spans="2:8" x14ac:dyDescent="0.2">
      <c r="B12" s="826" t="s">
        <v>25</v>
      </c>
      <c r="C12" s="643"/>
      <c r="D12" s="827"/>
      <c r="E12" s="828"/>
      <c r="F12" s="829"/>
      <c r="G12" s="681"/>
      <c r="H12" s="614"/>
    </row>
    <row r="13" spans="2:8" x14ac:dyDescent="0.2">
      <c r="B13" s="830" t="s">
        <v>28</v>
      </c>
      <c r="C13" s="643"/>
      <c r="D13" s="639"/>
      <c r="E13" s="823"/>
      <c r="F13" s="824"/>
      <c r="G13" s="825"/>
      <c r="H13" s="609"/>
    </row>
    <row r="14" spans="2:8" x14ac:dyDescent="0.2">
      <c r="B14" s="830" t="s">
        <v>31</v>
      </c>
      <c r="C14" s="643"/>
      <c r="D14" s="827"/>
      <c r="E14" s="828"/>
      <c r="F14" s="829"/>
      <c r="G14" s="831"/>
      <c r="H14" s="621"/>
    </row>
    <row r="15" spans="2:8" x14ac:dyDescent="0.2">
      <c r="B15" s="830" t="s">
        <v>34</v>
      </c>
      <c r="C15" s="643"/>
      <c r="D15" s="827"/>
      <c r="E15" s="828"/>
      <c r="F15" s="829"/>
      <c r="G15" s="681"/>
      <c r="H15" s="614"/>
    </row>
    <row r="16" spans="2:8" x14ac:dyDescent="0.2">
      <c r="B16" s="830" t="s">
        <v>37</v>
      </c>
      <c r="C16" s="643"/>
      <c r="D16" s="644"/>
      <c r="E16" s="828"/>
      <c r="F16" s="832"/>
      <c r="G16" s="644"/>
      <c r="H16" s="833"/>
    </row>
    <row r="17" spans="2:8" x14ac:dyDescent="0.2">
      <c r="B17" s="830" t="s">
        <v>40</v>
      </c>
      <c r="C17" s="643"/>
      <c r="D17" s="827"/>
      <c r="E17" s="828"/>
      <c r="F17" s="829"/>
      <c r="G17" s="681"/>
      <c r="H17" s="614"/>
    </row>
    <row r="18" spans="2:8" x14ac:dyDescent="0.2">
      <c r="B18" s="830" t="s">
        <v>43</v>
      </c>
      <c r="C18" s="643"/>
      <c r="D18" s="827"/>
      <c r="E18" s="828"/>
      <c r="F18" s="829"/>
      <c r="G18" s="681"/>
      <c r="H18" s="614"/>
    </row>
    <row r="19" spans="2:8" x14ac:dyDescent="0.2">
      <c r="B19" s="830" t="s">
        <v>46</v>
      </c>
      <c r="C19" s="643"/>
      <c r="D19" s="827"/>
      <c r="E19" s="828"/>
      <c r="F19" s="829"/>
      <c r="G19" s="681"/>
      <c r="H19" s="614"/>
    </row>
    <row r="20" spans="2:8" x14ac:dyDescent="0.2">
      <c r="B20" s="830" t="s">
        <v>49</v>
      </c>
      <c r="C20" s="643"/>
      <c r="D20" s="644"/>
      <c r="E20" s="827"/>
      <c r="F20" s="832"/>
      <c r="G20" s="644"/>
      <c r="H20" s="833"/>
    </row>
    <row r="21" spans="2:8" x14ac:dyDescent="0.2">
      <c r="B21" s="830" t="s">
        <v>52</v>
      </c>
      <c r="C21" s="651"/>
      <c r="D21" s="827"/>
      <c r="E21" s="828"/>
      <c r="F21" s="829"/>
      <c r="G21" s="681"/>
      <c r="H21" s="614"/>
    </row>
    <row r="22" spans="2:8" ht="15" thickBot="1" x14ac:dyDescent="0.25">
      <c r="B22" s="834" t="s">
        <v>55</v>
      </c>
      <c r="C22" s="651"/>
      <c r="D22" s="835"/>
      <c r="E22" s="831"/>
      <c r="F22" s="836"/>
      <c r="G22" s="831"/>
      <c r="H22" s="621"/>
    </row>
    <row r="23" spans="2:8" ht="15" thickBot="1" x14ac:dyDescent="0.25">
      <c r="B23" s="837" t="s">
        <v>58</v>
      </c>
      <c r="C23" s="838" t="s">
        <v>188</v>
      </c>
      <c r="D23" s="819" t="s">
        <v>798</v>
      </c>
      <c r="E23" s="729">
        <f>SUM(E11:E22)</f>
        <v>3617500</v>
      </c>
      <c r="F23" s="839">
        <f>SUM(F11:F22)</f>
        <v>0</v>
      </c>
      <c r="G23" s="729">
        <f>SUM(G11:G22)</f>
        <v>410000</v>
      </c>
      <c r="H23" s="711">
        <f>SUM(H11:H22)</f>
        <v>3207500</v>
      </c>
    </row>
    <row r="24" spans="2:8" x14ac:dyDescent="0.2">
      <c r="C24" s="669"/>
      <c r="D24" s="791"/>
      <c r="E24" s="671"/>
      <c r="F24" s="671"/>
      <c r="G24" s="671"/>
      <c r="H24" s="671"/>
    </row>
    <row r="25" spans="2:8" x14ac:dyDescent="0.2">
      <c r="C25" s="1127" t="s">
        <v>1066</v>
      </c>
      <c r="D25" s="1125"/>
      <c r="E25" s="1125"/>
      <c r="F25" s="1125"/>
      <c r="G25" s="1125"/>
      <c r="H25" s="1125"/>
    </row>
    <row r="26" spans="2:8" ht="15.75" x14ac:dyDescent="0.25">
      <c r="B26" s="1167" t="s">
        <v>799</v>
      </c>
      <c r="C26" s="1158"/>
      <c r="D26" s="1158"/>
      <c r="E26" s="1158"/>
      <c r="F26" s="1158"/>
      <c r="G26" s="1158"/>
      <c r="H26" s="1158"/>
    </row>
    <row r="27" spans="2:8" x14ac:dyDescent="0.2">
      <c r="B27" s="1159" t="s">
        <v>800</v>
      </c>
      <c r="C27" s="1158"/>
      <c r="D27" s="1158"/>
      <c r="E27" s="1158"/>
      <c r="F27" s="1158"/>
      <c r="G27" s="1158"/>
      <c r="H27" s="1158"/>
    </row>
    <row r="28" spans="2:8" x14ac:dyDescent="0.2">
      <c r="B28" s="1159" t="s">
        <v>969</v>
      </c>
      <c r="C28" s="1125"/>
      <c r="D28" s="1125"/>
      <c r="E28" s="1125"/>
      <c r="F28" s="1125"/>
      <c r="G28" s="1125"/>
      <c r="H28" s="1125"/>
    </row>
    <row r="29" spans="2:8" ht="15" thickBot="1" x14ac:dyDescent="0.25">
      <c r="C29" s="589"/>
      <c r="D29" s="590"/>
      <c r="E29" s="590"/>
      <c r="F29" s="590"/>
      <c r="G29" s="589"/>
      <c r="H29" s="810" t="s">
        <v>595</v>
      </c>
    </row>
    <row r="30" spans="2:8" ht="15" thickBot="1" x14ac:dyDescent="0.25">
      <c r="B30" s="1160" t="s">
        <v>2</v>
      </c>
      <c r="C30" s="1168" t="s">
        <v>801</v>
      </c>
      <c r="D30" s="1168"/>
      <c r="E30" s="812" t="s">
        <v>802</v>
      </c>
      <c r="F30" s="813" t="s">
        <v>803</v>
      </c>
      <c r="G30" s="812" t="s">
        <v>804</v>
      </c>
      <c r="H30" s="814" t="s">
        <v>805</v>
      </c>
    </row>
    <row r="31" spans="2:8" ht="15" thickBot="1" x14ac:dyDescent="0.25">
      <c r="B31" s="1161"/>
      <c r="C31" s="1169"/>
      <c r="D31" s="1169"/>
      <c r="E31" s="815" t="s">
        <v>789</v>
      </c>
      <c r="F31" s="791" t="s">
        <v>806</v>
      </c>
      <c r="G31" s="815" t="s">
        <v>807</v>
      </c>
      <c r="H31" s="816" t="s">
        <v>808</v>
      </c>
    </row>
    <row r="32" spans="2:8" ht="15" thickBot="1" x14ac:dyDescent="0.25">
      <c r="B32" s="1161"/>
      <c r="C32" s="1169"/>
      <c r="D32" s="1169"/>
      <c r="E32" s="840" t="s">
        <v>809</v>
      </c>
      <c r="F32" s="841" t="s">
        <v>810</v>
      </c>
      <c r="G32" s="840" t="s">
        <v>794</v>
      </c>
      <c r="H32" s="842" t="s">
        <v>811</v>
      </c>
    </row>
    <row r="33" spans="2:8" ht="15" thickBot="1" x14ac:dyDescent="0.25">
      <c r="B33" s="817" t="s">
        <v>658</v>
      </c>
      <c r="C33" s="1165" t="s">
        <v>12</v>
      </c>
      <c r="D33" s="1166"/>
      <c r="E33" s="819" t="s">
        <v>13</v>
      </c>
      <c r="F33" s="820" t="s">
        <v>14</v>
      </c>
      <c r="G33" s="819" t="s">
        <v>15</v>
      </c>
      <c r="H33" s="821" t="s">
        <v>16</v>
      </c>
    </row>
    <row r="34" spans="2:8" x14ac:dyDescent="0.2">
      <c r="B34" s="822" t="s">
        <v>22</v>
      </c>
      <c r="C34" s="638"/>
      <c r="D34" s="843"/>
      <c r="E34" s="823"/>
      <c r="F34" s="824"/>
      <c r="G34" s="825"/>
      <c r="H34" s="609"/>
    </row>
    <row r="35" spans="2:8" x14ac:dyDescent="0.2">
      <c r="B35" s="826" t="s">
        <v>25</v>
      </c>
      <c r="C35" s="638"/>
      <c r="D35" s="843"/>
      <c r="E35" s="823"/>
      <c r="F35" s="824"/>
      <c r="G35" s="825"/>
      <c r="H35" s="609"/>
    </row>
    <row r="36" spans="2:8" x14ac:dyDescent="0.2">
      <c r="B36" s="830" t="s">
        <v>28</v>
      </c>
      <c r="C36" s="638"/>
      <c r="D36" s="843"/>
      <c r="E36" s="823"/>
      <c r="F36" s="824"/>
      <c r="G36" s="825"/>
      <c r="H36" s="609"/>
    </row>
    <row r="37" spans="2:8" x14ac:dyDescent="0.2">
      <c r="B37" s="830" t="s">
        <v>31</v>
      </c>
      <c r="C37" s="664"/>
      <c r="D37" s="844"/>
      <c r="E37" s="845"/>
      <c r="F37" s="846"/>
      <c r="G37" s="682"/>
      <c r="H37" s="689"/>
    </row>
    <row r="38" spans="2:8" ht="15" thickBot="1" x14ac:dyDescent="0.25">
      <c r="B38" s="834" t="s">
        <v>34</v>
      </c>
      <c r="C38" s="847"/>
      <c r="D38" s="848"/>
      <c r="E38" s="849"/>
      <c r="F38" s="671"/>
      <c r="G38" s="849"/>
      <c r="H38" s="694"/>
    </row>
    <row r="39" spans="2:8" ht="15" thickBot="1" x14ac:dyDescent="0.25">
      <c r="B39" s="850" t="s">
        <v>37</v>
      </c>
      <c r="C39" s="851" t="s">
        <v>188</v>
      </c>
      <c r="D39" s="852"/>
      <c r="E39" s="853">
        <f>SUM(E34:E38)</f>
        <v>0</v>
      </c>
      <c r="F39" s="854"/>
      <c r="G39" s="853"/>
      <c r="H39" s="855"/>
    </row>
  </sheetData>
  <mergeCells count="14">
    <mergeCell ref="C33:D33"/>
    <mergeCell ref="C25:H25"/>
    <mergeCell ref="B26:H26"/>
    <mergeCell ref="B27:H27"/>
    <mergeCell ref="B28:H28"/>
    <mergeCell ref="B30:B32"/>
    <mergeCell ref="C30:D32"/>
    <mergeCell ref="C2:H2"/>
    <mergeCell ref="B3:H3"/>
    <mergeCell ref="B4:H4"/>
    <mergeCell ref="B5:H5"/>
    <mergeCell ref="B7:B9"/>
    <mergeCell ref="C7:C9"/>
    <mergeCell ref="D7:D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Normal="100" workbookViewId="0">
      <selection activeCell="B29" sqref="B29"/>
    </sheetView>
  </sheetViews>
  <sheetFormatPr defaultRowHeight="14.25" x14ac:dyDescent="0.2"/>
  <cols>
    <col min="1" max="1" width="4.125"/>
    <col min="2" max="2" width="31.5"/>
    <col min="3" max="3" width="10"/>
    <col min="4" max="4" width="10.25"/>
    <col min="5" max="5" width="9.625"/>
    <col min="6" max="6" width="32.25"/>
    <col min="7" max="7" width="10"/>
    <col min="8" max="8" width="9.875"/>
    <col min="9" max="9" width="10.25"/>
    <col min="10" max="1025" width="8.875"/>
  </cols>
  <sheetData>
    <row r="1" spans="1:9" x14ac:dyDescent="0.2">
      <c r="A1" s="1091" t="s">
        <v>1067</v>
      </c>
      <c r="B1" s="1091"/>
      <c r="C1" s="1091"/>
      <c r="D1" s="1091"/>
      <c r="E1" s="1091"/>
      <c r="F1" s="1091"/>
      <c r="G1" s="1091"/>
    </row>
    <row r="3" spans="1:9" ht="15.75" x14ac:dyDescent="0.25">
      <c r="A3" s="1096" t="s">
        <v>603</v>
      </c>
      <c r="B3" s="1096"/>
      <c r="C3" s="1096"/>
      <c r="D3" s="1096"/>
      <c r="E3" s="1096"/>
      <c r="F3" s="1096"/>
      <c r="G3" s="1096"/>
      <c r="H3" s="1096"/>
      <c r="I3" s="1096"/>
    </row>
    <row r="4" spans="1:9" ht="15.75" x14ac:dyDescent="0.25">
      <c r="A4" s="1096" t="s">
        <v>604</v>
      </c>
      <c r="B4" s="1096"/>
      <c r="C4" s="1096"/>
      <c r="D4" s="1096"/>
      <c r="E4" s="1096"/>
      <c r="F4" s="1096"/>
      <c r="G4" s="1096"/>
      <c r="H4" s="1096"/>
      <c r="I4" s="1096"/>
    </row>
    <row r="5" spans="1:9" x14ac:dyDescent="0.2">
      <c r="A5" s="572"/>
      <c r="B5" s="572"/>
      <c r="C5" s="572"/>
      <c r="D5" s="572"/>
      <c r="E5" s="572"/>
      <c r="F5" s="572"/>
      <c r="G5" s="572"/>
      <c r="H5" s="572"/>
      <c r="I5" s="572"/>
    </row>
    <row r="6" spans="1:9" x14ac:dyDescent="0.2">
      <c r="B6" s="499"/>
      <c r="C6" s="499"/>
      <c r="D6" s="499"/>
      <c r="E6" s="499"/>
      <c r="F6" s="573"/>
      <c r="G6" s="573" t="s">
        <v>747</v>
      </c>
    </row>
    <row r="7" spans="1:9" ht="13.5" customHeight="1" x14ac:dyDescent="0.2">
      <c r="A7" s="1109" t="s">
        <v>2</v>
      </c>
      <c r="B7" s="1123" t="s">
        <v>539</v>
      </c>
      <c r="C7" s="1123"/>
      <c r="D7" s="1123"/>
      <c r="E7" s="1123"/>
      <c r="F7" s="1123" t="s">
        <v>540</v>
      </c>
      <c r="G7" s="1123"/>
      <c r="H7" s="1123"/>
      <c r="I7" s="1123"/>
    </row>
    <row r="8" spans="1:9" ht="25.5" x14ac:dyDescent="0.2">
      <c r="A8" s="1109"/>
      <c r="B8" s="574" t="s">
        <v>512</v>
      </c>
      <c r="C8" s="575" t="s">
        <v>605</v>
      </c>
      <c r="D8" s="575" t="s">
        <v>746</v>
      </c>
      <c r="E8" s="575" t="s">
        <v>970</v>
      </c>
      <c r="F8" s="576" t="s">
        <v>512</v>
      </c>
      <c r="G8" s="575" t="s">
        <v>971</v>
      </c>
      <c r="H8" s="575" t="s">
        <v>746</v>
      </c>
      <c r="I8" s="575" t="s">
        <v>970</v>
      </c>
    </row>
    <row r="9" spans="1:9" x14ac:dyDescent="0.2">
      <c r="A9" s="355" t="s">
        <v>11</v>
      </c>
      <c r="B9" s="292" t="s">
        <v>12</v>
      </c>
      <c r="C9" s="172" t="s">
        <v>13</v>
      </c>
      <c r="D9" s="172" t="s">
        <v>14</v>
      </c>
      <c r="E9" s="172" t="s">
        <v>15</v>
      </c>
      <c r="F9" s="173" t="s">
        <v>16</v>
      </c>
      <c r="G9" s="397" t="s">
        <v>17</v>
      </c>
      <c r="H9" s="577" t="s">
        <v>18</v>
      </c>
      <c r="I9" s="578" t="s">
        <v>19</v>
      </c>
    </row>
    <row r="10" spans="1:9" x14ac:dyDescent="0.2">
      <c r="A10" s="433" t="s">
        <v>22</v>
      </c>
      <c r="B10" s="214" t="s">
        <v>606</v>
      </c>
      <c r="C10" s="124">
        <v>45000</v>
      </c>
      <c r="D10" s="24">
        <v>45500</v>
      </c>
      <c r="E10" s="203">
        <v>46000</v>
      </c>
      <c r="F10" s="37" t="s">
        <v>607</v>
      </c>
      <c r="G10" s="124">
        <v>13000</v>
      </c>
      <c r="H10" s="24">
        <v>13500</v>
      </c>
      <c r="I10" s="31">
        <v>13700</v>
      </c>
    </row>
    <row r="11" spans="1:9" ht="25.5" x14ac:dyDescent="0.2">
      <c r="A11" t="s">
        <v>25</v>
      </c>
      <c r="B11" t="s">
        <v>608</v>
      </c>
      <c r="C11" s="124">
        <v>4850</v>
      </c>
      <c r="D11" s="24">
        <v>4960</v>
      </c>
      <c r="E11" s="31">
        <v>5000</v>
      </c>
      <c r="F11" s="26" t="s">
        <v>609</v>
      </c>
      <c r="G11" s="124">
        <v>2600</v>
      </c>
      <c r="H11" s="92">
        <v>2580</v>
      </c>
      <c r="I11" s="203">
        <v>2550</v>
      </c>
    </row>
    <row r="12" spans="1:9" x14ac:dyDescent="0.2">
      <c r="A12" t="s">
        <v>28</v>
      </c>
      <c r="B12" t="s">
        <v>610</v>
      </c>
      <c r="C12" s="124">
        <v>5200</v>
      </c>
      <c r="D12" s="24">
        <v>5350</v>
      </c>
      <c r="E12" s="31">
        <v>5500</v>
      </c>
      <c r="F12" t="s">
        <v>611</v>
      </c>
      <c r="G12" s="124">
        <v>12100</v>
      </c>
      <c r="H12" s="92">
        <v>12030</v>
      </c>
      <c r="I12" s="31">
        <v>12200</v>
      </c>
    </row>
    <row r="13" spans="1:9" x14ac:dyDescent="0.2">
      <c r="A13" t="s">
        <v>31</v>
      </c>
      <c r="B13" t="s">
        <v>612</v>
      </c>
      <c r="C13" s="124"/>
      <c r="D13" s="24"/>
      <c r="E13" s="31"/>
      <c r="F13" t="s">
        <v>613</v>
      </c>
      <c r="G13" s="124">
        <v>4850</v>
      </c>
      <c r="H13" s="92">
        <v>4900</v>
      </c>
      <c r="I13" s="31">
        <v>4950</v>
      </c>
    </row>
    <row r="14" spans="1:9" x14ac:dyDescent="0.2">
      <c r="A14" t="s">
        <v>34</v>
      </c>
      <c r="B14" s="34"/>
      <c r="C14" s="124"/>
      <c r="D14" s="24"/>
      <c r="E14" s="31"/>
      <c r="F14" t="s">
        <v>614</v>
      </c>
      <c r="G14" s="124">
        <v>22000</v>
      </c>
      <c r="H14" s="92">
        <v>22300</v>
      </c>
      <c r="I14" s="31">
        <v>22600</v>
      </c>
    </row>
    <row r="15" spans="1:9" x14ac:dyDescent="0.2">
      <c r="A15" t="s">
        <v>37</v>
      </c>
      <c r="B15" s="34"/>
      <c r="C15" s="124"/>
      <c r="D15" s="24"/>
      <c r="E15" s="31"/>
      <c r="F15" t="s">
        <v>615</v>
      </c>
      <c r="G15" s="124">
        <v>500</v>
      </c>
      <c r="H15" s="24">
        <v>500</v>
      </c>
      <c r="I15" s="31">
        <v>500</v>
      </c>
    </row>
    <row r="16" spans="1:9" x14ac:dyDescent="0.2">
      <c r="A16" t="s">
        <v>40</v>
      </c>
      <c r="B16" s="34"/>
      <c r="C16" s="124"/>
      <c r="D16" s="24"/>
      <c r="E16" s="31"/>
      <c r="F16" t="s">
        <v>616</v>
      </c>
      <c r="G16" s="124"/>
      <c r="H16" s="24">
        <v>0</v>
      </c>
      <c r="I16" s="31">
        <v>0</v>
      </c>
    </row>
    <row r="17" spans="1:9" ht="25.5" x14ac:dyDescent="0.2">
      <c r="A17" t="s">
        <v>43</v>
      </c>
      <c r="B17" s="56" t="s">
        <v>617</v>
      </c>
      <c r="C17" s="132">
        <v>55050</v>
      </c>
      <c r="D17" s="17">
        <v>55810</v>
      </c>
      <c r="E17" s="36">
        <v>56500</v>
      </c>
      <c r="F17" s="33" t="s">
        <v>618</v>
      </c>
      <c r="G17" s="132">
        <v>55050</v>
      </c>
      <c r="H17" s="17">
        <v>55810</v>
      </c>
      <c r="I17" s="36">
        <v>56500</v>
      </c>
    </row>
    <row r="18" spans="1:9" x14ac:dyDescent="0.2">
      <c r="A18" t="s">
        <v>46</v>
      </c>
      <c r="B18" s="56"/>
      <c r="C18" s="132"/>
      <c r="D18" s="17"/>
      <c r="E18" s="36"/>
      <c r="F18" s="227"/>
      <c r="G18" s="124"/>
      <c r="H18" s="24"/>
      <c r="I18" s="31"/>
    </row>
    <row r="19" spans="1:9" x14ac:dyDescent="0.2">
      <c r="A19" t="s">
        <v>49</v>
      </c>
      <c r="B19" t="s">
        <v>619</v>
      </c>
      <c r="C19" s="124"/>
      <c r="D19" s="24"/>
      <c r="E19" s="31"/>
      <c r="F19" t="s">
        <v>620</v>
      </c>
      <c r="G19" s="124"/>
      <c r="H19" s="24"/>
      <c r="I19" s="31"/>
    </row>
    <row r="20" spans="1:9" x14ac:dyDescent="0.2">
      <c r="A20" t="s">
        <v>52</v>
      </c>
      <c r="B20" t="s">
        <v>621</v>
      </c>
      <c r="C20" s="124"/>
      <c r="D20" s="24"/>
      <c r="E20" s="31"/>
      <c r="F20" t="s">
        <v>622</v>
      </c>
      <c r="G20" s="124"/>
      <c r="H20" s="24"/>
      <c r="I20" s="31"/>
    </row>
    <row r="21" spans="1:9" x14ac:dyDescent="0.2">
      <c r="A21" t="s">
        <v>55</v>
      </c>
      <c r="B21" t="s">
        <v>623</v>
      </c>
      <c r="C21" s="124"/>
      <c r="D21" s="24"/>
      <c r="E21" s="31"/>
      <c r="F21" t="s">
        <v>624</v>
      </c>
      <c r="G21" s="124">
        <v>1500</v>
      </c>
      <c r="H21" s="24">
        <v>1560</v>
      </c>
      <c r="I21" s="31">
        <v>1600</v>
      </c>
    </row>
    <row r="22" spans="1:9" x14ac:dyDescent="0.2">
      <c r="A22" t="s">
        <v>58</v>
      </c>
      <c r="B22" t="s">
        <v>625</v>
      </c>
      <c r="C22" s="124"/>
      <c r="D22" s="24"/>
      <c r="E22" s="31"/>
      <c r="F22" t="s">
        <v>626</v>
      </c>
      <c r="G22" s="124"/>
      <c r="H22" s="24"/>
      <c r="I22" s="31"/>
    </row>
    <row r="23" spans="1:9" x14ac:dyDescent="0.2">
      <c r="A23" t="s">
        <v>61</v>
      </c>
      <c r="B23" t="s">
        <v>748</v>
      </c>
      <c r="C23" s="124">
        <v>1500</v>
      </c>
      <c r="D23" s="24">
        <v>1560</v>
      </c>
      <c r="E23" s="31">
        <v>1600</v>
      </c>
      <c r="F23" t="s">
        <v>628</v>
      </c>
      <c r="G23" s="124"/>
      <c r="H23" s="24"/>
      <c r="I23" s="31"/>
    </row>
    <row r="24" spans="1:9" x14ac:dyDescent="0.2">
      <c r="A24" t="s">
        <v>64</v>
      </c>
      <c r="B24" t="s">
        <v>629</v>
      </c>
      <c r="C24" s="124"/>
      <c r="D24" s="24"/>
      <c r="E24" s="31"/>
      <c r="F24" t="s">
        <v>630</v>
      </c>
      <c r="G24" s="124"/>
      <c r="H24" s="24"/>
      <c r="I24" s="31"/>
    </row>
    <row r="25" spans="1:9" x14ac:dyDescent="0.2">
      <c r="A25" t="s">
        <v>67</v>
      </c>
      <c r="B25" t="s">
        <v>631</v>
      </c>
      <c r="C25" s="124"/>
      <c r="D25" s="24"/>
      <c r="E25" s="31"/>
      <c r="F25" t="s">
        <v>632</v>
      </c>
      <c r="G25" s="124"/>
      <c r="H25" s="24"/>
      <c r="I25" s="31"/>
    </row>
    <row r="26" spans="1:9" x14ac:dyDescent="0.2">
      <c r="A26" t="s">
        <v>70</v>
      </c>
      <c r="B26" t="s">
        <v>633</v>
      </c>
      <c r="C26" s="124"/>
      <c r="D26" s="24"/>
      <c r="E26" s="31"/>
      <c r="F26" t="s">
        <v>634</v>
      </c>
      <c r="G26" s="124"/>
      <c r="H26" s="24"/>
      <c r="I26" s="31"/>
    </row>
    <row r="27" spans="1:9" ht="25.5" x14ac:dyDescent="0.2">
      <c r="A27" t="s">
        <v>73</v>
      </c>
      <c r="B27" s="288" t="s">
        <v>635</v>
      </c>
      <c r="C27" s="124"/>
      <c r="D27" s="24"/>
      <c r="E27" s="31"/>
      <c r="F27" s="26" t="s">
        <v>636</v>
      </c>
      <c r="G27" s="124"/>
      <c r="H27" s="24"/>
      <c r="I27" s="31"/>
    </row>
    <row r="28" spans="1:9" x14ac:dyDescent="0.2">
      <c r="A28" t="s">
        <v>76</v>
      </c>
      <c r="B28" s="183" t="s">
        <v>637</v>
      </c>
      <c r="C28" s="132"/>
      <c r="D28" s="17"/>
      <c r="E28" s="36"/>
      <c r="F28" s="110" t="s">
        <v>638</v>
      </c>
      <c r="G28" s="132"/>
      <c r="H28" s="17">
        <v>0</v>
      </c>
      <c r="I28" s="36">
        <v>0</v>
      </c>
    </row>
    <row r="29" spans="1:9" x14ac:dyDescent="0.2">
      <c r="A29" t="s">
        <v>105</v>
      </c>
      <c r="B29" s="183"/>
      <c r="C29" s="132"/>
      <c r="D29" s="17"/>
      <c r="E29" s="36"/>
      <c r="F29" s="227"/>
      <c r="G29" s="124"/>
      <c r="H29" s="24"/>
      <c r="I29" s="31"/>
    </row>
    <row r="30" spans="1:9" x14ac:dyDescent="0.2">
      <c r="A30" s="428" t="s">
        <v>107</v>
      </c>
      <c r="B30" s="183" t="s">
        <v>639</v>
      </c>
      <c r="C30" s="132">
        <v>56550</v>
      </c>
      <c r="D30" s="17">
        <v>57370</v>
      </c>
      <c r="E30" s="36">
        <v>58100</v>
      </c>
      <c r="F30" s="110" t="s">
        <v>640</v>
      </c>
      <c r="G30" s="132">
        <v>56550</v>
      </c>
      <c r="H30" s="17">
        <v>57370</v>
      </c>
      <c r="I30" s="36">
        <v>58100</v>
      </c>
    </row>
    <row r="31" spans="1:9" x14ac:dyDescent="0.2">
      <c r="A31" s="66"/>
      <c r="B31" s="66"/>
      <c r="C31" s="66"/>
      <c r="D31" s="66"/>
      <c r="E31" s="66"/>
      <c r="F31" s="66"/>
      <c r="G31" s="66"/>
      <c r="H31" s="66"/>
      <c r="I31" s="66"/>
    </row>
    <row r="32" spans="1:9" x14ac:dyDescent="0.2">
      <c r="A32" s="66"/>
      <c r="B32" s="66"/>
      <c r="C32" s="66"/>
      <c r="D32" s="66"/>
      <c r="E32" s="66"/>
      <c r="F32" s="66"/>
      <c r="G32" s="66"/>
      <c r="H32" s="66"/>
      <c r="I32" s="66"/>
    </row>
    <row r="36" spans="1:9" x14ac:dyDescent="0.2">
      <c r="A36" s="1091" t="s">
        <v>1068</v>
      </c>
      <c r="B36" s="1091"/>
      <c r="C36" s="1091"/>
      <c r="D36" s="1091"/>
      <c r="E36" s="1091"/>
      <c r="F36" s="1091"/>
      <c r="G36" s="1091"/>
    </row>
    <row r="37" spans="1:9" x14ac:dyDescent="0.2">
      <c r="A37" s="1170">
        <v>2</v>
      </c>
      <c r="B37" s="1170"/>
      <c r="C37" s="1170"/>
      <c r="D37" s="1170"/>
      <c r="E37" s="1170"/>
      <c r="F37" s="1170"/>
      <c r="G37" s="1170"/>
      <c r="H37" s="1170"/>
      <c r="I37" s="1170"/>
    </row>
    <row r="39" spans="1:9" ht="15.75" x14ac:dyDescent="0.25">
      <c r="A39" s="1096" t="s">
        <v>603</v>
      </c>
      <c r="B39" s="1096"/>
      <c r="C39" s="1096"/>
      <c r="D39" s="1096"/>
      <c r="E39" s="1096"/>
      <c r="F39" s="1096"/>
      <c r="G39" s="1096"/>
      <c r="H39" s="1096"/>
      <c r="I39" s="1096"/>
    </row>
    <row r="40" spans="1:9" ht="15.75" x14ac:dyDescent="0.25">
      <c r="A40" s="1096" t="s">
        <v>641</v>
      </c>
      <c r="B40" s="1096"/>
      <c r="C40" s="1096"/>
      <c r="D40" s="1096"/>
      <c r="E40" s="1096"/>
      <c r="F40" s="1096"/>
      <c r="G40" s="1096"/>
      <c r="H40" s="1096"/>
      <c r="I40" s="1096"/>
    </row>
    <row r="41" spans="1:9" x14ac:dyDescent="0.2">
      <c r="A41" s="572"/>
      <c r="B41" s="572"/>
      <c r="C41" s="572"/>
      <c r="D41" s="572"/>
      <c r="E41" s="572"/>
      <c r="F41" s="572"/>
      <c r="G41" s="572"/>
      <c r="H41" s="572"/>
      <c r="I41" s="572"/>
    </row>
    <row r="42" spans="1:9" x14ac:dyDescent="0.2">
      <c r="B42" s="499"/>
      <c r="C42" s="499"/>
      <c r="D42" s="499"/>
      <c r="E42" s="499"/>
      <c r="F42" s="573"/>
      <c r="G42" s="573" t="s">
        <v>595</v>
      </c>
    </row>
    <row r="43" spans="1:9" ht="13.5" customHeight="1" x14ac:dyDescent="0.2">
      <c r="A43" s="1109" t="s">
        <v>2</v>
      </c>
      <c r="B43" s="1123" t="s">
        <v>539</v>
      </c>
      <c r="C43" s="1123"/>
      <c r="D43" s="1123"/>
      <c r="E43" s="1123"/>
      <c r="F43" s="1123" t="s">
        <v>540</v>
      </c>
      <c r="G43" s="1123"/>
      <c r="H43" s="1123"/>
      <c r="I43" s="1123"/>
    </row>
    <row r="44" spans="1:9" ht="25.5" x14ac:dyDescent="0.2">
      <c r="A44" s="1109"/>
      <c r="B44" s="574" t="s">
        <v>512</v>
      </c>
      <c r="C44" s="575" t="s">
        <v>605</v>
      </c>
      <c r="D44" s="575" t="s">
        <v>746</v>
      </c>
      <c r="E44" s="575" t="s">
        <v>970</v>
      </c>
      <c r="F44" s="576" t="s">
        <v>512</v>
      </c>
      <c r="G44" s="575" t="s">
        <v>605</v>
      </c>
      <c r="H44" s="575" t="s">
        <v>746</v>
      </c>
      <c r="I44" s="575" t="s">
        <v>972</v>
      </c>
    </row>
    <row r="45" spans="1:9" x14ac:dyDescent="0.2">
      <c r="A45" s="332" t="s">
        <v>11</v>
      </c>
      <c r="B45" s="292" t="s">
        <v>12</v>
      </c>
      <c r="C45" s="172" t="s">
        <v>13</v>
      </c>
      <c r="D45" s="172" t="s">
        <v>14</v>
      </c>
      <c r="E45" s="292" t="s">
        <v>15</v>
      </c>
      <c r="F45" s="172" t="s">
        <v>16</v>
      </c>
      <c r="G45" s="397" t="s">
        <v>17</v>
      </c>
      <c r="H45" s="577" t="s">
        <v>18</v>
      </c>
      <c r="I45" s="578" t="s">
        <v>19</v>
      </c>
    </row>
    <row r="46" spans="1:9" x14ac:dyDescent="0.2">
      <c r="A46" s="428" t="s">
        <v>81</v>
      </c>
      <c r="B46" s="34" t="s">
        <v>642</v>
      </c>
      <c r="C46" s="124">
        <v>26000</v>
      </c>
      <c r="D46" s="124">
        <v>5000</v>
      </c>
      <c r="E46" s="24">
        <v>4500</v>
      </c>
      <c r="F46" s="79" t="s">
        <v>643</v>
      </c>
      <c r="G46" s="31">
        <v>68604</v>
      </c>
      <c r="H46" s="31">
        <v>5000</v>
      </c>
      <c r="I46" s="31">
        <v>4500</v>
      </c>
    </row>
    <row r="47" spans="1:9" x14ac:dyDescent="0.2">
      <c r="A47" s="433" t="s">
        <v>110</v>
      </c>
      <c r="B47" t="s">
        <v>644</v>
      </c>
      <c r="C47" s="124"/>
      <c r="D47" s="124"/>
      <c r="E47" s="24"/>
      <c r="F47" s="79" t="s">
        <v>645</v>
      </c>
      <c r="G47" s="31">
        <v>10000</v>
      </c>
      <c r="H47" s="31"/>
      <c r="I47" s="31"/>
    </row>
    <row r="48" spans="1:9" x14ac:dyDescent="0.2">
      <c r="A48" s="433" t="s">
        <v>112</v>
      </c>
      <c r="B48" t="s">
        <v>646</v>
      </c>
      <c r="C48" s="124">
        <v>0</v>
      </c>
      <c r="D48" s="124">
        <v>0</v>
      </c>
      <c r="E48" s="24">
        <v>0</v>
      </c>
      <c r="F48" s="79" t="s">
        <v>647</v>
      </c>
      <c r="G48" s="31"/>
      <c r="H48" s="31"/>
      <c r="I48" s="31"/>
    </row>
    <row r="49" spans="1:9" ht="25.5" x14ac:dyDescent="0.2">
      <c r="A49" s="433" t="s">
        <v>114</v>
      </c>
      <c r="B49" s="56" t="s">
        <v>648</v>
      </c>
      <c r="C49" s="132">
        <v>26000</v>
      </c>
      <c r="D49" s="132">
        <v>5000</v>
      </c>
      <c r="E49" s="17">
        <v>4500</v>
      </c>
      <c r="F49" s="396" t="s">
        <v>649</v>
      </c>
      <c r="G49" s="36"/>
      <c r="H49" s="36">
        <v>5000</v>
      </c>
      <c r="I49" s="36">
        <v>4500</v>
      </c>
    </row>
    <row r="50" spans="1:9" x14ac:dyDescent="0.2">
      <c r="A50" s="433" t="s">
        <v>116</v>
      </c>
      <c r="B50" s="34"/>
      <c r="C50" s="124"/>
      <c r="D50" s="124"/>
      <c r="E50" s="24"/>
      <c r="F50" s="79"/>
      <c r="G50" s="31"/>
      <c r="H50" s="31"/>
      <c r="I50" s="31"/>
    </row>
    <row r="51" spans="1:9" x14ac:dyDescent="0.2">
      <c r="A51" s="433" t="s">
        <v>118</v>
      </c>
      <c r="B51" t="s">
        <v>619</v>
      </c>
      <c r="C51" s="124"/>
      <c r="D51" s="124"/>
      <c r="E51" s="24"/>
      <c r="F51" s="79" t="s">
        <v>620</v>
      </c>
      <c r="G51" s="31">
        <v>410</v>
      </c>
      <c r="H51" s="31">
        <v>410</v>
      </c>
      <c r="I51" s="31">
        <v>410</v>
      </c>
    </row>
    <row r="52" spans="1:9" x14ac:dyDescent="0.2">
      <c r="A52" s="433" t="s">
        <v>120</v>
      </c>
      <c r="B52" t="s">
        <v>621</v>
      </c>
      <c r="C52" s="124"/>
      <c r="D52" s="124"/>
      <c r="E52" s="24"/>
      <c r="F52" s="79" t="s">
        <v>622</v>
      </c>
      <c r="G52" s="31"/>
      <c r="H52" s="31"/>
      <c r="I52" s="31"/>
    </row>
    <row r="53" spans="1:9" x14ac:dyDescent="0.2">
      <c r="A53" s="433" t="s">
        <v>121</v>
      </c>
      <c r="B53" t="s">
        <v>623</v>
      </c>
      <c r="C53" s="124">
        <v>53014</v>
      </c>
      <c r="D53" s="124">
        <v>410</v>
      </c>
      <c r="E53" s="24">
        <v>410</v>
      </c>
      <c r="F53" s="79" t="s">
        <v>624</v>
      </c>
      <c r="G53" s="31"/>
      <c r="H53" s="31"/>
      <c r="I53" s="31"/>
    </row>
    <row r="54" spans="1:9" x14ac:dyDescent="0.2">
      <c r="A54" s="433" t="s">
        <v>122</v>
      </c>
      <c r="B54" t="s">
        <v>625</v>
      </c>
      <c r="C54" s="124"/>
      <c r="D54" s="124"/>
      <c r="E54" s="24"/>
      <c r="F54" s="79" t="s">
        <v>626</v>
      </c>
      <c r="G54" s="31"/>
      <c r="H54" s="31"/>
      <c r="I54" s="31"/>
    </row>
    <row r="55" spans="1:9" x14ac:dyDescent="0.2">
      <c r="A55" s="433" t="s">
        <v>124</v>
      </c>
      <c r="B55" t="s">
        <v>627</v>
      </c>
      <c r="C55" s="124"/>
      <c r="D55" s="124"/>
      <c r="E55" s="24"/>
      <c r="F55" s="79" t="s">
        <v>628</v>
      </c>
      <c r="G55" s="124">
        <v>0</v>
      </c>
      <c r="H55" s="124">
        <v>0</v>
      </c>
      <c r="I55" s="24">
        <v>0</v>
      </c>
    </row>
    <row r="56" spans="1:9" x14ac:dyDescent="0.2">
      <c r="A56" s="433" t="s">
        <v>126</v>
      </c>
      <c r="B56" t="s">
        <v>629</v>
      </c>
      <c r="C56" s="124">
        <v>0</v>
      </c>
      <c r="D56" s="124">
        <v>0</v>
      </c>
      <c r="E56" s="24">
        <v>0</v>
      </c>
      <c r="F56" s="79" t="s">
        <v>630</v>
      </c>
      <c r="G56" s="31"/>
      <c r="H56" s="31"/>
      <c r="I56" s="31"/>
    </row>
    <row r="57" spans="1:9" x14ac:dyDescent="0.2">
      <c r="A57" s="433" t="s">
        <v>128</v>
      </c>
      <c r="B57" t="s">
        <v>631</v>
      </c>
      <c r="C57" s="124"/>
      <c r="D57" s="124"/>
      <c r="E57" s="24"/>
      <c r="F57" s="79" t="s">
        <v>632</v>
      </c>
      <c r="G57" s="31"/>
      <c r="H57" s="31"/>
      <c r="I57" s="31"/>
    </row>
    <row r="58" spans="1:9" x14ac:dyDescent="0.2">
      <c r="A58" s="433" t="s">
        <v>130</v>
      </c>
      <c r="B58" t="s">
        <v>633</v>
      </c>
      <c r="C58" s="124"/>
      <c r="D58" s="124"/>
      <c r="E58" s="24"/>
      <c r="F58" s="79" t="s">
        <v>634</v>
      </c>
      <c r="G58" s="31"/>
      <c r="H58" s="31"/>
      <c r="I58" s="31"/>
    </row>
    <row r="59" spans="1:9" ht="25.5" x14ac:dyDescent="0.2">
      <c r="A59" s="433" t="s">
        <v>132</v>
      </c>
      <c r="B59" s="288" t="s">
        <v>635</v>
      </c>
      <c r="C59" s="124"/>
      <c r="D59" s="124"/>
      <c r="E59" s="24"/>
      <c r="F59" s="387" t="s">
        <v>636</v>
      </c>
      <c r="G59" s="31"/>
      <c r="H59" s="31"/>
      <c r="I59" s="31"/>
    </row>
    <row r="60" spans="1:9" x14ac:dyDescent="0.2">
      <c r="A60" s="433" t="s">
        <v>134</v>
      </c>
      <c r="B60" s="183" t="s">
        <v>637</v>
      </c>
      <c r="C60" s="132">
        <v>0</v>
      </c>
      <c r="D60" s="132">
        <v>0</v>
      </c>
      <c r="E60" s="17">
        <v>0</v>
      </c>
      <c r="F60" s="213" t="s">
        <v>638</v>
      </c>
      <c r="G60" s="36">
        <v>410</v>
      </c>
      <c r="H60" s="36">
        <v>410</v>
      </c>
      <c r="I60" s="36">
        <v>410</v>
      </c>
    </row>
    <row r="61" spans="1:9" x14ac:dyDescent="0.2">
      <c r="A61" s="433" t="s">
        <v>136</v>
      </c>
      <c r="B61" s="34"/>
      <c r="C61" s="124"/>
      <c r="D61" s="124"/>
      <c r="E61" s="24"/>
      <c r="F61" s="79"/>
      <c r="G61" s="31">
        <v>79014</v>
      </c>
      <c r="H61" s="31">
        <v>5410</v>
      </c>
      <c r="I61" s="31">
        <v>4910</v>
      </c>
    </row>
    <row r="62" spans="1:9" x14ac:dyDescent="0.2">
      <c r="A62" s="433" t="s">
        <v>138</v>
      </c>
      <c r="B62" s="360" t="s">
        <v>650</v>
      </c>
      <c r="C62" s="132"/>
      <c r="D62" s="132"/>
      <c r="E62" s="17">
        <v>0</v>
      </c>
      <c r="F62" s="579" t="s">
        <v>651</v>
      </c>
      <c r="G62" s="36"/>
      <c r="H62" s="36"/>
      <c r="I62" s="36"/>
    </row>
    <row r="63" spans="1:9" x14ac:dyDescent="0.2">
      <c r="A63" s="580" t="s">
        <v>140</v>
      </c>
      <c r="B63" s="215"/>
      <c r="C63" s="150"/>
      <c r="D63" s="150"/>
      <c r="E63" s="127"/>
      <c r="F63" s="564"/>
      <c r="G63" s="581"/>
      <c r="H63" s="581"/>
      <c r="I63" s="581"/>
    </row>
    <row r="64" spans="1:9" ht="21.75" customHeight="1" x14ac:dyDescent="0.2">
      <c r="A64" s="428" t="s">
        <v>142</v>
      </c>
      <c r="B64" s="183" t="s">
        <v>652</v>
      </c>
      <c r="C64" s="132">
        <v>135564</v>
      </c>
      <c r="D64" s="132">
        <v>62780</v>
      </c>
      <c r="E64" s="17">
        <v>63010</v>
      </c>
      <c r="F64" s="213" t="s">
        <v>653</v>
      </c>
      <c r="G64" s="36">
        <v>135564</v>
      </c>
      <c r="H64" s="36">
        <v>62780</v>
      </c>
      <c r="I64" s="36">
        <v>63010</v>
      </c>
    </row>
  </sheetData>
  <mergeCells count="13">
    <mergeCell ref="A36:G36"/>
    <mergeCell ref="A37:I37"/>
    <mergeCell ref="A39:I39"/>
    <mergeCell ref="A40:I40"/>
    <mergeCell ref="A43:A44"/>
    <mergeCell ref="B43:E43"/>
    <mergeCell ref="F43:I43"/>
    <mergeCell ref="A1:G1"/>
    <mergeCell ref="A3:I3"/>
    <mergeCell ref="A4:I4"/>
    <mergeCell ref="A7:A8"/>
    <mergeCell ref="B7:E7"/>
    <mergeCell ref="F7:I7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zoomScaleNormal="100" workbookViewId="0">
      <selection activeCell="D5" sqref="D5"/>
    </sheetView>
  </sheetViews>
  <sheetFormatPr defaultRowHeight="14.25" x14ac:dyDescent="0.2"/>
  <cols>
    <col min="1" max="1" width="4"/>
    <col min="2" max="2" width="3.875"/>
    <col min="3" max="3" width="37.125"/>
    <col min="4" max="4" width="10.875"/>
    <col min="5" max="5" width="10.75"/>
    <col min="6" max="6" width="10.25"/>
    <col min="7" max="1025" width="8.875"/>
  </cols>
  <sheetData>
    <row r="1" spans="2:7" x14ac:dyDescent="0.2">
      <c r="B1" s="1091" t="s">
        <v>1016</v>
      </c>
      <c r="C1" s="1091"/>
      <c r="D1" s="1091"/>
    </row>
    <row r="2" spans="2:7" x14ac:dyDescent="0.2">
      <c r="B2" s="61"/>
      <c r="C2" s="61"/>
      <c r="D2" s="61"/>
    </row>
    <row r="3" spans="2:7" ht="15.75" customHeight="1" x14ac:dyDescent="0.2">
      <c r="B3" s="1100" t="s">
        <v>980</v>
      </c>
      <c r="C3" s="1100"/>
      <c r="D3" s="1100"/>
      <c r="E3" s="1100"/>
      <c r="F3" s="1100"/>
      <c r="G3" s="1100"/>
    </row>
    <row r="4" spans="2:7" ht="15.75" customHeight="1" x14ac:dyDescent="0.2">
      <c r="B4" s="1100"/>
      <c r="C4" s="1100"/>
      <c r="D4" s="1100"/>
      <c r="E4" s="1100"/>
      <c r="F4" s="1100"/>
      <c r="G4" s="1100"/>
    </row>
    <row r="5" spans="2:7" x14ac:dyDescent="0.2">
      <c r="C5" s="66"/>
      <c r="D5" s="66"/>
    </row>
    <row r="6" spans="2:7" ht="35.25" customHeight="1" x14ac:dyDescent="0.25">
      <c r="B6" s="119" t="s">
        <v>2</v>
      </c>
      <c r="C6" s="69" t="s">
        <v>85</v>
      </c>
      <c r="D6" s="120" t="s">
        <v>6</v>
      </c>
      <c r="E6" s="121" t="s">
        <v>7</v>
      </c>
      <c r="F6" s="121" t="s">
        <v>8</v>
      </c>
      <c r="G6" s="121" t="s">
        <v>9</v>
      </c>
    </row>
    <row r="7" spans="2:7" ht="11.25" customHeight="1" x14ac:dyDescent="0.2">
      <c r="B7" s="71" t="s">
        <v>11</v>
      </c>
      <c r="C7" s="72" t="s">
        <v>12</v>
      </c>
      <c r="D7" s="122" t="s">
        <v>13</v>
      </c>
      <c r="E7" s="123" t="s">
        <v>14</v>
      </c>
      <c r="F7" s="123" t="s">
        <v>15</v>
      </c>
      <c r="G7" s="123" t="s">
        <v>16</v>
      </c>
    </row>
    <row r="8" spans="2:7" x14ac:dyDescent="0.2">
      <c r="B8" s="35" t="s">
        <v>22</v>
      </c>
      <c r="C8" s="76" t="s">
        <v>86</v>
      </c>
      <c r="D8" s="24"/>
      <c r="E8" s="81"/>
      <c r="F8" s="81"/>
      <c r="G8" s="81"/>
    </row>
    <row r="9" spans="2:7" x14ac:dyDescent="0.2">
      <c r="B9" s="55" t="s">
        <v>25</v>
      </c>
      <c r="C9" s="79" t="s">
        <v>87</v>
      </c>
      <c r="D9" s="24"/>
      <c r="E9" s="24">
        <v>0</v>
      </c>
      <c r="F9" s="24">
        <v>0</v>
      </c>
      <c r="G9" s="24"/>
    </row>
    <row r="10" spans="2:7" x14ac:dyDescent="0.2">
      <c r="B10" s="55" t="s">
        <v>28</v>
      </c>
      <c r="C10" s="95" t="s">
        <v>88</v>
      </c>
      <c r="D10" s="24"/>
      <c r="E10" s="24">
        <v>0</v>
      </c>
      <c r="F10" s="24">
        <v>0</v>
      </c>
      <c r="G10" s="24"/>
    </row>
    <row r="11" spans="2:7" x14ac:dyDescent="0.2">
      <c r="B11" s="55" t="s">
        <v>31</v>
      </c>
      <c r="C11" s="95" t="s">
        <v>89</v>
      </c>
      <c r="D11" s="24"/>
      <c r="E11" s="24">
        <v>0</v>
      </c>
      <c r="F11" s="24">
        <v>0</v>
      </c>
      <c r="G11" s="24"/>
    </row>
    <row r="12" spans="2:7" x14ac:dyDescent="0.2">
      <c r="B12" s="55" t="s">
        <v>34</v>
      </c>
      <c r="C12" s="95" t="s">
        <v>90</v>
      </c>
      <c r="D12" s="24"/>
      <c r="E12" s="24"/>
      <c r="F12" s="24"/>
      <c r="G12" s="24"/>
    </row>
    <row r="13" spans="2:7" x14ac:dyDescent="0.2">
      <c r="B13" s="55" t="s">
        <v>37</v>
      </c>
      <c r="C13" s="95" t="s">
        <v>91</v>
      </c>
      <c r="D13" s="24"/>
      <c r="E13" s="24"/>
      <c r="F13" s="24"/>
      <c r="G13" s="24"/>
    </row>
    <row r="14" spans="2:7" x14ac:dyDescent="0.2">
      <c r="B14" s="55" t="s">
        <v>40</v>
      </c>
      <c r="C14" s="95" t="s">
        <v>92</v>
      </c>
      <c r="D14" s="124"/>
      <c r="E14" s="24"/>
      <c r="F14" s="24"/>
      <c r="G14" s="24"/>
    </row>
    <row r="15" spans="2:7" x14ac:dyDescent="0.2">
      <c r="B15" s="55" t="s">
        <v>43</v>
      </c>
      <c r="C15" s="95" t="s">
        <v>93</v>
      </c>
      <c r="D15" s="24"/>
      <c r="E15" s="24"/>
      <c r="F15" s="24"/>
      <c r="G15" s="24"/>
    </row>
    <row r="16" spans="2:7" s="125" customFormat="1" ht="12.75" x14ac:dyDescent="0.2">
      <c r="B16" s="55" t="s">
        <v>46</v>
      </c>
      <c r="C16" s="95" t="s">
        <v>94</v>
      </c>
      <c r="D16" s="24"/>
      <c r="E16" s="24"/>
      <c r="F16" s="24"/>
      <c r="G16" s="24"/>
    </row>
    <row r="17" spans="1:7" x14ac:dyDescent="0.2">
      <c r="B17" s="55" t="s">
        <v>49</v>
      </c>
      <c r="C17" s="95" t="s">
        <v>95</v>
      </c>
      <c r="D17" s="24"/>
      <c r="E17" s="24"/>
      <c r="F17" s="24"/>
      <c r="G17" s="24"/>
    </row>
    <row r="18" spans="1:7" x14ac:dyDescent="0.2">
      <c r="B18" s="55" t="s">
        <v>52</v>
      </c>
      <c r="C18" s="80" t="s">
        <v>96</v>
      </c>
      <c r="D18" s="17"/>
      <c r="E18" s="24"/>
      <c r="F18" s="24"/>
      <c r="G18" s="24"/>
    </row>
    <row r="19" spans="1:7" x14ac:dyDescent="0.2">
      <c r="B19" s="55" t="s">
        <v>55</v>
      </c>
      <c r="C19" s="81" t="s">
        <v>97</v>
      </c>
      <c r="D19" s="126"/>
      <c r="E19" s="24"/>
      <c r="F19" s="24"/>
      <c r="G19" s="24"/>
    </row>
    <row r="20" spans="1:7" x14ac:dyDescent="0.2">
      <c r="B20" s="55" t="s">
        <v>58</v>
      </c>
      <c r="C20" s="95" t="s">
        <v>98</v>
      </c>
      <c r="D20" s="126"/>
      <c r="E20" s="24"/>
      <c r="F20" s="24"/>
      <c r="G20" s="24"/>
    </row>
    <row r="21" spans="1:7" x14ac:dyDescent="0.2">
      <c r="B21" s="55" t="s">
        <v>61</v>
      </c>
      <c r="C21" s="81" t="s">
        <v>99</v>
      </c>
      <c r="D21" s="126"/>
      <c r="E21" s="24"/>
      <c r="F21" s="24"/>
      <c r="G21" s="24"/>
    </row>
    <row r="22" spans="1:7" ht="13.5" customHeight="1" x14ac:dyDescent="0.2">
      <c r="B22" s="55" t="s">
        <v>64</v>
      </c>
      <c r="C22" s="82" t="s">
        <v>100</v>
      </c>
      <c r="D22" s="127"/>
      <c r="E22" s="24"/>
      <c r="F22" s="24"/>
      <c r="G22" s="24"/>
    </row>
    <row r="23" spans="1:7" x14ac:dyDescent="0.2">
      <c r="B23" s="83" t="s">
        <v>67</v>
      </c>
      <c r="C23" s="84" t="s">
        <v>101</v>
      </c>
      <c r="D23" s="128">
        <v>0</v>
      </c>
      <c r="E23" s="128">
        <v>0</v>
      </c>
      <c r="F23" s="128">
        <v>0</v>
      </c>
      <c r="G23" s="129">
        <v>0</v>
      </c>
    </row>
    <row r="24" spans="1:7" x14ac:dyDescent="0.2">
      <c r="B24" s="46"/>
      <c r="C24" s="76"/>
      <c r="D24" s="130"/>
      <c r="E24" s="48"/>
      <c r="F24" s="48"/>
      <c r="G24" s="48"/>
    </row>
    <row r="25" spans="1:7" s="125" customFormat="1" ht="12.75" x14ac:dyDescent="0.2">
      <c r="B25" s="35" t="s">
        <v>70</v>
      </c>
      <c r="C25" s="91" t="s">
        <v>102</v>
      </c>
      <c r="D25" s="92"/>
      <c r="E25" s="131"/>
      <c r="F25" s="131"/>
      <c r="G25" s="131"/>
    </row>
    <row r="26" spans="1:7" x14ac:dyDescent="0.2">
      <c r="B26" s="55" t="s">
        <v>73</v>
      </c>
      <c r="C26" s="95" t="s">
        <v>103</v>
      </c>
      <c r="D26" s="24">
        <v>0</v>
      </c>
      <c r="E26" s="24">
        <v>0</v>
      </c>
      <c r="F26" s="24"/>
      <c r="G26" s="24"/>
    </row>
    <row r="27" spans="1:7" x14ac:dyDescent="0.2">
      <c r="B27" s="55" t="s">
        <v>76</v>
      </c>
      <c r="C27" s="95" t="s">
        <v>104</v>
      </c>
      <c r="D27" s="24"/>
      <c r="E27" s="81"/>
      <c r="F27" s="81"/>
      <c r="G27" s="81"/>
    </row>
    <row r="28" spans="1:7" x14ac:dyDescent="0.2">
      <c r="B28" s="55" t="s">
        <v>105</v>
      </c>
      <c r="C28" s="95" t="s">
        <v>106</v>
      </c>
      <c r="D28" s="132">
        <v>0</v>
      </c>
      <c r="E28" s="17">
        <v>0</v>
      </c>
      <c r="F28" s="17"/>
      <c r="G28" s="17"/>
    </row>
    <row r="29" spans="1:7" x14ac:dyDescent="0.2">
      <c r="B29" s="55" t="s">
        <v>107</v>
      </c>
      <c r="C29" s="80" t="s">
        <v>108</v>
      </c>
      <c r="D29" s="24"/>
      <c r="E29" s="81"/>
      <c r="F29" s="81"/>
      <c r="G29" s="81"/>
    </row>
    <row r="30" spans="1:7" s="125" customFormat="1" ht="12.75" x14ac:dyDescent="0.2">
      <c r="B30" s="55" t="s">
        <v>81</v>
      </c>
      <c r="C30" s="80" t="s">
        <v>109</v>
      </c>
      <c r="D30" s="24"/>
      <c r="E30" s="81"/>
      <c r="F30" s="81"/>
      <c r="G30" s="81"/>
    </row>
    <row r="31" spans="1:7" x14ac:dyDescent="0.2">
      <c r="A31" s="125"/>
      <c r="B31" s="55" t="s">
        <v>110</v>
      </c>
      <c r="C31" s="80" t="s">
        <v>111</v>
      </c>
      <c r="D31" s="24"/>
      <c r="E31" s="133"/>
      <c r="F31" s="133"/>
      <c r="G31" s="133"/>
    </row>
    <row r="32" spans="1:7" x14ac:dyDescent="0.2">
      <c r="A32" s="125"/>
      <c r="B32" s="55" t="s">
        <v>112</v>
      </c>
      <c r="C32" s="80" t="s">
        <v>113</v>
      </c>
      <c r="D32" s="24"/>
      <c r="E32" s="133"/>
      <c r="F32" s="133"/>
      <c r="G32" s="133"/>
    </row>
    <row r="33" spans="1:7" x14ac:dyDescent="0.2">
      <c r="A33" s="125"/>
      <c r="B33" s="55" t="s">
        <v>114</v>
      </c>
      <c r="C33" s="81" t="s">
        <v>115</v>
      </c>
      <c r="D33" s="24"/>
      <c r="E33" s="133"/>
      <c r="F33" s="133"/>
      <c r="G33" s="133"/>
    </row>
    <row r="34" spans="1:7" x14ac:dyDescent="0.2">
      <c r="A34" s="125"/>
      <c r="B34" s="55" t="s">
        <v>116</v>
      </c>
      <c r="C34" s="81" t="s">
        <v>117</v>
      </c>
      <c r="D34" s="24"/>
      <c r="E34" s="133"/>
      <c r="F34" s="133"/>
      <c r="G34" s="133"/>
    </row>
    <row r="35" spans="1:7" x14ac:dyDescent="0.2">
      <c r="B35" s="55" t="s">
        <v>118</v>
      </c>
      <c r="C35" s="79" t="s">
        <v>119</v>
      </c>
      <c r="D35" s="24"/>
      <c r="E35" s="133"/>
      <c r="F35" s="133"/>
      <c r="G35" s="133"/>
    </row>
    <row r="36" spans="1:7" ht="13.5" customHeight="1" x14ac:dyDescent="0.2">
      <c r="B36" s="55" t="s">
        <v>120</v>
      </c>
      <c r="C36" s="95"/>
      <c r="D36" s="24"/>
      <c r="E36" s="81"/>
      <c r="F36" s="81"/>
      <c r="G36" s="81"/>
    </row>
    <row r="37" spans="1:7" x14ac:dyDescent="0.2">
      <c r="B37" s="55" t="s">
        <v>121</v>
      </c>
      <c r="C37" s="82"/>
      <c r="D37" s="134"/>
      <c r="E37" s="126"/>
      <c r="F37" s="126"/>
      <c r="G37" s="126"/>
    </row>
    <row r="38" spans="1:7" ht="27.75" customHeight="1" x14ac:dyDescent="0.2">
      <c r="B38" s="83" t="s">
        <v>122</v>
      </c>
      <c r="C38" s="84" t="s">
        <v>123</v>
      </c>
      <c r="D38" s="128">
        <v>0</v>
      </c>
      <c r="E38" s="129">
        <v>0</v>
      </c>
      <c r="F38" s="129"/>
      <c r="G38" s="129"/>
    </row>
    <row r="39" spans="1:7" s="105" customFormat="1" ht="25.5" x14ac:dyDescent="0.2">
      <c r="B39" s="83" t="s">
        <v>124</v>
      </c>
      <c r="C39" s="97" t="s">
        <v>125</v>
      </c>
      <c r="D39" s="135">
        <v>0</v>
      </c>
      <c r="E39" s="135">
        <v>0</v>
      </c>
      <c r="F39" s="135">
        <v>0</v>
      </c>
      <c r="G39" s="136">
        <v>0</v>
      </c>
    </row>
    <row r="40" spans="1:7" x14ac:dyDescent="0.2">
      <c r="A40" s="105"/>
      <c r="B40" s="46"/>
      <c r="C40" s="100"/>
      <c r="D40" s="112"/>
      <c r="E40" s="88"/>
      <c r="F40" s="88"/>
      <c r="G40" s="88"/>
    </row>
    <row r="41" spans="1:7" x14ac:dyDescent="0.2">
      <c r="A41" s="105"/>
      <c r="B41" s="35" t="s">
        <v>126</v>
      </c>
      <c r="C41" s="104" t="s">
        <v>127</v>
      </c>
      <c r="D41" s="92"/>
      <c r="E41" s="131"/>
      <c r="F41" s="131"/>
      <c r="G41" s="131"/>
    </row>
    <row r="42" spans="1:7" x14ac:dyDescent="0.2">
      <c r="A42" s="105"/>
      <c r="B42" s="55" t="s">
        <v>128</v>
      </c>
      <c r="C42" s="37" t="s">
        <v>129</v>
      </c>
      <c r="D42" s="24"/>
      <c r="E42" s="81"/>
      <c r="F42" s="81"/>
      <c r="G42" s="81"/>
    </row>
    <row r="43" spans="1:7" x14ac:dyDescent="0.2">
      <c r="A43" s="105"/>
      <c r="B43" s="55" t="s">
        <v>130</v>
      </c>
      <c r="C43" s="37" t="s">
        <v>131</v>
      </c>
      <c r="D43" s="127"/>
      <c r="E43" s="137"/>
      <c r="F43" s="137"/>
      <c r="G43" s="137"/>
    </row>
    <row r="44" spans="1:7" x14ac:dyDescent="0.2">
      <c r="A44" s="105"/>
      <c r="B44" s="55" t="s">
        <v>132</v>
      </c>
      <c r="C44" s="37" t="s">
        <v>133</v>
      </c>
      <c r="D44" s="127"/>
      <c r="E44" s="137"/>
      <c r="F44" s="137"/>
      <c r="G44" s="137"/>
    </row>
    <row r="45" spans="1:7" x14ac:dyDescent="0.2">
      <c r="A45" s="105"/>
      <c r="B45" s="55" t="s">
        <v>134</v>
      </c>
      <c r="C45" s="37" t="s">
        <v>135</v>
      </c>
      <c r="D45" s="127"/>
      <c r="E45" s="137"/>
      <c r="F45" s="137"/>
      <c r="G45" s="137"/>
    </row>
    <row r="46" spans="1:7" x14ac:dyDescent="0.2">
      <c r="A46" s="105"/>
      <c r="B46" s="55" t="s">
        <v>136</v>
      </c>
      <c r="C46" s="106" t="s">
        <v>137</v>
      </c>
      <c r="D46" s="127"/>
      <c r="E46" s="137"/>
      <c r="F46" s="137"/>
      <c r="G46" s="137"/>
    </row>
    <row r="47" spans="1:7" x14ac:dyDescent="0.2">
      <c r="A47" s="105"/>
      <c r="B47" s="55" t="s">
        <v>138</v>
      </c>
      <c r="C47" s="107" t="s">
        <v>139</v>
      </c>
      <c r="D47" s="127"/>
      <c r="E47" s="137"/>
      <c r="F47" s="137"/>
      <c r="G47" s="137"/>
    </row>
    <row r="48" spans="1:7" x14ac:dyDescent="0.2">
      <c r="A48" s="105"/>
      <c r="B48" s="55" t="s">
        <v>140</v>
      </c>
      <c r="C48" s="108" t="s">
        <v>141</v>
      </c>
      <c r="D48" s="127"/>
      <c r="E48" s="137"/>
      <c r="F48" s="137"/>
      <c r="G48" s="137"/>
    </row>
    <row r="49" spans="2:7" ht="15.75" customHeight="1" x14ac:dyDescent="0.2">
      <c r="B49" s="55" t="s">
        <v>142</v>
      </c>
      <c r="C49" s="109" t="s">
        <v>143</v>
      </c>
      <c r="D49" s="127"/>
      <c r="E49" s="137"/>
      <c r="F49" s="137"/>
      <c r="G49" s="137"/>
    </row>
    <row r="50" spans="2:7" x14ac:dyDescent="0.2">
      <c r="B50" s="55" t="s">
        <v>144</v>
      </c>
      <c r="C50" s="110" t="s">
        <v>148</v>
      </c>
      <c r="D50" s="124"/>
      <c r="E50" s="81"/>
      <c r="F50" s="81"/>
      <c r="G50" s="81"/>
    </row>
    <row r="51" spans="2:7" x14ac:dyDescent="0.2">
      <c r="B51" s="46"/>
      <c r="C51" s="111"/>
      <c r="D51" s="127"/>
      <c r="E51" s="137"/>
      <c r="F51" s="137"/>
      <c r="G51" s="137"/>
    </row>
    <row r="52" spans="2:7" x14ac:dyDescent="0.2">
      <c r="B52" s="114" t="s">
        <v>146</v>
      </c>
      <c r="C52" s="138" t="s">
        <v>147</v>
      </c>
      <c r="D52" s="116">
        <v>0</v>
      </c>
      <c r="E52" s="116">
        <v>0</v>
      </c>
      <c r="F52" s="116">
        <v>0</v>
      </c>
      <c r="G52" s="116">
        <v>0</v>
      </c>
    </row>
    <row r="55" spans="2:7" ht="25.5" customHeight="1" x14ac:dyDescent="0.2"/>
    <row r="57" spans="2:7" ht="15.75" customHeight="1" x14ac:dyDescent="0.2"/>
    <row r="58" spans="2:7" ht="13.5" customHeight="1" x14ac:dyDescent="0.2"/>
    <row r="59" spans="2:7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B1:D1"/>
    <mergeCell ref="B3:G4"/>
  </mergeCells>
  <pageMargins left="0.74791666666666701" right="0.551388888888889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workbookViewId="0">
      <selection activeCell="D13" sqref="D13"/>
    </sheetView>
  </sheetViews>
  <sheetFormatPr defaultRowHeight="14.25" x14ac:dyDescent="0.2"/>
  <cols>
    <col min="2" max="2" width="7.5" customWidth="1"/>
    <col min="3" max="3" width="32.375" customWidth="1"/>
    <col min="4" max="4" width="27.375" customWidth="1"/>
  </cols>
  <sheetData>
    <row r="2" spans="2:4" x14ac:dyDescent="0.2">
      <c r="B2" s="1127" t="s">
        <v>1069</v>
      </c>
      <c r="C2" s="1125"/>
      <c r="D2" s="808"/>
    </row>
    <row r="4" spans="2:4" ht="15.75" x14ac:dyDescent="0.25">
      <c r="B4" s="1171" t="s">
        <v>812</v>
      </c>
      <c r="C4" s="1171"/>
      <c r="D4" s="1171"/>
    </row>
    <row r="5" spans="2:4" ht="15.75" x14ac:dyDescent="0.25">
      <c r="B5" s="856"/>
      <c r="C5" s="856"/>
      <c r="D5" s="856"/>
    </row>
    <row r="6" spans="2:4" ht="15.75" x14ac:dyDescent="0.25">
      <c r="B6" s="1171" t="s">
        <v>813</v>
      </c>
      <c r="C6" s="1171"/>
      <c r="D6" s="1171"/>
    </row>
    <row r="7" spans="2:4" ht="15.75" x14ac:dyDescent="0.25">
      <c r="B7" t="s">
        <v>861</v>
      </c>
      <c r="C7" s="857"/>
      <c r="D7" s="857"/>
    </row>
    <row r="8" spans="2:4" x14ac:dyDescent="0.2">
      <c r="B8" t="s">
        <v>862</v>
      </c>
    </row>
    <row r="9" spans="2:4" x14ac:dyDescent="0.2">
      <c r="B9" t="s">
        <v>863</v>
      </c>
    </row>
    <row r="10" spans="2:4" ht="16.5" thickBot="1" x14ac:dyDescent="0.3">
      <c r="C10" s="857"/>
      <c r="D10" s="858" t="s">
        <v>814</v>
      </c>
    </row>
    <row r="11" spans="2:4" ht="16.5" thickBot="1" x14ac:dyDescent="0.3">
      <c r="B11" s="859" t="s">
        <v>2</v>
      </c>
      <c r="C11" s="860" t="s">
        <v>815</v>
      </c>
      <c r="D11" s="861" t="s">
        <v>816</v>
      </c>
    </row>
    <row r="12" spans="2:4" ht="15" thickBot="1" x14ac:dyDescent="0.25">
      <c r="B12" s="862" t="s">
        <v>11</v>
      </c>
      <c r="C12" s="863" t="s">
        <v>12</v>
      </c>
      <c r="D12" s="821" t="s">
        <v>13</v>
      </c>
    </row>
    <row r="13" spans="2:4" ht="63" x14ac:dyDescent="0.25">
      <c r="B13" s="864" t="s">
        <v>22</v>
      </c>
      <c r="C13" s="865" t="s">
        <v>817</v>
      </c>
      <c r="D13" s="866"/>
    </row>
    <row r="14" spans="2:4" ht="15.75" x14ac:dyDescent="0.25">
      <c r="B14" s="867" t="s">
        <v>25</v>
      </c>
      <c r="C14" s="868"/>
      <c r="D14" s="869"/>
    </row>
    <row r="15" spans="2:4" ht="15.75" x14ac:dyDescent="0.25">
      <c r="B15" s="867" t="s">
        <v>28</v>
      </c>
      <c r="C15" s="868"/>
      <c r="D15" s="869"/>
    </row>
    <row r="16" spans="2:4" ht="15.75" x14ac:dyDescent="0.25">
      <c r="B16" s="867" t="s">
        <v>31</v>
      </c>
      <c r="C16" s="868"/>
      <c r="D16" s="869"/>
    </row>
    <row r="17" spans="2:4" ht="15.75" x14ac:dyDescent="0.25">
      <c r="B17" s="867" t="s">
        <v>34</v>
      </c>
      <c r="C17" s="868" t="s">
        <v>818</v>
      </c>
      <c r="D17" s="869"/>
    </row>
    <row r="18" spans="2:4" ht="15.75" x14ac:dyDescent="0.25">
      <c r="B18" s="867" t="s">
        <v>37</v>
      </c>
      <c r="C18" s="868"/>
      <c r="D18" s="869"/>
    </row>
    <row r="19" spans="2:4" ht="15.75" x14ac:dyDescent="0.25">
      <c r="B19" s="867" t="s">
        <v>40</v>
      </c>
      <c r="C19" s="868"/>
      <c r="D19" s="869"/>
    </row>
    <row r="20" spans="2:4" ht="15.75" x14ac:dyDescent="0.25">
      <c r="B20" s="867" t="s">
        <v>43</v>
      </c>
      <c r="C20" s="868"/>
      <c r="D20" s="869"/>
    </row>
    <row r="21" spans="2:4" ht="15.75" x14ac:dyDescent="0.25">
      <c r="B21" s="867" t="s">
        <v>46</v>
      </c>
      <c r="C21" s="868"/>
      <c r="D21" s="869"/>
    </row>
    <row r="22" spans="2:4" ht="16.5" thickBot="1" x14ac:dyDescent="0.3">
      <c r="B22" s="870" t="s">
        <v>49</v>
      </c>
      <c r="C22" s="871" t="s">
        <v>819</v>
      </c>
      <c r="D22" s="872">
        <v>0</v>
      </c>
    </row>
  </sheetData>
  <mergeCells count="3">
    <mergeCell ref="B2:C2"/>
    <mergeCell ref="B4:D4"/>
    <mergeCell ref="B6:D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9" sqref="B9"/>
    </sheetView>
  </sheetViews>
  <sheetFormatPr defaultRowHeight="14.25" x14ac:dyDescent="0.2"/>
  <cols>
    <col min="2" max="2" width="46.75" customWidth="1"/>
    <col min="3" max="3" width="13" customWidth="1"/>
    <col min="4" max="4" width="11.875" customWidth="1"/>
    <col min="5" max="5" width="11.125" customWidth="1"/>
    <col min="6" max="6" width="10.875" customWidth="1"/>
    <col min="7" max="7" width="10" customWidth="1"/>
    <col min="8" max="8" width="10.25" customWidth="1"/>
    <col min="9" max="9" width="12" customWidth="1"/>
    <col min="10" max="10" width="14.5" customWidth="1"/>
  </cols>
  <sheetData>
    <row r="1" spans="1:10" x14ac:dyDescent="0.2">
      <c r="B1" s="1127" t="s">
        <v>1070</v>
      </c>
      <c r="C1" s="1127"/>
      <c r="D1" s="1127"/>
      <c r="E1" s="1127"/>
      <c r="F1" s="1127"/>
      <c r="G1" s="1127"/>
      <c r="H1" s="1127"/>
      <c r="I1" s="1127"/>
      <c r="J1" s="1127"/>
    </row>
    <row r="3" spans="1:10" x14ac:dyDescent="0.2">
      <c r="B3" s="1172" t="s">
        <v>973</v>
      </c>
      <c r="C3" s="1172"/>
      <c r="D3" s="1172"/>
      <c r="E3" s="1172"/>
      <c r="F3" s="1172"/>
      <c r="G3" s="1172"/>
      <c r="H3" s="1172"/>
      <c r="I3" s="1172"/>
      <c r="J3" s="1172"/>
    </row>
    <row r="4" spans="1:10" x14ac:dyDescent="0.2">
      <c r="B4" s="873"/>
      <c r="C4" s="873"/>
      <c r="D4" s="873"/>
      <c r="E4" s="873"/>
      <c r="F4" s="873"/>
      <c r="G4" s="873"/>
      <c r="H4" s="873"/>
      <c r="I4" s="873"/>
      <c r="J4" s="873"/>
    </row>
    <row r="5" spans="1:10" ht="15" thickBot="1" x14ac:dyDescent="0.25">
      <c r="B5" s="874"/>
      <c r="C5" s="874"/>
      <c r="D5" s="874"/>
      <c r="E5" s="874"/>
      <c r="F5" s="874"/>
      <c r="G5" s="874"/>
      <c r="H5" s="874"/>
      <c r="I5" s="874"/>
      <c r="J5" s="875" t="s">
        <v>84</v>
      </c>
    </row>
    <row r="6" spans="1:10" ht="109.5" thickBot="1" x14ac:dyDescent="0.3">
      <c r="A6" s="896" t="s">
        <v>2</v>
      </c>
      <c r="B6" s="876" t="s">
        <v>820</v>
      </c>
      <c r="C6" s="877" t="s">
        <v>821</v>
      </c>
      <c r="D6" s="878" t="s">
        <v>822</v>
      </c>
      <c r="E6" s="879" t="s">
        <v>1003</v>
      </c>
      <c r="F6" s="880" t="s">
        <v>823</v>
      </c>
      <c r="G6" s="905" t="s">
        <v>824</v>
      </c>
      <c r="H6" s="880" t="s">
        <v>825</v>
      </c>
      <c r="I6" s="905" t="s">
        <v>949</v>
      </c>
      <c r="J6" s="881" t="s">
        <v>1004</v>
      </c>
    </row>
    <row r="7" spans="1:10" x14ac:dyDescent="0.2">
      <c r="A7" s="897" t="s">
        <v>11</v>
      </c>
      <c r="B7" s="882" t="s">
        <v>12</v>
      </c>
      <c r="C7" s="883" t="s">
        <v>13</v>
      </c>
      <c r="D7" s="884" t="s">
        <v>14</v>
      </c>
      <c r="E7" s="885" t="s">
        <v>15</v>
      </c>
      <c r="F7" s="886" t="s">
        <v>16</v>
      </c>
      <c r="G7" s="906" t="s">
        <v>17</v>
      </c>
      <c r="H7" s="887" t="s">
        <v>18</v>
      </c>
      <c r="I7" s="907" t="s">
        <v>826</v>
      </c>
      <c r="J7" s="888" t="s">
        <v>20</v>
      </c>
    </row>
    <row r="8" spans="1:10" ht="25.5" x14ac:dyDescent="0.2">
      <c r="A8" s="898" t="s">
        <v>22</v>
      </c>
      <c r="B8" s="908" t="s">
        <v>827</v>
      </c>
      <c r="C8" s="889">
        <v>14501122</v>
      </c>
      <c r="D8" s="900">
        <v>0</v>
      </c>
      <c r="E8" s="900">
        <v>14501122</v>
      </c>
      <c r="F8" s="901">
        <v>0</v>
      </c>
      <c r="G8" s="900">
        <v>41783102</v>
      </c>
      <c r="H8" s="902">
        <v>14501122</v>
      </c>
      <c r="I8" s="900">
        <v>0</v>
      </c>
      <c r="J8" s="903">
        <v>0</v>
      </c>
    </row>
    <row r="9" spans="1:10" x14ac:dyDescent="0.2">
      <c r="A9" s="898" t="s">
        <v>25</v>
      </c>
      <c r="B9" s="908" t="s">
        <v>828</v>
      </c>
      <c r="C9" s="889">
        <v>12428590</v>
      </c>
      <c r="D9" s="900">
        <v>1530600</v>
      </c>
      <c r="E9" s="900">
        <v>13770190</v>
      </c>
      <c r="F9" s="901">
        <v>-189000</v>
      </c>
      <c r="G9" s="900">
        <v>16022390</v>
      </c>
      <c r="H9" s="902">
        <v>13770190</v>
      </c>
      <c r="I9" s="900"/>
      <c r="J9" s="903">
        <v>189000</v>
      </c>
    </row>
    <row r="10" spans="1:10" x14ac:dyDescent="0.2">
      <c r="A10" s="898" t="s">
        <v>28</v>
      </c>
      <c r="B10" s="908" t="s">
        <v>829</v>
      </c>
      <c r="C10" s="889">
        <v>1217920</v>
      </c>
      <c r="D10" s="900">
        <v>221440</v>
      </c>
      <c r="E10" s="900">
        <v>1494720</v>
      </c>
      <c r="F10" s="901">
        <v>55360</v>
      </c>
      <c r="G10" s="900">
        <v>5627611</v>
      </c>
      <c r="H10" s="902">
        <v>1494720</v>
      </c>
      <c r="I10" s="900">
        <v>55360</v>
      </c>
      <c r="J10" s="903"/>
    </row>
    <row r="11" spans="1:10" x14ac:dyDescent="0.2">
      <c r="A11" s="898" t="s">
        <v>31</v>
      </c>
      <c r="B11" s="908" t="s">
        <v>830</v>
      </c>
      <c r="C11" s="889">
        <v>2691066</v>
      </c>
      <c r="D11" s="900">
        <v>-192219</v>
      </c>
      <c r="E11" s="900">
        <v>2498847</v>
      </c>
      <c r="F11" s="901">
        <v>0</v>
      </c>
      <c r="G11" s="900">
        <v>2510032</v>
      </c>
      <c r="H11" s="902">
        <v>2498847</v>
      </c>
      <c r="I11" s="900">
        <v>0</v>
      </c>
      <c r="J11" s="903">
        <v>0</v>
      </c>
    </row>
    <row r="12" spans="1:10" x14ac:dyDescent="0.2">
      <c r="A12" s="898" t="s">
        <v>34</v>
      </c>
      <c r="B12" s="890" t="s">
        <v>950</v>
      </c>
      <c r="C12" s="889">
        <v>100890</v>
      </c>
      <c r="D12" s="900">
        <v>-17670</v>
      </c>
      <c r="E12" s="900">
        <v>83220</v>
      </c>
      <c r="F12" s="901">
        <v>0</v>
      </c>
      <c r="G12" s="900">
        <v>83220</v>
      </c>
      <c r="H12" s="902">
        <v>83220</v>
      </c>
      <c r="I12" s="900">
        <v>0</v>
      </c>
      <c r="J12" s="903">
        <v>0</v>
      </c>
    </row>
    <row r="13" spans="1:10" ht="25.5" x14ac:dyDescent="0.2">
      <c r="A13" s="898" t="s">
        <v>37</v>
      </c>
      <c r="B13" s="890" t="s">
        <v>951</v>
      </c>
      <c r="C13" s="889"/>
      <c r="D13" s="900">
        <v>0</v>
      </c>
      <c r="E13" s="900"/>
      <c r="F13" s="901"/>
      <c r="G13" s="900">
        <v>3957726</v>
      </c>
      <c r="H13" s="902"/>
      <c r="I13" s="900"/>
      <c r="J13" s="903"/>
    </row>
    <row r="14" spans="1:10" ht="15" thickBot="1" x14ac:dyDescent="0.25">
      <c r="A14" s="899" t="s">
        <v>46</v>
      </c>
      <c r="B14" s="891" t="s">
        <v>188</v>
      </c>
      <c r="C14" s="892">
        <f>SUM(C8:C13)</f>
        <v>30939588</v>
      </c>
      <c r="D14" s="892">
        <f>SUM(D8:D13)</f>
        <v>1542151</v>
      </c>
      <c r="E14" s="892">
        <f>SUM(E8:E13)</f>
        <v>32348099</v>
      </c>
      <c r="F14" s="893">
        <f>SUM(F8:F13)</f>
        <v>-133640</v>
      </c>
      <c r="G14" s="904">
        <v>66026355</v>
      </c>
      <c r="H14" s="894">
        <f>SUM(H8:H13)</f>
        <v>32348099</v>
      </c>
      <c r="I14" s="904">
        <v>55360</v>
      </c>
      <c r="J14" s="895">
        <f>SUM(J8:J13)</f>
        <v>189000</v>
      </c>
    </row>
  </sheetData>
  <mergeCells count="2">
    <mergeCell ref="B1:J1"/>
    <mergeCell ref="B3:J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workbookViewId="0">
      <selection activeCell="B2" sqref="B2:E2"/>
    </sheetView>
  </sheetViews>
  <sheetFormatPr defaultRowHeight="14.25" x14ac:dyDescent="0.2"/>
  <cols>
    <col min="2" max="2" width="40.125" customWidth="1"/>
    <col min="3" max="3" width="5.5" customWidth="1"/>
    <col min="4" max="4" width="11.125" customWidth="1"/>
    <col min="5" max="5" width="10.125" customWidth="1"/>
  </cols>
  <sheetData>
    <row r="2" spans="1:5" x14ac:dyDescent="0.2">
      <c r="B2" s="1173" t="s">
        <v>1071</v>
      </c>
      <c r="C2" s="1125"/>
      <c r="D2" s="1125"/>
      <c r="E2" s="1125"/>
    </row>
    <row r="3" spans="1:5" x14ac:dyDescent="0.2">
      <c r="B3" s="589"/>
      <c r="C3" s="589"/>
      <c r="D3" s="589"/>
      <c r="E3" s="589"/>
    </row>
    <row r="4" spans="1:5" x14ac:dyDescent="0.2">
      <c r="B4" s="1172" t="s">
        <v>974</v>
      </c>
      <c r="C4" s="1172"/>
      <c r="D4" s="1172"/>
      <c r="E4" s="1172"/>
    </row>
    <row r="5" spans="1:5" x14ac:dyDescent="0.2">
      <c r="B5" s="1172" t="s">
        <v>831</v>
      </c>
      <c r="C5" s="1172"/>
      <c r="D5" s="1172"/>
      <c r="E5" s="1172"/>
    </row>
    <row r="6" spans="1:5" x14ac:dyDescent="0.2">
      <c r="B6" s="909"/>
      <c r="C6" s="909"/>
      <c r="D6" s="909"/>
      <c r="E6" s="910"/>
    </row>
    <row r="7" spans="1:5" ht="15" thickBot="1" x14ac:dyDescent="0.25">
      <c r="B7" s="909"/>
      <c r="C7" s="873"/>
      <c r="D7" s="873"/>
      <c r="E7" s="910" t="s">
        <v>190</v>
      </c>
    </row>
    <row r="8" spans="1:5" ht="25.5" x14ac:dyDescent="0.2">
      <c r="A8" s="911" t="s">
        <v>833</v>
      </c>
      <c r="B8" s="912" t="s">
        <v>5</v>
      </c>
      <c r="C8" s="913" t="s">
        <v>834</v>
      </c>
      <c r="D8" s="913" t="s">
        <v>835</v>
      </c>
      <c r="E8" s="914" t="s">
        <v>188</v>
      </c>
    </row>
    <row r="9" spans="1:5" x14ac:dyDescent="0.2">
      <c r="A9" s="915" t="s">
        <v>11</v>
      </c>
      <c r="B9" s="916" t="s">
        <v>12</v>
      </c>
      <c r="C9" s="917" t="s">
        <v>16</v>
      </c>
      <c r="D9" s="917" t="s">
        <v>17</v>
      </c>
      <c r="E9" s="918" t="s">
        <v>18</v>
      </c>
    </row>
    <row r="10" spans="1:5" x14ac:dyDescent="0.2">
      <c r="A10" s="919" t="s">
        <v>22</v>
      </c>
      <c r="B10" s="920" t="s">
        <v>836</v>
      </c>
      <c r="C10" s="921"/>
      <c r="D10" s="900">
        <v>109743722</v>
      </c>
      <c r="E10" s="922">
        <f t="shared" ref="E10:E24" si="0">SUM(C10:D10)</f>
        <v>109743722</v>
      </c>
    </row>
    <row r="11" spans="1:5" x14ac:dyDescent="0.2">
      <c r="A11" s="919" t="s">
        <v>25</v>
      </c>
      <c r="B11" s="923" t="s">
        <v>837</v>
      </c>
      <c r="C11" s="924"/>
      <c r="D11" s="925">
        <v>72257458</v>
      </c>
      <c r="E11" s="926">
        <f t="shared" si="0"/>
        <v>72257458</v>
      </c>
    </row>
    <row r="12" spans="1:5" x14ac:dyDescent="0.2">
      <c r="A12" s="927" t="s">
        <v>28</v>
      </c>
      <c r="B12" s="928" t="s">
        <v>838</v>
      </c>
      <c r="C12" s="929">
        <f>C10-C11</f>
        <v>0</v>
      </c>
      <c r="D12" s="929">
        <f>D10-D11</f>
        <v>37486264</v>
      </c>
      <c r="E12" s="926">
        <f t="shared" si="0"/>
        <v>37486264</v>
      </c>
    </row>
    <row r="13" spans="1:5" x14ac:dyDescent="0.2">
      <c r="A13" s="919" t="s">
        <v>31</v>
      </c>
      <c r="B13" s="930" t="s">
        <v>839</v>
      </c>
      <c r="C13" s="931"/>
      <c r="D13" s="925">
        <v>17244920</v>
      </c>
      <c r="E13" s="926">
        <f t="shared" si="0"/>
        <v>17244920</v>
      </c>
    </row>
    <row r="14" spans="1:5" x14ac:dyDescent="0.2">
      <c r="A14" s="919" t="s">
        <v>34</v>
      </c>
      <c r="B14" s="930" t="s">
        <v>840</v>
      </c>
      <c r="C14" s="932">
        <v>0</v>
      </c>
      <c r="D14" s="932">
        <v>1717375</v>
      </c>
      <c r="E14" s="922">
        <f t="shared" si="0"/>
        <v>1717375</v>
      </c>
    </row>
    <row r="15" spans="1:5" x14ac:dyDescent="0.2">
      <c r="A15" s="927" t="s">
        <v>37</v>
      </c>
      <c r="B15" s="933" t="s">
        <v>841</v>
      </c>
      <c r="C15" s="934">
        <f>C13-C14</f>
        <v>0</v>
      </c>
      <c r="D15" s="934">
        <f>D13-D14</f>
        <v>15527545</v>
      </c>
      <c r="E15" s="926">
        <f t="shared" si="0"/>
        <v>15527545</v>
      </c>
    </row>
    <row r="16" spans="1:5" x14ac:dyDescent="0.2">
      <c r="A16" s="927" t="s">
        <v>40</v>
      </c>
      <c r="B16" s="935" t="s">
        <v>842</v>
      </c>
      <c r="C16" s="936">
        <f>C12+C15</f>
        <v>0</v>
      </c>
      <c r="D16" s="936">
        <f>D12+D15</f>
        <v>53013809</v>
      </c>
      <c r="E16" s="926">
        <f t="shared" si="0"/>
        <v>53013809</v>
      </c>
    </row>
    <row r="17" spans="1:5" x14ac:dyDescent="0.2">
      <c r="A17" s="927" t="s">
        <v>43</v>
      </c>
      <c r="B17" s="920" t="s">
        <v>843</v>
      </c>
      <c r="C17" s="932"/>
      <c r="D17" s="925"/>
      <c r="E17" s="926">
        <f t="shared" si="0"/>
        <v>0</v>
      </c>
    </row>
    <row r="18" spans="1:5" x14ac:dyDescent="0.2">
      <c r="A18" s="927" t="s">
        <v>46</v>
      </c>
      <c r="B18" s="923" t="s">
        <v>844</v>
      </c>
      <c r="C18" s="932"/>
      <c r="D18" s="925"/>
      <c r="E18" s="926">
        <f t="shared" si="0"/>
        <v>0</v>
      </c>
    </row>
    <row r="19" spans="1:5" x14ac:dyDescent="0.2">
      <c r="A19" s="927" t="s">
        <v>49</v>
      </c>
      <c r="B19" s="928" t="s">
        <v>845</v>
      </c>
      <c r="C19" s="936">
        <f>C17-C18</f>
        <v>0</v>
      </c>
      <c r="D19" s="936">
        <f>D17-D18</f>
        <v>0</v>
      </c>
      <c r="E19" s="926">
        <f t="shared" si="0"/>
        <v>0</v>
      </c>
    </row>
    <row r="20" spans="1:5" x14ac:dyDescent="0.2">
      <c r="A20" s="927" t="s">
        <v>52</v>
      </c>
      <c r="B20" s="930" t="s">
        <v>846</v>
      </c>
      <c r="C20" s="932"/>
      <c r="D20" s="925"/>
      <c r="E20" s="926">
        <f t="shared" si="0"/>
        <v>0</v>
      </c>
    </row>
    <row r="21" spans="1:5" x14ac:dyDescent="0.2">
      <c r="A21" s="927" t="s">
        <v>55</v>
      </c>
      <c r="B21" s="930" t="s">
        <v>847</v>
      </c>
      <c r="C21" s="932"/>
      <c r="D21" s="925"/>
      <c r="E21" s="926">
        <f t="shared" si="0"/>
        <v>0</v>
      </c>
    </row>
    <row r="22" spans="1:5" x14ac:dyDescent="0.2">
      <c r="A22" s="927" t="s">
        <v>58</v>
      </c>
      <c r="B22" s="933" t="s">
        <v>848</v>
      </c>
      <c r="C22" s="932">
        <f>C20-C21</f>
        <v>0</v>
      </c>
      <c r="D22" s="932">
        <f>D20-D21</f>
        <v>0</v>
      </c>
      <c r="E22" s="926">
        <f t="shared" si="0"/>
        <v>0</v>
      </c>
    </row>
    <row r="23" spans="1:5" x14ac:dyDescent="0.2">
      <c r="A23" s="927" t="s">
        <v>61</v>
      </c>
      <c r="B23" s="937" t="s">
        <v>849</v>
      </c>
      <c r="C23" s="938">
        <f>C19+C22</f>
        <v>0</v>
      </c>
      <c r="D23" s="938">
        <f>D19+D22</f>
        <v>0</v>
      </c>
      <c r="E23" s="926">
        <f t="shared" si="0"/>
        <v>0</v>
      </c>
    </row>
    <row r="24" spans="1:5" x14ac:dyDescent="0.2">
      <c r="A24" s="927" t="s">
        <v>64</v>
      </c>
      <c r="B24" s="939" t="s">
        <v>850</v>
      </c>
      <c r="C24" s="940">
        <f>C16+C23</f>
        <v>0</v>
      </c>
      <c r="D24" s="940">
        <f>D16+D23</f>
        <v>53013809</v>
      </c>
      <c r="E24" s="926">
        <f t="shared" si="0"/>
        <v>53013809</v>
      </c>
    </row>
    <row r="25" spans="1:5" x14ac:dyDescent="0.2">
      <c r="A25" s="927"/>
      <c r="B25" s="738"/>
      <c r="C25" s="941"/>
      <c r="D25" s="941"/>
      <c r="E25" s="942"/>
    </row>
    <row r="26" spans="1:5" x14ac:dyDescent="0.2">
      <c r="A26" s="927" t="s">
        <v>67</v>
      </c>
      <c r="B26" s="943" t="s">
        <v>851</v>
      </c>
      <c r="C26" s="932"/>
      <c r="D26" s="932"/>
      <c r="E26" s="944"/>
    </row>
    <row r="27" spans="1:5" x14ac:dyDescent="0.2">
      <c r="A27" s="927" t="s">
        <v>70</v>
      </c>
      <c r="B27" s="945" t="s">
        <v>852</v>
      </c>
      <c r="C27" s="932"/>
      <c r="D27" s="925"/>
      <c r="E27" s="946">
        <f t="shared" ref="E27:E35" si="1">SUM(C27:D27)</f>
        <v>0</v>
      </c>
    </row>
    <row r="28" spans="1:5" x14ac:dyDescent="0.2">
      <c r="A28" s="927" t="s">
        <v>73</v>
      </c>
      <c r="B28" s="945" t="s">
        <v>853</v>
      </c>
      <c r="C28" s="932"/>
      <c r="D28" s="925"/>
      <c r="E28" s="946">
        <f t="shared" si="1"/>
        <v>0</v>
      </c>
    </row>
    <row r="29" spans="1:5" x14ac:dyDescent="0.2">
      <c r="A29" s="927" t="s">
        <v>76</v>
      </c>
      <c r="B29" s="945" t="s">
        <v>854</v>
      </c>
      <c r="C29" s="932"/>
      <c r="D29" s="925">
        <v>704850</v>
      </c>
      <c r="E29" s="946">
        <f t="shared" si="1"/>
        <v>704850</v>
      </c>
    </row>
    <row r="30" spans="1:5" x14ac:dyDescent="0.2">
      <c r="A30" s="927" t="s">
        <v>105</v>
      </c>
      <c r="B30" s="945" t="s">
        <v>855</v>
      </c>
      <c r="C30" s="932"/>
      <c r="D30" s="925">
        <v>2701730</v>
      </c>
      <c r="E30" s="946">
        <f t="shared" si="1"/>
        <v>2701730</v>
      </c>
    </row>
    <row r="31" spans="1:5" x14ac:dyDescent="0.2">
      <c r="A31" s="927" t="s">
        <v>107</v>
      </c>
      <c r="B31" s="947" t="s">
        <v>856</v>
      </c>
      <c r="C31" s="936">
        <f>SUM(C27:C30)</f>
        <v>0</v>
      </c>
      <c r="D31" s="936">
        <f>SUM(D27:D30)</f>
        <v>3406580</v>
      </c>
      <c r="E31" s="946">
        <f t="shared" si="1"/>
        <v>3406580</v>
      </c>
    </row>
    <row r="32" spans="1:5" x14ac:dyDescent="0.2">
      <c r="A32" s="927" t="s">
        <v>81</v>
      </c>
      <c r="B32" s="945" t="s">
        <v>857</v>
      </c>
      <c r="C32" s="932"/>
      <c r="D32" s="925">
        <v>9999919</v>
      </c>
      <c r="E32" s="946">
        <f t="shared" si="1"/>
        <v>9999919</v>
      </c>
    </row>
    <row r="33" spans="1:5" x14ac:dyDescent="0.2">
      <c r="A33" s="927" t="s">
        <v>110</v>
      </c>
      <c r="B33" s="945" t="s">
        <v>858</v>
      </c>
      <c r="C33" s="932"/>
      <c r="D33" s="925">
        <v>36621455</v>
      </c>
      <c r="E33" s="946">
        <f t="shared" si="1"/>
        <v>36621455</v>
      </c>
    </row>
    <row r="34" spans="1:5" x14ac:dyDescent="0.2">
      <c r="A34" s="927" t="s">
        <v>112</v>
      </c>
      <c r="B34" s="947" t="s">
        <v>859</v>
      </c>
      <c r="C34" s="936">
        <f>SUM(C32:C33)</f>
        <v>0</v>
      </c>
      <c r="D34" s="936">
        <f>SUM(D32:D33)</f>
        <v>46621374</v>
      </c>
      <c r="E34" s="946">
        <f t="shared" si="1"/>
        <v>46621374</v>
      </c>
    </row>
    <row r="35" spans="1:5" ht="15" thickBot="1" x14ac:dyDescent="0.25">
      <c r="A35" s="948" t="s">
        <v>114</v>
      </c>
      <c r="B35" s="949" t="s">
        <v>860</v>
      </c>
      <c r="C35" s="950">
        <f>C34+C31</f>
        <v>0</v>
      </c>
      <c r="D35" s="950">
        <f>D34+D31</f>
        <v>50027954</v>
      </c>
      <c r="E35" s="951">
        <f t="shared" si="1"/>
        <v>50027954</v>
      </c>
    </row>
  </sheetData>
  <mergeCells count="3">
    <mergeCell ref="B2:E2"/>
    <mergeCell ref="B4:E4"/>
    <mergeCell ref="B5:E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"/>
  <sheetViews>
    <sheetView zoomScaleNormal="100" workbookViewId="0">
      <selection activeCell="H227" sqref="H227"/>
    </sheetView>
  </sheetViews>
  <sheetFormatPr defaultRowHeight="14.25" x14ac:dyDescent="0.2"/>
  <cols>
    <col min="1" max="1" width="4.125"/>
    <col min="2" max="2" width="5"/>
    <col min="3" max="3" width="40.25"/>
    <col min="4" max="4" width="14.25"/>
    <col min="5" max="5" width="14.125"/>
    <col min="6" max="1025" width="8.875"/>
  </cols>
  <sheetData>
    <row r="1" spans="1:5" x14ac:dyDescent="0.2">
      <c r="A1" s="1174" t="s">
        <v>1072</v>
      </c>
      <c r="B1" s="1174"/>
      <c r="C1" s="1174"/>
      <c r="D1" s="1174"/>
      <c r="E1" s="1174"/>
    </row>
    <row r="2" spans="1:5" x14ac:dyDescent="0.2">
      <c r="A2" s="586"/>
      <c r="B2" s="586"/>
      <c r="C2" s="586"/>
      <c r="D2" s="586"/>
      <c r="E2" s="586"/>
    </row>
    <row r="3" spans="1:5" ht="15.75" x14ac:dyDescent="0.25">
      <c r="A3" s="1175" t="s">
        <v>975</v>
      </c>
      <c r="B3" s="1175"/>
      <c r="C3" s="1175"/>
      <c r="D3" s="1175"/>
      <c r="E3" s="1175"/>
    </row>
    <row r="4" spans="1:5" x14ac:dyDescent="0.2">
      <c r="A4" s="587"/>
      <c r="B4" s="588"/>
      <c r="C4" s="588"/>
      <c r="D4" s="588"/>
      <c r="E4" s="588"/>
    </row>
    <row r="5" spans="1:5" x14ac:dyDescent="0.2">
      <c r="A5" s="1176" t="s">
        <v>654</v>
      </c>
      <c r="B5" s="1176"/>
      <c r="C5" s="1176"/>
      <c r="D5" s="1176"/>
      <c r="E5" s="1176"/>
    </row>
    <row r="6" spans="1:5" ht="15" thickBot="1" x14ac:dyDescent="0.25">
      <c r="A6" s="589"/>
      <c r="B6" s="589"/>
      <c r="C6" s="589"/>
      <c r="D6" s="589"/>
      <c r="E6" s="590" t="s">
        <v>84</v>
      </c>
    </row>
    <row r="7" spans="1:5" ht="15" thickBot="1" x14ac:dyDescent="0.25">
      <c r="A7" s="1177" t="s">
        <v>655</v>
      </c>
      <c r="B7" s="1177"/>
      <c r="C7" s="1177"/>
      <c r="D7" s="591" t="s">
        <v>656</v>
      </c>
      <c r="E7" s="592" t="s">
        <v>657</v>
      </c>
    </row>
    <row r="8" spans="1:5" ht="16.5" thickBot="1" x14ac:dyDescent="0.3">
      <c r="A8" s="593" t="s">
        <v>658</v>
      </c>
      <c r="B8" s="1178" t="s">
        <v>659</v>
      </c>
      <c r="C8" s="1178"/>
      <c r="D8" s="594">
        <v>400635413</v>
      </c>
      <c r="E8" s="594">
        <v>379792144</v>
      </c>
    </row>
    <row r="9" spans="1:5" x14ac:dyDescent="0.2">
      <c r="A9" s="595"/>
      <c r="B9" s="596" t="s">
        <v>660</v>
      </c>
      <c r="C9" s="597" t="s">
        <v>661</v>
      </c>
      <c r="D9" s="598">
        <f>D10+D18+D26</f>
        <v>0</v>
      </c>
      <c r="E9" s="599">
        <f>E12+E17</f>
        <v>0</v>
      </c>
    </row>
    <row r="10" spans="1:5" x14ac:dyDescent="0.2">
      <c r="A10" s="600"/>
      <c r="B10" s="601"/>
      <c r="C10" s="602" t="s">
        <v>662</v>
      </c>
      <c r="D10" s="603"/>
      <c r="E10" s="604"/>
    </row>
    <row r="11" spans="1:5" x14ac:dyDescent="0.2">
      <c r="A11" s="605"/>
      <c r="B11" s="606"/>
      <c r="C11" s="607" t="s">
        <v>663</v>
      </c>
      <c r="D11" s="608"/>
      <c r="E11" s="609"/>
    </row>
    <row r="12" spans="1:5" x14ac:dyDescent="0.2">
      <c r="A12" s="610"/>
      <c r="B12" s="611"/>
      <c r="C12" s="612" t="s">
        <v>749</v>
      </c>
      <c r="D12" s="613">
        <f>D14+D15+D16</f>
        <v>0</v>
      </c>
      <c r="E12" s="613">
        <f>E14+E15+E16</f>
        <v>0</v>
      </c>
    </row>
    <row r="13" spans="1:5" x14ac:dyDescent="0.2">
      <c r="A13" s="610"/>
      <c r="B13" s="611"/>
      <c r="C13" s="612" t="s">
        <v>664</v>
      </c>
      <c r="D13" s="613"/>
      <c r="E13" s="614"/>
    </row>
    <row r="14" spans="1:5" x14ac:dyDescent="0.2">
      <c r="A14" s="610"/>
      <c r="B14" s="611"/>
      <c r="C14" s="615" t="s">
        <v>665</v>
      </c>
      <c r="D14" s="613"/>
      <c r="E14" s="614"/>
    </row>
    <row r="15" spans="1:5" ht="24" x14ac:dyDescent="0.2">
      <c r="A15" s="610"/>
      <c r="B15" s="611"/>
      <c r="C15" s="616" t="s">
        <v>666</v>
      </c>
      <c r="D15" s="613"/>
      <c r="E15" s="614"/>
    </row>
    <row r="16" spans="1:5" x14ac:dyDescent="0.2">
      <c r="A16" s="617"/>
      <c r="B16" s="618"/>
      <c r="C16" s="619" t="s">
        <v>667</v>
      </c>
      <c r="D16" s="620"/>
      <c r="E16" s="621"/>
    </row>
    <row r="17" spans="1:5" x14ac:dyDescent="0.2">
      <c r="A17" s="600"/>
      <c r="B17" s="601"/>
      <c r="C17" s="622" t="s">
        <v>668</v>
      </c>
      <c r="D17" s="623">
        <v>0</v>
      </c>
      <c r="E17" s="623">
        <v>0</v>
      </c>
    </row>
    <row r="18" spans="1:5" x14ac:dyDescent="0.2">
      <c r="A18" s="600"/>
      <c r="B18" s="601"/>
      <c r="C18" s="624" t="s">
        <v>669</v>
      </c>
      <c r="D18" s="623">
        <v>0</v>
      </c>
      <c r="E18" s="625">
        <v>0</v>
      </c>
    </row>
    <row r="19" spans="1:5" x14ac:dyDescent="0.2">
      <c r="A19" s="600"/>
      <c r="B19" s="601"/>
      <c r="C19" s="626" t="s">
        <v>663</v>
      </c>
      <c r="D19" s="623"/>
      <c r="E19" s="625"/>
    </row>
    <row r="20" spans="1:5" x14ac:dyDescent="0.2">
      <c r="A20" s="600"/>
      <c r="B20" s="601"/>
      <c r="C20" s="626" t="s">
        <v>749</v>
      </c>
      <c r="D20" s="623"/>
      <c r="E20" s="625"/>
    </row>
    <row r="21" spans="1:5" x14ac:dyDescent="0.2">
      <c r="A21" s="600"/>
      <c r="B21" s="601"/>
      <c r="C21" s="626" t="s">
        <v>664</v>
      </c>
      <c r="D21" s="623"/>
      <c r="E21" s="625"/>
    </row>
    <row r="22" spans="1:5" x14ac:dyDescent="0.2">
      <c r="A22" s="600"/>
      <c r="B22" s="601"/>
      <c r="C22" s="622" t="s">
        <v>665</v>
      </c>
      <c r="D22" s="623"/>
      <c r="E22" s="625"/>
    </row>
    <row r="23" spans="1:5" ht="24" x14ac:dyDescent="0.2">
      <c r="A23" s="600"/>
      <c r="B23" s="601"/>
      <c r="C23" s="627" t="s">
        <v>666</v>
      </c>
      <c r="D23" s="623"/>
      <c r="E23" s="625"/>
    </row>
    <row r="24" spans="1:5" x14ac:dyDescent="0.2">
      <c r="A24" s="600"/>
      <c r="B24" s="601"/>
      <c r="C24" s="622" t="s">
        <v>667</v>
      </c>
      <c r="D24" s="623"/>
      <c r="E24" s="625"/>
    </row>
    <row r="25" spans="1:5" x14ac:dyDescent="0.2">
      <c r="A25" s="600"/>
      <c r="B25" s="601"/>
      <c r="C25" s="622" t="s">
        <v>668</v>
      </c>
      <c r="D25" s="623"/>
      <c r="E25" s="625"/>
    </row>
    <row r="26" spans="1:5" x14ac:dyDescent="0.2">
      <c r="A26" s="600"/>
      <c r="B26" s="601"/>
      <c r="C26" s="624" t="s">
        <v>670</v>
      </c>
      <c r="D26" s="623">
        <v>0</v>
      </c>
      <c r="E26" s="625">
        <v>0</v>
      </c>
    </row>
    <row r="27" spans="1:5" x14ac:dyDescent="0.2">
      <c r="A27" s="600"/>
      <c r="B27" s="601"/>
      <c r="C27" s="626" t="s">
        <v>663</v>
      </c>
      <c r="D27" s="623"/>
      <c r="E27" s="625"/>
    </row>
    <row r="28" spans="1:5" x14ac:dyDescent="0.2">
      <c r="A28" s="600"/>
      <c r="B28" s="601"/>
      <c r="C28" s="626" t="s">
        <v>749</v>
      </c>
      <c r="D28" s="623"/>
      <c r="E28" s="625"/>
    </row>
    <row r="29" spans="1:5" x14ac:dyDescent="0.2">
      <c r="A29" s="600"/>
      <c r="B29" s="601"/>
      <c r="C29" s="626" t="s">
        <v>664</v>
      </c>
      <c r="D29" s="623"/>
      <c r="E29" s="625"/>
    </row>
    <row r="30" spans="1:5" x14ac:dyDescent="0.2">
      <c r="A30" s="600"/>
      <c r="B30" s="601"/>
      <c r="C30" s="622" t="s">
        <v>665</v>
      </c>
      <c r="D30" s="623"/>
      <c r="E30" s="625"/>
    </row>
    <row r="31" spans="1:5" ht="24" x14ac:dyDescent="0.2">
      <c r="A31" s="600"/>
      <c r="B31" s="601"/>
      <c r="C31" s="627" t="s">
        <v>666</v>
      </c>
      <c r="D31" s="623"/>
      <c r="E31" s="625"/>
    </row>
    <row r="32" spans="1:5" x14ac:dyDescent="0.2">
      <c r="A32" s="600"/>
      <c r="B32" s="601"/>
      <c r="C32" s="622" t="s">
        <v>667</v>
      </c>
      <c r="D32" s="623"/>
      <c r="E32" s="625"/>
    </row>
    <row r="33" spans="1:6" ht="15" thickBot="1" x14ac:dyDescent="0.25">
      <c r="A33" s="628"/>
      <c r="B33" s="629"/>
      <c r="C33" s="630" t="s">
        <v>668</v>
      </c>
      <c r="D33" s="631"/>
      <c r="E33" s="632"/>
    </row>
    <row r="34" spans="1:6" ht="15" thickBot="1" x14ac:dyDescent="0.25">
      <c r="A34" s="633"/>
      <c r="B34" s="634" t="s">
        <v>750</v>
      </c>
      <c r="C34" s="635" t="s">
        <v>672</v>
      </c>
      <c r="D34" s="636">
        <v>394862810</v>
      </c>
      <c r="E34" s="637">
        <f>SUM(E35+E43+E62+E70+E78+E83+E84+E85)</f>
        <v>374019541</v>
      </c>
      <c r="F34" s="261"/>
    </row>
    <row r="35" spans="1:6" x14ac:dyDescent="0.2">
      <c r="A35" s="638"/>
      <c r="B35" s="639"/>
      <c r="C35" s="640" t="s">
        <v>673</v>
      </c>
      <c r="D35" s="641">
        <v>386095882</v>
      </c>
      <c r="E35" s="642">
        <v>370696735</v>
      </c>
      <c r="F35" s="261"/>
    </row>
    <row r="36" spans="1:6" x14ac:dyDescent="0.2">
      <c r="A36" s="643"/>
      <c r="B36" s="644"/>
      <c r="C36" s="645" t="s">
        <v>663</v>
      </c>
      <c r="D36" s="613"/>
      <c r="E36" s="646"/>
      <c r="F36" s="261"/>
    </row>
    <row r="37" spans="1:6" x14ac:dyDescent="0.2">
      <c r="A37" s="643"/>
      <c r="B37" s="644"/>
      <c r="C37" s="647" t="s">
        <v>749</v>
      </c>
      <c r="D37" s="613">
        <v>201000</v>
      </c>
      <c r="E37" s="646">
        <v>201000</v>
      </c>
      <c r="F37" s="261"/>
    </row>
    <row r="38" spans="1:6" x14ac:dyDescent="0.2">
      <c r="A38" s="643"/>
      <c r="B38" s="644"/>
      <c r="C38" s="647" t="s">
        <v>664</v>
      </c>
      <c r="D38" s="613"/>
      <c r="E38" s="646"/>
      <c r="F38" s="261"/>
    </row>
    <row r="39" spans="1:6" x14ac:dyDescent="0.2">
      <c r="A39" s="643"/>
      <c r="B39" s="644"/>
      <c r="C39" s="648" t="s">
        <v>665</v>
      </c>
      <c r="D39" s="649">
        <v>201000</v>
      </c>
      <c r="E39" s="646">
        <v>201000</v>
      </c>
      <c r="F39" s="261"/>
    </row>
    <row r="40" spans="1:6" ht="24" x14ac:dyDescent="0.2">
      <c r="A40" s="643"/>
      <c r="B40" s="644"/>
      <c r="C40" s="650" t="s">
        <v>666</v>
      </c>
      <c r="D40" s="649"/>
      <c r="E40" s="646"/>
      <c r="F40" s="261"/>
    </row>
    <row r="41" spans="1:6" x14ac:dyDescent="0.2">
      <c r="A41" s="643"/>
      <c r="B41" s="644"/>
      <c r="C41" s="648" t="s">
        <v>667</v>
      </c>
      <c r="D41" s="649"/>
      <c r="E41" s="646"/>
      <c r="F41" s="261"/>
    </row>
    <row r="42" spans="1:6" ht="15" thickBot="1" x14ac:dyDescent="0.25">
      <c r="A42" s="651"/>
      <c r="B42" s="652"/>
      <c r="C42" s="653" t="s">
        <v>668</v>
      </c>
      <c r="D42" s="654"/>
      <c r="E42" s="655"/>
      <c r="F42" s="261"/>
    </row>
    <row r="43" spans="1:6" ht="15" thickBot="1" x14ac:dyDescent="0.25">
      <c r="A43" s="656"/>
      <c r="B43" s="657"/>
      <c r="C43" s="658" t="s">
        <v>674</v>
      </c>
      <c r="D43" s="659">
        <v>8766928</v>
      </c>
      <c r="E43" s="660">
        <v>3322806</v>
      </c>
      <c r="F43" s="261"/>
    </row>
    <row r="44" spans="1:6" x14ac:dyDescent="0.2">
      <c r="A44" s="638"/>
      <c r="B44" s="639"/>
      <c r="C44" s="645" t="s">
        <v>663</v>
      </c>
      <c r="D44" s="661"/>
      <c r="E44" s="662"/>
      <c r="F44" s="261"/>
    </row>
    <row r="45" spans="1:6" x14ac:dyDescent="0.2">
      <c r="A45" s="643"/>
      <c r="B45" s="644"/>
      <c r="C45" s="647" t="s">
        <v>749</v>
      </c>
      <c r="D45" s="613">
        <f>D47+D49</f>
        <v>0</v>
      </c>
      <c r="E45" s="663">
        <f>E47+E49</f>
        <v>0</v>
      </c>
      <c r="F45" s="261"/>
    </row>
    <row r="46" spans="1:6" x14ac:dyDescent="0.2">
      <c r="A46" s="643"/>
      <c r="B46" s="644"/>
      <c r="C46" s="647" t="s">
        <v>664</v>
      </c>
      <c r="D46" s="613"/>
      <c r="E46" s="663"/>
      <c r="F46" s="261"/>
    </row>
    <row r="47" spans="1:6" x14ac:dyDescent="0.2">
      <c r="A47" s="643"/>
      <c r="B47" s="644"/>
      <c r="C47" s="648" t="s">
        <v>665</v>
      </c>
      <c r="D47" s="613">
        <v>0</v>
      </c>
      <c r="E47" s="663">
        <v>0</v>
      </c>
      <c r="F47" s="261"/>
    </row>
    <row r="48" spans="1:6" ht="24" x14ac:dyDescent="0.2">
      <c r="A48" s="643"/>
      <c r="B48" s="644"/>
      <c r="C48" s="650" t="s">
        <v>666</v>
      </c>
      <c r="D48" s="613"/>
      <c r="E48" s="663"/>
      <c r="F48" s="261"/>
    </row>
    <row r="49" spans="1:6" x14ac:dyDescent="0.2">
      <c r="A49" s="643"/>
      <c r="B49" s="644"/>
      <c r="C49" s="648" t="s">
        <v>667</v>
      </c>
      <c r="D49" s="613"/>
      <c r="E49" s="663"/>
      <c r="F49" s="261"/>
    </row>
    <row r="50" spans="1:6" x14ac:dyDescent="0.2">
      <c r="A50" s="664"/>
      <c r="B50" s="665"/>
      <c r="C50" s="666" t="s">
        <v>668</v>
      </c>
      <c r="D50" s="667"/>
      <c r="E50" s="668"/>
      <c r="F50" s="261"/>
    </row>
    <row r="51" spans="1:6" x14ac:dyDescent="0.2">
      <c r="A51" s="669"/>
      <c r="B51" s="669"/>
      <c r="C51" s="670"/>
      <c r="D51" s="671"/>
      <c r="E51" s="671"/>
      <c r="F51" s="261"/>
    </row>
    <row r="52" spans="1:6" x14ac:dyDescent="0.2">
      <c r="A52" s="669"/>
      <c r="B52" s="669"/>
      <c r="C52" s="670"/>
      <c r="D52" s="671"/>
      <c r="E52" s="671"/>
      <c r="F52" s="261"/>
    </row>
    <row r="53" spans="1:6" x14ac:dyDescent="0.2">
      <c r="A53" s="669"/>
      <c r="B53" s="669"/>
      <c r="C53" s="670"/>
      <c r="D53" s="671"/>
      <c r="E53" s="671"/>
      <c r="F53" s="261"/>
    </row>
    <row r="54" spans="1:6" x14ac:dyDescent="0.2">
      <c r="A54" s="1179"/>
      <c r="B54" s="1158"/>
      <c r="C54" s="1158"/>
      <c r="D54" s="1158"/>
      <c r="E54" s="1158"/>
      <c r="F54" s="261"/>
    </row>
    <row r="55" spans="1:6" x14ac:dyDescent="0.2">
      <c r="A55" s="1174" t="s">
        <v>1073</v>
      </c>
      <c r="B55" s="1174"/>
      <c r="C55" s="1174"/>
      <c r="D55" s="1174"/>
      <c r="E55" s="1174"/>
      <c r="F55" s="261"/>
    </row>
    <row r="56" spans="1:6" x14ac:dyDescent="0.2">
      <c r="A56" s="586"/>
      <c r="B56" s="586"/>
      <c r="C56" s="586"/>
      <c r="D56" s="586"/>
      <c r="E56" s="586"/>
      <c r="F56" s="261"/>
    </row>
    <row r="57" spans="1:6" ht="15.75" x14ac:dyDescent="0.25">
      <c r="A57" s="1175" t="s">
        <v>976</v>
      </c>
      <c r="B57" s="1175"/>
      <c r="C57" s="1175"/>
      <c r="D57" s="1175"/>
      <c r="E57" s="1175"/>
      <c r="F57" s="261"/>
    </row>
    <row r="58" spans="1:6" x14ac:dyDescent="0.2">
      <c r="A58" s="587"/>
      <c r="B58" s="588"/>
      <c r="C58" s="588"/>
      <c r="D58" s="588"/>
      <c r="E58" s="588"/>
      <c r="F58" s="261"/>
    </row>
    <row r="59" spans="1:6" x14ac:dyDescent="0.2">
      <c r="A59" s="1176" t="s">
        <v>654</v>
      </c>
      <c r="B59" s="1176"/>
      <c r="C59" s="1176"/>
      <c r="D59" s="1176"/>
      <c r="E59" s="1176"/>
      <c r="F59" s="261"/>
    </row>
    <row r="60" spans="1:6" ht="15" thickBot="1" x14ac:dyDescent="0.25">
      <c r="A60" s="589"/>
      <c r="B60" s="589"/>
      <c r="C60" s="589"/>
      <c r="D60" s="589"/>
      <c r="E60" s="590" t="s">
        <v>84</v>
      </c>
      <c r="F60" s="261"/>
    </row>
    <row r="61" spans="1:6" ht="15" thickBot="1" x14ac:dyDescent="0.25">
      <c r="A61" s="1177" t="s">
        <v>655</v>
      </c>
      <c r="B61" s="1177"/>
      <c r="C61" s="1177"/>
      <c r="D61" s="591" t="s">
        <v>656</v>
      </c>
      <c r="E61" s="592" t="s">
        <v>657</v>
      </c>
      <c r="F61" s="261"/>
    </row>
    <row r="62" spans="1:6" ht="15" thickBot="1" x14ac:dyDescent="0.25">
      <c r="A62" s="656"/>
      <c r="B62" s="657"/>
      <c r="C62" s="658" t="s">
        <v>675</v>
      </c>
      <c r="D62" s="659">
        <f>D64+D69</f>
        <v>0</v>
      </c>
      <c r="E62" s="660">
        <f>E64+E69</f>
        <v>0</v>
      </c>
      <c r="F62" s="261"/>
    </row>
    <row r="63" spans="1:6" x14ac:dyDescent="0.2">
      <c r="A63" s="638"/>
      <c r="B63" s="639"/>
      <c r="C63" s="645" t="s">
        <v>663</v>
      </c>
      <c r="D63" s="661"/>
      <c r="E63" s="672"/>
      <c r="F63" s="261"/>
    </row>
    <row r="64" spans="1:6" x14ac:dyDescent="0.2">
      <c r="A64" s="643"/>
      <c r="B64" s="644"/>
      <c r="C64" s="647" t="s">
        <v>749</v>
      </c>
      <c r="D64" s="613">
        <f>D66+D68</f>
        <v>0</v>
      </c>
      <c r="E64" s="663">
        <f>E66+E68</f>
        <v>0</v>
      </c>
      <c r="F64" s="261"/>
    </row>
    <row r="65" spans="1:6" x14ac:dyDescent="0.2">
      <c r="A65" s="643"/>
      <c r="B65" s="644"/>
      <c r="C65" s="647" t="s">
        <v>664</v>
      </c>
      <c r="D65" s="613"/>
      <c r="E65" s="663"/>
      <c r="F65" s="261"/>
    </row>
    <row r="66" spans="1:6" x14ac:dyDescent="0.2">
      <c r="A66" s="643"/>
      <c r="B66" s="644"/>
      <c r="C66" s="648" t="s">
        <v>665</v>
      </c>
      <c r="D66" s="613">
        <v>0</v>
      </c>
      <c r="E66" s="663">
        <v>0</v>
      </c>
      <c r="F66" s="261"/>
    </row>
    <row r="67" spans="1:6" ht="24" x14ac:dyDescent="0.2">
      <c r="A67" s="643"/>
      <c r="B67" s="644"/>
      <c r="C67" s="650" t="s">
        <v>666</v>
      </c>
      <c r="D67" s="613"/>
      <c r="E67" s="663"/>
      <c r="F67" s="261"/>
    </row>
    <row r="68" spans="1:6" x14ac:dyDescent="0.2">
      <c r="A68" s="643"/>
      <c r="B68" s="644"/>
      <c r="C68" s="648" t="s">
        <v>667</v>
      </c>
      <c r="D68" s="613"/>
      <c r="E68" s="663">
        <v>0</v>
      </c>
      <c r="F68" s="261"/>
    </row>
    <row r="69" spans="1:6" ht="15" thickBot="1" x14ac:dyDescent="0.25">
      <c r="A69" s="651"/>
      <c r="B69" s="652"/>
      <c r="C69" s="653" t="s">
        <v>668</v>
      </c>
      <c r="D69" s="620"/>
      <c r="E69" s="673"/>
      <c r="F69" s="261"/>
    </row>
    <row r="70" spans="1:6" ht="15" thickBot="1" x14ac:dyDescent="0.25">
      <c r="A70" s="656"/>
      <c r="B70" s="657"/>
      <c r="C70" s="658" t="s">
        <v>676</v>
      </c>
      <c r="D70" s="659">
        <v>0</v>
      </c>
      <c r="E70" s="660">
        <v>0</v>
      </c>
      <c r="F70" s="261"/>
    </row>
    <row r="71" spans="1:6" x14ac:dyDescent="0.2">
      <c r="A71" s="638"/>
      <c r="B71" s="639"/>
      <c r="C71" s="645" t="s">
        <v>663</v>
      </c>
      <c r="D71" s="608"/>
      <c r="E71" s="672"/>
      <c r="F71" s="261"/>
    </row>
    <row r="72" spans="1:6" x14ac:dyDescent="0.2">
      <c r="A72" s="643"/>
      <c r="B72" s="644"/>
      <c r="C72" s="647" t="s">
        <v>749</v>
      </c>
      <c r="D72" s="613">
        <v>0</v>
      </c>
      <c r="E72" s="663">
        <v>0</v>
      </c>
      <c r="F72" s="261"/>
    </row>
    <row r="73" spans="1:6" x14ac:dyDescent="0.2">
      <c r="A73" s="643"/>
      <c r="B73" s="644"/>
      <c r="C73" s="647" t="s">
        <v>664</v>
      </c>
      <c r="D73" s="613"/>
      <c r="E73" s="663"/>
      <c r="F73" s="261"/>
    </row>
    <row r="74" spans="1:6" x14ac:dyDescent="0.2">
      <c r="A74" s="643"/>
      <c r="B74" s="644"/>
      <c r="C74" s="648" t="s">
        <v>665</v>
      </c>
      <c r="D74" s="613">
        <v>0</v>
      </c>
      <c r="E74" s="663">
        <v>0</v>
      </c>
      <c r="F74" s="261"/>
    </row>
    <row r="75" spans="1:6" ht="24" x14ac:dyDescent="0.2">
      <c r="A75" s="643"/>
      <c r="B75" s="644"/>
      <c r="C75" s="650" t="s">
        <v>666</v>
      </c>
      <c r="D75" s="613"/>
      <c r="E75" s="663"/>
      <c r="F75" s="261"/>
    </row>
    <row r="76" spans="1:6" x14ac:dyDescent="0.2">
      <c r="A76" s="643"/>
      <c r="B76" s="644"/>
      <c r="C76" s="648" t="s">
        <v>667</v>
      </c>
      <c r="D76" s="613">
        <v>0</v>
      </c>
      <c r="E76" s="663">
        <v>0</v>
      </c>
      <c r="F76" s="261"/>
    </row>
    <row r="77" spans="1:6" ht="15" thickBot="1" x14ac:dyDescent="0.25">
      <c r="A77" s="643"/>
      <c r="B77" s="644"/>
      <c r="C77" s="653" t="s">
        <v>668</v>
      </c>
      <c r="D77" s="613">
        <v>0</v>
      </c>
      <c r="E77" s="663">
        <v>0</v>
      </c>
      <c r="F77" s="261"/>
    </row>
    <row r="78" spans="1:6" ht="15" thickBot="1" x14ac:dyDescent="0.25">
      <c r="A78" s="656"/>
      <c r="B78" s="657"/>
      <c r="C78" s="658" t="s">
        <v>677</v>
      </c>
      <c r="D78" s="659">
        <f>D80+D85</f>
        <v>0</v>
      </c>
      <c r="E78" s="660">
        <f>E80+E85</f>
        <v>0</v>
      </c>
      <c r="F78" s="261"/>
    </row>
    <row r="79" spans="1:6" x14ac:dyDescent="0.2">
      <c r="A79" s="638"/>
      <c r="B79" s="639"/>
      <c r="C79" s="645" t="s">
        <v>663</v>
      </c>
      <c r="D79" s="608"/>
      <c r="E79" s="672"/>
      <c r="F79" s="261"/>
    </row>
    <row r="80" spans="1:6" x14ac:dyDescent="0.2">
      <c r="A80" s="643"/>
      <c r="B80" s="644"/>
      <c r="C80" s="647" t="s">
        <v>749</v>
      </c>
      <c r="D80" s="613">
        <v>0</v>
      </c>
      <c r="E80" s="663">
        <v>0</v>
      </c>
      <c r="F80" s="261"/>
    </row>
    <row r="81" spans="1:6" x14ac:dyDescent="0.2">
      <c r="A81" s="643"/>
      <c r="B81" s="644"/>
      <c r="C81" s="647" t="s">
        <v>664</v>
      </c>
      <c r="D81" s="613"/>
      <c r="E81" s="663"/>
      <c r="F81" s="261"/>
    </row>
    <row r="82" spans="1:6" x14ac:dyDescent="0.2">
      <c r="A82" s="643"/>
      <c r="B82" s="644"/>
      <c r="C82" s="648" t="s">
        <v>665</v>
      </c>
      <c r="D82" s="613">
        <v>0</v>
      </c>
      <c r="E82" s="663">
        <v>0</v>
      </c>
      <c r="F82" s="261"/>
    </row>
    <row r="83" spans="1:6" ht="24" x14ac:dyDescent="0.2">
      <c r="A83" s="643"/>
      <c r="B83" s="644"/>
      <c r="C83" s="650" t="s">
        <v>666</v>
      </c>
      <c r="D83" s="613"/>
      <c r="E83" s="663"/>
      <c r="F83" s="261"/>
    </row>
    <row r="84" spans="1:6" x14ac:dyDescent="0.2">
      <c r="A84" s="643"/>
      <c r="B84" s="644"/>
      <c r="C84" s="648" t="s">
        <v>667</v>
      </c>
      <c r="D84" s="613">
        <v>0</v>
      </c>
      <c r="E84" s="663">
        <v>0</v>
      </c>
      <c r="F84" s="261"/>
    </row>
    <row r="85" spans="1:6" ht="15" thickBot="1" x14ac:dyDescent="0.25">
      <c r="A85" s="643"/>
      <c r="B85" s="644"/>
      <c r="C85" s="653" t="s">
        <v>668</v>
      </c>
      <c r="D85" s="613">
        <v>0</v>
      </c>
      <c r="E85" s="663">
        <v>0</v>
      </c>
      <c r="F85" s="261"/>
    </row>
    <row r="86" spans="1:6" ht="15" thickBot="1" x14ac:dyDescent="0.25">
      <c r="A86" s="656"/>
      <c r="B86" s="657" t="s">
        <v>678</v>
      </c>
      <c r="C86" s="658" t="s">
        <v>679</v>
      </c>
      <c r="D86" s="659">
        <f>D87+D95+D115</f>
        <v>5772603</v>
      </c>
      <c r="E86" s="659">
        <f>E87+E95+E115</f>
        <v>5772603</v>
      </c>
    </row>
    <row r="87" spans="1:6" ht="15" thickBot="1" x14ac:dyDescent="0.25">
      <c r="A87" s="656"/>
      <c r="B87" s="657"/>
      <c r="C87" s="658" t="s">
        <v>680</v>
      </c>
      <c r="D87" s="674">
        <v>5771032</v>
      </c>
      <c r="E87" s="660">
        <v>5771032</v>
      </c>
    </row>
    <row r="88" spans="1:6" x14ac:dyDescent="0.2">
      <c r="A88" s="638"/>
      <c r="B88" s="639"/>
      <c r="C88" s="645" t="s">
        <v>663</v>
      </c>
      <c r="D88" s="661"/>
      <c r="E88" s="662"/>
    </row>
    <row r="89" spans="1:6" x14ac:dyDescent="0.2">
      <c r="A89" s="643"/>
      <c r="B89" s="644"/>
      <c r="C89" s="647" t="s">
        <v>749</v>
      </c>
      <c r="D89" s="613"/>
      <c r="E89" s="663"/>
    </row>
    <row r="90" spans="1:6" x14ac:dyDescent="0.2">
      <c r="A90" s="643"/>
      <c r="B90" s="644"/>
      <c r="C90" s="647" t="s">
        <v>664</v>
      </c>
      <c r="D90" s="613"/>
      <c r="E90" s="663"/>
    </row>
    <row r="91" spans="1:6" x14ac:dyDescent="0.2">
      <c r="A91" s="643"/>
      <c r="B91" s="644"/>
      <c r="C91" s="648" t="s">
        <v>665</v>
      </c>
      <c r="D91" s="613"/>
      <c r="E91" s="663"/>
    </row>
    <row r="92" spans="1:6" ht="24" x14ac:dyDescent="0.2">
      <c r="A92" s="643"/>
      <c r="B92" s="644"/>
      <c r="C92" s="650" t="s">
        <v>666</v>
      </c>
      <c r="D92" s="613"/>
      <c r="E92" s="663"/>
    </row>
    <row r="93" spans="1:6" x14ac:dyDescent="0.2">
      <c r="A93" s="643"/>
      <c r="B93" s="644"/>
      <c r="C93" s="648" t="s">
        <v>667</v>
      </c>
      <c r="D93" s="613"/>
      <c r="E93" s="663"/>
    </row>
    <row r="94" spans="1:6" ht="15" thickBot="1" x14ac:dyDescent="0.25">
      <c r="A94" s="675"/>
      <c r="B94" s="676"/>
      <c r="C94" s="653" t="s">
        <v>668</v>
      </c>
      <c r="D94" s="677"/>
      <c r="E94" s="678"/>
    </row>
    <row r="95" spans="1:6" ht="15" thickBot="1" x14ac:dyDescent="0.25">
      <c r="A95" s="679"/>
      <c r="B95" s="657"/>
      <c r="C95" s="658" t="s">
        <v>681</v>
      </c>
      <c r="D95" s="594">
        <v>1571</v>
      </c>
      <c r="E95" s="660">
        <v>1571</v>
      </c>
    </row>
    <row r="96" spans="1:6" x14ac:dyDescent="0.2">
      <c r="A96" s="643"/>
      <c r="B96" s="639"/>
      <c r="C96" s="645" t="s">
        <v>663</v>
      </c>
      <c r="D96" s="680"/>
      <c r="E96" s="672"/>
    </row>
    <row r="97" spans="1:5" x14ac:dyDescent="0.2">
      <c r="A97" s="643"/>
      <c r="B97" s="644"/>
      <c r="C97" s="647" t="s">
        <v>749</v>
      </c>
      <c r="D97" s="681">
        <f>D99+D101</f>
        <v>0</v>
      </c>
      <c r="E97" s="681">
        <f>E99+E101</f>
        <v>0</v>
      </c>
    </row>
    <row r="98" spans="1:5" x14ac:dyDescent="0.2">
      <c r="A98" s="643"/>
      <c r="B98" s="644"/>
      <c r="C98" s="647" t="s">
        <v>664</v>
      </c>
      <c r="D98" s="681"/>
      <c r="E98" s="663"/>
    </row>
    <row r="99" spans="1:5" x14ac:dyDescent="0.2">
      <c r="A99" s="643"/>
      <c r="B99" s="644"/>
      <c r="C99" s="648" t="s">
        <v>665</v>
      </c>
      <c r="D99" s="681">
        <v>0</v>
      </c>
      <c r="E99" s="663">
        <v>0</v>
      </c>
    </row>
    <row r="100" spans="1:5" ht="24" x14ac:dyDescent="0.2">
      <c r="A100" s="643"/>
      <c r="B100" s="644"/>
      <c r="C100" s="650" t="s">
        <v>666</v>
      </c>
      <c r="D100" s="681"/>
      <c r="E100" s="663"/>
    </row>
    <row r="101" spans="1:5" x14ac:dyDescent="0.2">
      <c r="A101" s="643"/>
      <c r="B101" s="644"/>
      <c r="C101" s="648" t="s">
        <v>667</v>
      </c>
      <c r="D101" s="681">
        <v>0</v>
      </c>
      <c r="E101" s="663">
        <v>0</v>
      </c>
    </row>
    <row r="102" spans="1:5" x14ac:dyDescent="0.2">
      <c r="A102" s="664"/>
      <c r="B102" s="665"/>
      <c r="C102" s="666" t="s">
        <v>668</v>
      </c>
      <c r="D102" s="682"/>
      <c r="E102" s="668"/>
    </row>
    <row r="103" spans="1:5" x14ac:dyDescent="0.2">
      <c r="A103" s="669"/>
      <c r="B103" s="669"/>
      <c r="C103" s="670"/>
      <c r="D103" s="671"/>
      <c r="E103" s="671"/>
    </row>
    <row r="104" spans="1:5" x14ac:dyDescent="0.2">
      <c r="A104" s="669"/>
      <c r="B104" s="669"/>
      <c r="C104" s="670"/>
      <c r="D104" s="671"/>
      <c r="E104" s="671"/>
    </row>
    <row r="105" spans="1:5" x14ac:dyDescent="0.2">
      <c r="A105" s="669"/>
      <c r="B105" s="669"/>
      <c r="C105" s="670"/>
      <c r="D105" s="671"/>
      <c r="E105" s="671"/>
    </row>
    <row r="106" spans="1:5" x14ac:dyDescent="0.2">
      <c r="A106" s="669"/>
      <c r="B106" s="669"/>
      <c r="C106" s="670"/>
      <c r="D106" s="671"/>
      <c r="E106" s="671"/>
    </row>
    <row r="107" spans="1:5" x14ac:dyDescent="0.2">
      <c r="A107" s="1179"/>
      <c r="B107" s="1158"/>
      <c r="C107" s="1158"/>
      <c r="D107" s="1158"/>
      <c r="E107" s="1158"/>
    </row>
    <row r="108" spans="1:5" x14ac:dyDescent="0.2">
      <c r="A108" s="1174" t="s">
        <v>1073</v>
      </c>
      <c r="B108" s="1174"/>
      <c r="C108" s="1174"/>
      <c r="D108" s="1174"/>
      <c r="E108" s="1174"/>
    </row>
    <row r="109" spans="1:5" x14ac:dyDescent="0.2">
      <c r="A109" s="586"/>
      <c r="B109" s="586"/>
      <c r="C109" s="586"/>
      <c r="D109" s="586"/>
      <c r="E109" s="586"/>
    </row>
    <row r="110" spans="1:5" ht="15.75" x14ac:dyDescent="0.25">
      <c r="A110" s="1175" t="s">
        <v>976</v>
      </c>
      <c r="B110" s="1175"/>
      <c r="C110" s="1175"/>
      <c r="D110" s="1175"/>
      <c r="E110" s="1175"/>
    </row>
    <row r="111" spans="1:5" x14ac:dyDescent="0.2">
      <c r="A111" s="587"/>
      <c r="B111" s="588"/>
      <c r="C111" s="588"/>
      <c r="D111" s="588"/>
      <c r="E111" s="588"/>
    </row>
    <row r="112" spans="1:5" x14ac:dyDescent="0.2">
      <c r="A112" s="1176" t="s">
        <v>654</v>
      </c>
      <c r="B112" s="1176"/>
      <c r="C112" s="1176"/>
      <c r="D112" s="1176"/>
      <c r="E112" s="1176"/>
    </row>
    <row r="113" spans="1:5" ht="15" thickBot="1" x14ac:dyDescent="0.25">
      <c r="A113" s="589"/>
      <c r="B113" s="589"/>
      <c r="C113" s="589"/>
      <c r="D113" s="589"/>
      <c r="E113" s="590" t="s">
        <v>84</v>
      </c>
    </row>
    <row r="114" spans="1:5" ht="15" thickBot="1" x14ac:dyDescent="0.25">
      <c r="A114" s="1180" t="s">
        <v>655</v>
      </c>
      <c r="B114" s="1181"/>
      <c r="C114" s="1181"/>
      <c r="D114" s="683" t="s">
        <v>656</v>
      </c>
      <c r="E114" s="684" t="s">
        <v>657</v>
      </c>
    </row>
    <row r="115" spans="1:5" ht="15" thickBot="1" x14ac:dyDescent="0.25">
      <c r="A115" s="685"/>
      <c r="B115" s="657"/>
      <c r="C115" s="658" t="s">
        <v>682</v>
      </c>
      <c r="D115" s="594">
        <f>D117+D122</f>
        <v>0</v>
      </c>
      <c r="E115" s="686">
        <f>E117+E122</f>
        <v>0</v>
      </c>
    </row>
    <row r="116" spans="1:5" x14ac:dyDescent="0.2">
      <c r="A116" s="605"/>
      <c r="B116" s="639"/>
      <c r="C116" s="645" t="s">
        <v>663</v>
      </c>
      <c r="D116" s="687"/>
      <c r="E116" s="609"/>
    </row>
    <row r="117" spans="1:5" x14ac:dyDescent="0.2">
      <c r="A117" s="610"/>
      <c r="B117" s="644"/>
      <c r="C117" s="647" t="s">
        <v>749</v>
      </c>
      <c r="D117" s="613">
        <f>D119+D121</f>
        <v>0</v>
      </c>
      <c r="E117" s="614">
        <f>E119+E121</f>
        <v>0</v>
      </c>
    </row>
    <row r="118" spans="1:5" x14ac:dyDescent="0.2">
      <c r="A118" s="610"/>
      <c r="B118" s="644"/>
      <c r="C118" s="647" t="s">
        <v>664</v>
      </c>
      <c r="D118" s="613"/>
      <c r="E118" s="614"/>
    </row>
    <row r="119" spans="1:5" x14ac:dyDescent="0.2">
      <c r="A119" s="610"/>
      <c r="B119" s="644"/>
      <c r="C119" s="648" t="s">
        <v>665</v>
      </c>
      <c r="D119" s="613">
        <v>0</v>
      </c>
      <c r="E119" s="614">
        <v>0</v>
      </c>
    </row>
    <row r="120" spans="1:5" ht="24" x14ac:dyDescent="0.2">
      <c r="A120" s="610"/>
      <c r="B120" s="644"/>
      <c r="C120" s="650" t="s">
        <v>666</v>
      </c>
      <c r="D120" s="613"/>
      <c r="E120" s="614"/>
    </row>
    <row r="121" spans="1:5" x14ac:dyDescent="0.2">
      <c r="A121" s="610"/>
      <c r="B121" s="644"/>
      <c r="C121" s="648" t="s">
        <v>667</v>
      </c>
      <c r="D121" s="613">
        <v>0</v>
      </c>
      <c r="E121" s="614">
        <v>0</v>
      </c>
    </row>
    <row r="122" spans="1:5" x14ac:dyDescent="0.2">
      <c r="A122" s="688"/>
      <c r="B122" s="665"/>
      <c r="C122" s="666" t="s">
        <v>668</v>
      </c>
      <c r="D122" s="667"/>
      <c r="E122" s="689"/>
    </row>
    <row r="123" spans="1:5" ht="15" thickBot="1" x14ac:dyDescent="0.25">
      <c r="A123" s="690"/>
      <c r="B123" s="691"/>
      <c r="C123" s="692"/>
      <c r="D123" s="693"/>
      <c r="E123" s="694"/>
    </row>
    <row r="124" spans="1:5" ht="15" thickBot="1" x14ac:dyDescent="0.25">
      <c r="A124" s="695"/>
      <c r="B124" s="696" t="s">
        <v>683</v>
      </c>
      <c r="C124" s="697" t="s">
        <v>684</v>
      </c>
      <c r="D124" s="698">
        <f>D126+D130</f>
        <v>0</v>
      </c>
      <c r="E124" s="699">
        <f>E126+E130</f>
        <v>0</v>
      </c>
    </row>
    <row r="125" spans="1:5" x14ac:dyDescent="0.2">
      <c r="A125" s="605"/>
      <c r="B125" s="639"/>
      <c r="C125" s="645" t="s">
        <v>663</v>
      </c>
      <c r="D125" s="661"/>
      <c r="E125" s="700"/>
    </row>
    <row r="126" spans="1:5" x14ac:dyDescent="0.2">
      <c r="A126" s="610"/>
      <c r="B126" s="644"/>
      <c r="C126" s="647" t="s">
        <v>749</v>
      </c>
      <c r="D126" s="613"/>
      <c r="E126" s="701"/>
    </row>
    <row r="127" spans="1:5" x14ac:dyDescent="0.2">
      <c r="A127" s="610"/>
      <c r="B127" s="644"/>
      <c r="C127" s="647" t="s">
        <v>664</v>
      </c>
      <c r="D127" s="649"/>
      <c r="E127" s="701"/>
    </row>
    <row r="128" spans="1:5" x14ac:dyDescent="0.2">
      <c r="A128" s="610"/>
      <c r="B128" s="644"/>
      <c r="C128" s="648" t="s">
        <v>665</v>
      </c>
      <c r="D128" s="649"/>
      <c r="E128" s="701"/>
    </row>
    <row r="129" spans="1:6" ht="24" x14ac:dyDescent="0.2">
      <c r="A129" s="610"/>
      <c r="B129" s="644"/>
      <c r="C129" s="650" t="s">
        <v>666</v>
      </c>
      <c r="D129" s="649"/>
      <c r="E129" s="701"/>
    </row>
    <row r="130" spans="1:6" x14ac:dyDescent="0.2">
      <c r="A130" s="610"/>
      <c r="B130" s="644"/>
      <c r="C130" s="648" t="s">
        <v>667</v>
      </c>
      <c r="D130" s="649"/>
      <c r="E130" s="701"/>
    </row>
    <row r="131" spans="1:6" ht="15" thickBot="1" x14ac:dyDescent="0.25">
      <c r="A131" s="617"/>
      <c r="B131" s="652"/>
      <c r="C131" s="653" t="s">
        <v>668</v>
      </c>
      <c r="D131" s="702"/>
      <c r="E131" s="703"/>
    </row>
    <row r="132" spans="1:6" ht="17.25" customHeight="1" thickBot="1" x14ac:dyDescent="0.3">
      <c r="A132" s="704" t="s">
        <v>12</v>
      </c>
      <c r="B132" s="657"/>
      <c r="C132" s="705" t="s">
        <v>685</v>
      </c>
      <c r="D132" s="706">
        <f>+D133+D134+D135+D140+D144+D147</f>
        <v>18136642</v>
      </c>
      <c r="E132" s="706">
        <f>+E133+E134+E135+E140+E144+E147</f>
        <v>54810290</v>
      </c>
      <c r="F132" s="261"/>
    </row>
    <row r="133" spans="1:6" x14ac:dyDescent="0.2">
      <c r="A133" s="605"/>
      <c r="B133" s="707" t="s">
        <v>660</v>
      </c>
      <c r="C133" s="679" t="s">
        <v>686</v>
      </c>
      <c r="D133" s="608"/>
      <c r="E133" s="609"/>
      <c r="F133" s="261"/>
    </row>
    <row r="134" spans="1:6" ht="15" thickBot="1" x14ac:dyDescent="0.25">
      <c r="A134" s="617"/>
      <c r="B134" s="652" t="s">
        <v>671</v>
      </c>
      <c r="C134" s="651" t="s">
        <v>687</v>
      </c>
      <c r="D134" s="620"/>
      <c r="E134" s="621"/>
      <c r="F134" s="261"/>
    </row>
    <row r="135" spans="1:6" ht="16.5" thickBot="1" x14ac:dyDescent="0.3">
      <c r="A135" s="708" t="s">
        <v>13</v>
      </c>
      <c r="B135" s="709"/>
      <c r="C135" s="710" t="s">
        <v>688</v>
      </c>
      <c r="D135" s="636">
        <v>16038489</v>
      </c>
      <c r="E135" s="711">
        <v>53235009</v>
      </c>
      <c r="F135" s="261"/>
    </row>
    <row r="136" spans="1:6" x14ac:dyDescent="0.2">
      <c r="A136" s="596"/>
      <c r="B136" s="712" t="s">
        <v>660</v>
      </c>
      <c r="C136" s="596" t="s">
        <v>689</v>
      </c>
      <c r="D136" s="713"/>
      <c r="E136" s="714"/>
      <c r="F136" s="261"/>
    </row>
    <row r="137" spans="1:6" x14ac:dyDescent="0.2">
      <c r="A137" s="601"/>
      <c r="B137" s="715" t="s">
        <v>750</v>
      </c>
      <c r="C137" s="716" t="s">
        <v>690</v>
      </c>
      <c r="D137" s="623"/>
      <c r="E137" s="625"/>
      <c r="F137" s="261"/>
    </row>
    <row r="138" spans="1:6" x14ac:dyDescent="0.2">
      <c r="A138" s="601"/>
      <c r="B138" s="715" t="s">
        <v>678</v>
      </c>
      <c r="C138" s="716" t="s">
        <v>691</v>
      </c>
      <c r="D138" s="623">
        <v>16038489</v>
      </c>
      <c r="E138" s="625">
        <v>53235009</v>
      </c>
      <c r="F138" s="261"/>
    </row>
    <row r="139" spans="1:6" ht="15" thickBot="1" x14ac:dyDescent="0.25">
      <c r="A139" s="717"/>
      <c r="B139" s="718" t="s">
        <v>683</v>
      </c>
      <c r="C139" s="719" t="s">
        <v>692</v>
      </c>
      <c r="D139" s="720"/>
      <c r="E139" s="632"/>
      <c r="F139" s="261"/>
    </row>
    <row r="140" spans="1:6" s="125" customFormat="1" ht="16.5" thickBot="1" x14ac:dyDescent="0.3">
      <c r="A140" s="721" t="s">
        <v>14</v>
      </c>
      <c r="B140" s="722"/>
      <c r="C140" s="723" t="s">
        <v>693</v>
      </c>
      <c r="D140" s="636">
        <v>2098153</v>
      </c>
      <c r="E140" s="711">
        <v>1575281</v>
      </c>
      <c r="F140" s="582"/>
    </row>
    <row r="141" spans="1:6" x14ac:dyDescent="0.2">
      <c r="A141" s="724"/>
      <c r="B141" s="712" t="s">
        <v>660</v>
      </c>
      <c r="C141" s="724" t="s">
        <v>694</v>
      </c>
      <c r="D141" s="725">
        <v>2098153</v>
      </c>
      <c r="E141" s="714">
        <v>1575281</v>
      </c>
      <c r="F141" s="261"/>
    </row>
    <row r="142" spans="1:6" x14ac:dyDescent="0.2">
      <c r="A142" s="601"/>
      <c r="B142" s="715" t="s">
        <v>671</v>
      </c>
      <c r="C142" s="601" t="s">
        <v>695</v>
      </c>
      <c r="D142" s="623"/>
      <c r="E142" s="625"/>
      <c r="F142" s="261"/>
    </row>
    <row r="143" spans="1:6" ht="15" thickBot="1" x14ac:dyDescent="0.25">
      <c r="A143" s="717"/>
      <c r="B143" s="718" t="s">
        <v>678</v>
      </c>
      <c r="C143" s="717" t="s">
        <v>696</v>
      </c>
      <c r="D143" s="720">
        <v>0</v>
      </c>
      <c r="E143" s="632"/>
      <c r="F143" s="261"/>
    </row>
    <row r="144" spans="1:6" ht="16.5" thickBot="1" x14ac:dyDescent="0.3">
      <c r="A144" s="721" t="s">
        <v>15</v>
      </c>
      <c r="B144" s="726"/>
      <c r="C144" s="723" t="s">
        <v>697</v>
      </c>
      <c r="D144" s="636">
        <v>0</v>
      </c>
      <c r="E144" s="711">
        <v>0</v>
      </c>
      <c r="F144" s="261"/>
    </row>
    <row r="145" spans="1:6" x14ac:dyDescent="0.2">
      <c r="A145" s="724"/>
      <c r="B145" s="712" t="s">
        <v>660</v>
      </c>
      <c r="C145" s="724" t="s">
        <v>698</v>
      </c>
      <c r="D145" s="725"/>
      <c r="E145" s="714"/>
      <c r="F145" s="261"/>
    </row>
    <row r="146" spans="1:6" ht="27.75" customHeight="1" thickBot="1" x14ac:dyDescent="0.25">
      <c r="A146" s="717"/>
      <c r="B146" s="718" t="s">
        <v>671</v>
      </c>
      <c r="C146" s="727" t="s">
        <v>699</v>
      </c>
      <c r="D146" s="720"/>
      <c r="E146" s="632"/>
      <c r="F146" s="261"/>
    </row>
    <row r="147" spans="1:6" ht="16.5" thickBot="1" x14ac:dyDescent="0.3">
      <c r="A147" s="721" t="s">
        <v>16</v>
      </c>
      <c r="B147" s="722"/>
      <c r="C147" s="723" t="s">
        <v>700</v>
      </c>
      <c r="D147" s="636">
        <v>0</v>
      </c>
      <c r="E147" s="711">
        <v>0</v>
      </c>
      <c r="F147" s="261"/>
    </row>
    <row r="148" spans="1:6" ht="15" thickBot="1" x14ac:dyDescent="0.25">
      <c r="A148" s="690"/>
      <c r="B148" s="691"/>
      <c r="C148" s="728"/>
      <c r="D148" s="693"/>
      <c r="E148" s="694"/>
      <c r="F148" s="261"/>
    </row>
    <row r="149" spans="1:6" ht="27.75" customHeight="1" thickBot="1" x14ac:dyDescent="0.25">
      <c r="A149" s="1182" t="s">
        <v>701</v>
      </c>
      <c r="B149" s="1183"/>
      <c r="C149" s="1183"/>
      <c r="D149" s="729">
        <f>SUM(D132+D8)</f>
        <v>418772055</v>
      </c>
      <c r="E149" s="637">
        <f>SUM(E132+E8)</f>
        <v>434602434</v>
      </c>
      <c r="F149" s="261"/>
    </row>
    <row r="150" spans="1:6" x14ac:dyDescent="0.2">
      <c r="A150" s="669"/>
      <c r="B150" s="669"/>
      <c r="C150" s="669"/>
      <c r="D150" s="669"/>
      <c r="E150" s="669"/>
      <c r="F150" s="261"/>
    </row>
    <row r="151" spans="1:6" x14ac:dyDescent="0.2">
      <c r="A151" s="669"/>
      <c r="B151" s="669"/>
      <c r="C151" s="669"/>
      <c r="D151" s="669"/>
      <c r="E151" s="669"/>
      <c r="F151" s="261"/>
    </row>
    <row r="152" spans="1:6" x14ac:dyDescent="0.2">
      <c r="A152" s="669"/>
      <c r="B152" s="669"/>
      <c r="C152" s="669"/>
      <c r="D152" s="669"/>
      <c r="E152" s="669"/>
      <c r="F152" s="261"/>
    </row>
    <row r="153" spans="1:6" x14ac:dyDescent="0.2">
      <c r="A153" s="669"/>
      <c r="B153" s="669"/>
      <c r="C153" s="669"/>
      <c r="D153" s="669"/>
      <c r="E153" s="669"/>
      <c r="F153" s="261"/>
    </row>
    <row r="154" spans="1:6" x14ac:dyDescent="0.2">
      <c r="A154" s="669"/>
      <c r="B154" s="669"/>
      <c r="C154" s="669"/>
      <c r="D154" s="669"/>
      <c r="E154" s="669"/>
      <c r="F154" s="261"/>
    </row>
    <row r="155" spans="1:6" x14ac:dyDescent="0.2">
      <c r="A155" s="669"/>
      <c r="B155" s="669"/>
      <c r="C155" s="669"/>
      <c r="D155" s="669"/>
      <c r="E155" s="669"/>
      <c r="F155" s="261"/>
    </row>
    <row r="156" spans="1:6" x14ac:dyDescent="0.2">
      <c r="A156" s="669"/>
      <c r="B156" s="669"/>
      <c r="C156" s="669"/>
      <c r="D156" s="669"/>
      <c r="E156" s="669"/>
      <c r="F156" s="261"/>
    </row>
    <row r="157" spans="1:6" x14ac:dyDescent="0.2">
      <c r="A157" s="669"/>
      <c r="B157" s="669"/>
      <c r="C157" s="669"/>
      <c r="D157" s="669"/>
      <c r="E157" s="669"/>
      <c r="F157" s="261"/>
    </row>
    <row r="158" spans="1:6" x14ac:dyDescent="0.2">
      <c r="A158" s="669"/>
      <c r="B158" s="669"/>
      <c r="C158" s="669"/>
      <c r="D158" s="669"/>
      <c r="E158" s="669"/>
      <c r="F158" s="261"/>
    </row>
    <row r="159" spans="1:6" x14ac:dyDescent="0.2">
      <c r="A159" s="1174" t="s">
        <v>1074</v>
      </c>
      <c r="B159" s="1174"/>
      <c r="C159" s="1174"/>
      <c r="D159" s="1174"/>
      <c r="E159" s="1174"/>
      <c r="F159" s="261"/>
    </row>
    <row r="160" spans="1:6" x14ac:dyDescent="0.2">
      <c r="A160" s="669"/>
      <c r="B160" s="669"/>
      <c r="C160" s="669"/>
      <c r="D160" s="669"/>
      <c r="E160" s="669"/>
      <c r="F160" s="261"/>
    </row>
    <row r="161" spans="1:6" x14ac:dyDescent="0.2">
      <c r="A161" s="1176" t="s">
        <v>702</v>
      </c>
      <c r="B161" s="1184"/>
      <c r="C161" s="1184"/>
      <c r="D161" s="1184"/>
      <c r="E161" s="1184"/>
      <c r="F161" s="261"/>
    </row>
    <row r="162" spans="1:6" x14ac:dyDescent="0.2">
      <c r="A162" s="1176" t="s">
        <v>703</v>
      </c>
      <c r="B162" s="1176"/>
      <c r="C162" s="1176"/>
      <c r="D162" s="1176"/>
      <c r="E162" s="1176"/>
      <c r="F162" s="261"/>
    </row>
    <row r="163" spans="1:6" x14ac:dyDescent="0.2">
      <c r="A163" s="730"/>
      <c r="B163" s="730"/>
      <c r="C163" s="730"/>
      <c r="D163" s="730"/>
      <c r="E163" s="730"/>
      <c r="F163" s="261"/>
    </row>
    <row r="164" spans="1:6" ht="15" thickBot="1" x14ac:dyDescent="0.25">
      <c r="A164" s="730"/>
      <c r="B164" s="730"/>
      <c r="C164" s="730"/>
      <c r="D164" s="730" t="s">
        <v>84</v>
      </c>
      <c r="E164" s="730"/>
      <c r="F164" s="261"/>
    </row>
    <row r="165" spans="1:6" ht="15" thickBot="1" x14ac:dyDescent="0.25">
      <c r="A165" s="1185" t="s">
        <v>5</v>
      </c>
      <c r="B165" s="1185"/>
      <c r="C165" s="1185"/>
      <c r="D165" s="731">
        <v>43100</v>
      </c>
      <c r="F165" s="261"/>
    </row>
    <row r="166" spans="1:6" x14ac:dyDescent="0.2">
      <c r="A166" s="1186" t="s">
        <v>661</v>
      </c>
      <c r="B166" s="1186"/>
      <c r="C166" s="1186"/>
      <c r="D166" s="732">
        <v>0</v>
      </c>
      <c r="F166" s="261"/>
    </row>
    <row r="167" spans="1:6" x14ac:dyDescent="0.2">
      <c r="A167" s="1187" t="s">
        <v>704</v>
      </c>
      <c r="B167" s="1187"/>
      <c r="C167" s="1187"/>
      <c r="D167" s="733">
        <v>0</v>
      </c>
      <c r="F167" s="261"/>
    </row>
    <row r="168" spans="1:6" x14ac:dyDescent="0.2">
      <c r="A168" s="1187" t="s">
        <v>705</v>
      </c>
      <c r="B168" s="1187"/>
      <c r="C168" s="1187"/>
      <c r="D168" s="733">
        <v>0</v>
      </c>
      <c r="F168" s="261"/>
    </row>
    <row r="169" spans="1:6" x14ac:dyDescent="0.2">
      <c r="A169" s="1187" t="s">
        <v>706</v>
      </c>
      <c r="B169" s="1187"/>
      <c r="C169" s="1187"/>
      <c r="D169" s="733">
        <v>0</v>
      </c>
      <c r="F169" s="261"/>
    </row>
    <row r="170" spans="1:6" x14ac:dyDescent="0.2">
      <c r="A170" s="1187" t="s">
        <v>707</v>
      </c>
      <c r="B170" s="1187"/>
      <c r="C170" s="1187"/>
      <c r="D170" s="733">
        <v>0</v>
      </c>
      <c r="F170" s="261"/>
    </row>
    <row r="171" spans="1:6" x14ac:dyDescent="0.2">
      <c r="A171" s="1188" t="s">
        <v>708</v>
      </c>
      <c r="B171" s="1188"/>
      <c r="C171" s="1188"/>
      <c r="D171" s="733">
        <v>0</v>
      </c>
      <c r="F171" s="261"/>
    </row>
    <row r="172" spans="1:6" ht="15" thickBot="1" x14ac:dyDescent="0.25">
      <c r="A172" s="734"/>
      <c r="B172" s="735"/>
      <c r="C172" s="735"/>
      <c r="D172" s="736"/>
      <c r="F172" s="261"/>
    </row>
    <row r="173" spans="1:6" ht="15" thickBot="1" x14ac:dyDescent="0.25">
      <c r="A173" s="1189" t="s">
        <v>709</v>
      </c>
      <c r="B173" s="1189"/>
      <c r="C173" s="1189"/>
      <c r="D173" s="737">
        <f>SUM(D166:D171)</f>
        <v>0</v>
      </c>
      <c r="F173" s="261"/>
    </row>
    <row r="174" spans="1:6" x14ac:dyDescent="0.2">
      <c r="A174" s="738"/>
      <c r="B174" s="738"/>
      <c r="C174" s="738"/>
      <c r="D174" s="739"/>
      <c r="E174" s="739"/>
      <c r="F174" s="261"/>
    </row>
    <row r="175" spans="1:6" x14ac:dyDescent="0.2">
      <c r="A175" s="738"/>
      <c r="B175" s="738"/>
      <c r="C175" s="738"/>
      <c r="D175" s="739"/>
      <c r="E175" s="739"/>
      <c r="F175" s="261"/>
    </row>
    <row r="176" spans="1:6" x14ac:dyDescent="0.2">
      <c r="A176" s="738"/>
      <c r="B176" s="738"/>
      <c r="C176" s="738"/>
      <c r="D176" s="739"/>
      <c r="E176" s="739"/>
      <c r="F176" s="261"/>
    </row>
    <row r="177" spans="1:6" x14ac:dyDescent="0.2">
      <c r="A177" s="1176" t="s">
        <v>710</v>
      </c>
      <c r="B177" s="1176"/>
      <c r="C177" s="1176"/>
      <c r="D177" s="1176"/>
      <c r="E177" s="1176"/>
      <c r="F177" s="261"/>
    </row>
    <row r="178" spans="1:6" x14ac:dyDescent="0.2">
      <c r="A178" s="730"/>
      <c r="B178" s="730"/>
      <c r="C178" s="730"/>
      <c r="D178" s="730"/>
      <c r="E178" s="730"/>
      <c r="F178" s="261"/>
    </row>
    <row r="179" spans="1:6" ht="15" thickBot="1" x14ac:dyDescent="0.25">
      <c r="A179" s="730"/>
      <c r="B179" s="730"/>
      <c r="C179" s="730"/>
      <c r="D179" s="730" t="s">
        <v>84</v>
      </c>
      <c r="E179" s="730"/>
      <c r="F179" s="261"/>
    </row>
    <row r="180" spans="1:6" ht="15" thickBot="1" x14ac:dyDescent="0.25">
      <c r="A180" s="1190" t="s">
        <v>5</v>
      </c>
      <c r="B180" s="1190"/>
      <c r="C180" s="1190"/>
      <c r="D180" s="731">
        <v>43100</v>
      </c>
      <c r="F180" s="261"/>
    </row>
    <row r="181" spans="1:6" x14ac:dyDescent="0.2">
      <c r="A181" s="1191" t="s">
        <v>711</v>
      </c>
      <c r="B181" s="1192"/>
      <c r="C181" s="1193"/>
      <c r="D181" s="740"/>
      <c r="F181" s="261"/>
    </row>
    <row r="182" spans="1:6" x14ac:dyDescent="0.2">
      <c r="A182" s="1194" t="s">
        <v>712</v>
      </c>
      <c r="B182" s="1195"/>
      <c r="C182" s="1196"/>
      <c r="D182" s="741"/>
      <c r="F182" s="261"/>
    </row>
    <row r="183" spans="1:6" x14ac:dyDescent="0.2">
      <c r="A183" s="1194" t="s">
        <v>713</v>
      </c>
      <c r="B183" s="1195"/>
      <c r="C183" s="1196"/>
      <c r="D183" s="741"/>
      <c r="F183" s="261"/>
    </row>
    <row r="184" spans="1:6" ht="15" thickBot="1" x14ac:dyDescent="0.25">
      <c r="A184" s="1197" t="s">
        <v>714</v>
      </c>
      <c r="B184" s="1198"/>
      <c r="C184" s="1199"/>
      <c r="D184" s="742"/>
      <c r="F184" s="261"/>
    </row>
    <row r="185" spans="1:6" x14ac:dyDescent="0.2">
      <c r="A185" s="730"/>
      <c r="B185" s="730"/>
      <c r="C185" s="730"/>
      <c r="D185" s="730"/>
      <c r="E185" s="743"/>
      <c r="F185" s="261"/>
    </row>
    <row r="186" spans="1:6" x14ac:dyDescent="0.2">
      <c r="A186" s="669"/>
      <c r="B186" s="669"/>
      <c r="C186" s="670"/>
      <c r="D186" s="671"/>
      <c r="E186" s="671"/>
      <c r="F186" s="261"/>
    </row>
    <row r="187" spans="1:6" x14ac:dyDescent="0.2">
      <c r="A187" s="1179"/>
      <c r="B187" s="1158"/>
      <c r="C187" s="1158"/>
      <c r="D187" s="1158"/>
      <c r="E187" s="1158"/>
      <c r="F187" s="261"/>
    </row>
    <row r="188" spans="1:6" x14ac:dyDescent="0.2">
      <c r="A188" s="1174" t="s">
        <v>1073</v>
      </c>
      <c r="B188" s="1174"/>
      <c r="C188" s="1174"/>
      <c r="D188" s="1174"/>
      <c r="E188" s="1174"/>
      <c r="F188" s="261"/>
    </row>
    <row r="189" spans="1:6" x14ac:dyDescent="0.2">
      <c r="A189" s="586"/>
      <c r="B189" s="586"/>
      <c r="C189" s="586"/>
      <c r="D189" s="586"/>
      <c r="E189" s="586"/>
      <c r="F189" s="261"/>
    </row>
    <row r="190" spans="1:6" ht="15.75" x14ac:dyDescent="0.25">
      <c r="A190" s="1175" t="s">
        <v>976</v>
      </c>
      <c r="B190" s="1175"/>
      <c r="C190" s="1175"/>
      <c r="D190" s="1175"/>
      <c r="E190" s="1175"/>
    </row>
    <row r="191" spans="1:6" x14ac:dyDescent="0.2">
      <c r="A191" s="587"/>
      <c r="B191" s="588"/>
      <c r="C191" s="588"/>
      <c r="D191" s="588"/>
      <c r="E191" s="588"/>
    </row>
    <row r="192" spans="1:6" x14ac:dyDescent="0.2">
      <c r="A192" s="1176" t="s">
        <v>654</v>
      </c>
      <c r="B192" s="1176"/>
      <c r="C192" s="1176"/>
      <c r="D192" s="1176"/>
      <c r="E192" s="1176"/>
    </row>
    <row r="193" spans="1:5" ht="15" thickBot="1" x14ac:dyDescent="0.25">
      <c r="A193" s="589"/>
      <c r="B193" s="589"/>
      <c r="C193" s="589"/>
      <c r="D193" s="589"/>
      <c r="E193" s="590" t="s">
        <v>84</v>
      </c>
    </row>
    <row r="194" spans="1:5" ht="15" thickBot="1" x14ac:dyDescent="0.25">
      <c r="A194" s="1200" t="s">
        <v>715</v>
      </c>
      <c r="B194" s="1177"/>
      <c r="C194" s="1177"/>
      <c r="D194" s="591" t="s">
        <v>656</v>
      </c>
      <c r="E194" s="744" t="s">
        <v>716</v>
      </c>
    </row>
    <row r="195" spans="1:5" ht="16.5" thickBot="1" x14ac:dyDescent="0.3">
      <c r="A195" s="745" t="s">
        <v>17</v>
      </c>
      <c r="B195" s="746"/>
      <c r="C195" s="705" t="s">
        <v>751</v>
      </c>
      <c r="D195" s="594">
        <v>242570290</v>
      </c>
      <c r="E195" s="594">
        <v>230080517</v>
      </c>
    </row>
    <row r="196" spans="1:5" ht="15" thickBot="1" x14ac:dyDescent="0.25">
      <c r="A196" s="610"/>
      <c r="B196" s="644" t="s">
        <v>660</v>
      </c>
      <c r="C196" s="747" t="s">
        <v>717</v>
      </c>
      <c r="D196" s="748">
        <v>342855000</v>
      </c>
      <c r="E196" s="621">
        <v>342855000</v>
      </c>
    </row>
    <row r="197" spans="1:5" ht="15" thickBot="1" x14ac:dyDescent="0.25">
      <c r="A197" s="617"/>
      <c r="B197" s="652" t="s">
        <v>671</v>
      </c>
      <c r="C197" s="749" t="s">
        <v>952</v>
      </c>
      <c r="D197" s="748">
        <v>7151938</v>
      </c>
      <c r="E197" s="750">
        <v>7151938</v>
      </c>
    </row>
    <row r="198" spans="1:5" x14ac:dyDescent="0.2">
      <c r="A198" s="751"/>
      <c r="B198" s="752" t="s">
        <v>678</v>
      </c>
      <c r="C198" s="753" t="s">
        <v>718</v>
      </c>
      <c r="D198" s="748">
        <v>7151938</v>
      </c>
      <c r="E198" s="625">
        <v>7151938</v>
      </c>
    </row>
    <row r="199" spans="1:5" x14ac:dyDescent="0.2">
      <c r="A199" s="751"/>
      <c r="B199" s="752" t="s">
        <v>683</v>
      </c>
      <c r="C199" s="753" t="s">
        <v>719</v>
      </c>
      <c r="D199" s="623">
        <v>-107436648</v>
      </c>
      <c r="E199" s="625">
        <v>-119926421</v>
      </c>
    </row>
    <row r="200" spans="1:5" s="105" customFormat="1" ht="12.75" x14ac:dyDescent="0.2">
      <c r="A200" s="751"/>
      <c r="B200" s="752" t="s">
        <v>720</v>
      </c>
      <c r="C200" s="753" t="s">
        <v>721</v>
      </c>
      <c r="D200" s="754">
        <v>0</v>
      </c>
      <c r="E200" s="755">
        <v>0</v>
      </c>
    </row>
    <row r="201" spans="1:5" ht="15" thickBot="1" x14ac:dyDescent="0.25">
      <c r="A201" s="756"/>
      <c r="B201" s="757" t="s">
        <v>752</v>
      </c>
      <c r="C201" s="758" t="s">
        <v>722</v>
      </c>
      <c r="D201" s="720">
        <v>-12489773</v>
      </c>
      <c r="E201" s="632">
        <v>-16026214</v>
      </c>
    </row>
    <row r="202" spans="1:5" ht="16.5" thickBot="1" x14ac:dyDescent="0.3">
      <c r="A202" s="708" t="s">
        <v>18</v>
      </c>
      <c r="B202" s="634"/>
      <c r="C202" s="710" t="s">
        <v>723</v>
      </c>
      <c r="D202" s="636">
        <f>D203+D204+D205</f>
        <v>5080881</v>
      </c>
      <c r="E202" s="636">
        <f>E203+E204+E205</f>
        <v>7336861</v>
      </c>
    </row>
    <row r="203" spans="1:5" x14ac:dyDescent="0.2">
      <c r="A203" s="690"/>
      <c r="B203" s="639" t="s">
        <v>660</v>
      </c>
      <c r="C203" s="645" t="s">
        <v>724</v>
      </c>
      <c r="D203" s="693">
        <v>156006</v>
      </c>
      <c r="E203" s="694">
        <v>2701730</v>
      </c>
    </row>
    <row r="204" spans="1:5" x14ac:dyDescent="0.2">
      <c r="A204" s="617"/>
      <c r="B204" s="644" t="s">
        <v>671</v>
      </c>
      <c r="C204" s="760" t="s">
        <v>725</v>
      </c>
      <c r="D204" s="620">
        <v>4924875</v>
      </c>
      <c r="E204" s="620">
        <v>4623131</v>
      </c>
    </row>
    <row r="205" spans="1:5" ht="15" thickBot="1" x14ac:dyDescent="0.25">
      <c r="A205" s="761"/>
      <c r="B205" s="762" t="s">
        <v>678</v>
      </c>
      <c r="C205" s="763" t="s">
        <v>726</v>
      </c>
      <c r="D205" s="764"/>
      <c r="E205" s="631">
        <v>12000</v>
      </c>
    </row>
    <row r="206" spans="1:5" ht="15" thickBot="1" x14ac:dyDescent="0.25">
      <c r="A206" s="765" t="s">
        <v>19</v>
      </c>
      <c r="B206" s="691"/>
      <c r="C206" s="766" t="s">
        <v>727</v>
      </c>
      <c r="D206" s="693"/>
      <c r="E206" s="767">
        <v>0</v>
      </c>
    </row>
    <row r="207" spans="1:5" ht="32.25" thickBot="1" x14ac:dyDescent="0.3">
      <c r="A207" s="708" t="s">
        <v>20</v>
      </c>
      <c r="B207" s="634"/>
      <c r="C207" s="768" t="s">
        <v>728</v>
      </c>
      <c r="D207" s="759"/>
      <c r="E207" s="769"/>
    </row>
    <row r="208" spans="1:5" ht="16.5" thickBot="1" x14ac:dyDescent="0.3">
      <c r="A208" s="708" t="s">
        <v>21</v>
      </c>
      <c r="B208" s="634"/>
      <c r="C208" s="768" t="s">
        <v>953</v>
      </c>
      <c r="D208" s="759">
        <v>180790604</v>
      </c>
      <c r="E208" s="769">
        <v>210807828</v>
      </c>
    </row>
    <row r="209" spans="1:5" ht="16.5" thickBot="1" x14ac:dyDescent="0.3">
      <c r="A209" s="708" t="s">
        <v>943</v>
      </c>
      <c r="B209" s="770"/>
      <c r="C209" s="1085" t="s">
        <v>954</v>
      </c>
      <c r="D209" s="759">
        <v>2820053</v>
      </c>
      <c r="E209" s="769">
        <v>2403442</v>
      </c>
    </row>
    <row r="210" spans="1:5" ht="16.5" thickBot="1" x14ac:dyDescent="0.3">
      <c r="A210" s="1080"/>
      <c r="B210" s="1081"/>
      <c r="C210" s="1082" t="s">
        <v>955</v>
      </c>
      <c r="D210" s="1083">
        <v>183610657</v>
      </c>
      <c r="E210" s="1084">
        <v>213211270</v>
      </c>
    </row>
    <row r="211" spans="1:5" ht="15" thickBot="1" x14ac:dyDescent="0.25">
      <c r="A211" s="1201" t="s">
        <v>729</v>
      </c>
      <c r="B211" s="1202"/>
      <c r="C211" s="1202"/>
      <c r="D211" s="771">
        <v>418772055</v>
      </c>
      <c r="E211" s="771">
        <v>434602434</v>
      </c>
    </row>
    <row r="212" spans="1:5" x14ac:dyDescent="0.2">
      <c r="A212" s="589"/>
      <c r="B212" s="669"/>
      <c r="C212" s="772"/>
      <c r="D212" s="669"/>
      <c r="E212" s="589"/>
    </row>
    <row r="213" spans="1:5" ht="23.25" customHeight="1" x14ac:dyDescent="0.2">
      <c r="A213" s="589"/>
      <c r="B213" s="669"/>
      <c r="C213" s="773"/>
      <c r="D213" s="669"/>
      <c r="E213" s="589"/>
    </row>
    <row r="216" spans="1:5" x14ac:dyDescent="0.2">
      <c r="A216" s="1174" t="s">
        <v>1073</v>
      </c>
      <c r="B216" s="1174"/>
      <c r="C216" s="1174"/>
      <c r="D216" s="1174"/>
      <c r="E216" s="1174"/>
    </row>
    <row r="217" spans="1:5" x14ac:dyDescent="0.2">
      <c r="A217" s="586"/>
      <c r="B217" s="586"/>
      <c r="C217" s="586"/>
      <c r="D217" s="586"/>
      <c r="E217" s="586"/>
    </row>
    <row r="218" spans="1:5" ht="15.75" x14ac:dyDescent="0.25">
      <c r="A218" s="1175" t="s">
        <v>976</v>
      </c>
      <c r="B218" s="1175"/>
      <c r="C218" s="1175"/>
      <c r="D218" s="1175"/>
      <c r="E218" s="1175"/>
    </row>
    <row r="219" spans="1:5" x14ac:dyDescent="0.2">
      <c r="A219" s="730"/>
      <c r="B219" s="730"/>
      <c r="C219" s="730"/>
      <c r="D219" s="730"/>
      <c r="E219" s="730"/>
    </row>
    <row r="220" spans="1:5" x14ac:dyDescent="0.2">
      <c r="A220" s="730"/>
      <c r="B220" s="730"/>
      <c r="C220" s="730"/>
      <c r="D220" s="730"/>
      <c r="E220" s="730"/>
    </row>
    <row r="221" spans="1:5" x14ac:dyDescent="0.2">
      <c r="A221" s="1203" t="s">
        <v>753</v>
      </c>
      <c r="B221" s="1203"/>
      <c r="C221" s="1203"/>
      <c r="D221" s="1203"/>
      <c r="E221" s="1203"/>
    </row>
    <row r="222" spans="1:5" x14ac:dyDescent="0.2">
      <c r="A222" s="1204"/>
      <c r="B222" s="1204"/>
      <c r="C222" s="1204"/>
      <c r="D222" s="774"/>
      <c r="E222" s="730" t="s">
        <v>84</v>
      </c>
    </row>
    <row r="223" spans="1:5" x14ac:dyDescent="0.2">
      <c r="A223" s="1205" t="s">
        <v>754</v>
      </c>
      <c r="B223" s="1206"/>
      <c r="C223" s="1206"/>
      <c r="D223" s="1207"/>
      <c r="E223" s="775">
        <v>43100</v>
      </c>
    </row>
    <row r="224" spans="1:5" x14ac:dyDescent="0.2">
      <c r="A224" s="1208" t="s">
        <v>755</v>
      </c>
      <c r="B224" s="1209"/>
      <c r="C224" s="1209"/>
      <c r="D224" s="1210"/>
      <c r="E224" s="776">
        <v>0</v>
      </c>
    </row>
    <row r="225" spans="1:5" x14ac:dyDescent="0.2">
      <c r="A225" s="1208" t="s">
        <v>756</v>
      </c>
      <c r="B225" s="1209"/>
      <c r="C225" s="1209"/>
      <c r="D225" s="1210"/>
      <c r="E225" s="776">
        <v>0</v>
      </c>
    </row>
    <row r="226" spans="1:5" x14ac:dyDescent="0.2">
      <c r="A226" s="1208" t="s">
        <v>730</v>
      </c>
      <c r="B226" s="1209"/>
      <c r="C226" s="1209"/>
      <c r="D226" s="1210"/>
      <c r="E226" s="776">
        <v>0</v>
      </c>
    </row>
    <row r="227" spans="1:5" x14ac:dyDescent="0.2">
      <c r="A227" s="1208" t="s">
        <v>757</v>
      </c>
      <c r="B227" s="1209"/>
      <c r="C227" s="1209"/>
      <c r="D227" s="1210"/>
      <c r="E227" s="776">
        <v>0</v>
      </c>
    </row>
    <row r="228" spans="1:5" x14ac:dyDescent="0.2">
      <c r="A228" s="1208" t="s">
        <v>758</v>
      </c>
      <c r="B228" s="1209"/>
      <c r="C228" s="1209"/>
      <c r="D228" s="1210"/>
      <c r="E228" s="776">
        <v>0</v>
      </c>
    </row>
    <row r="229" spans="1:5" x14ac:dyDescent="0.2">
      <c r="A229" s="1208" t="s">
        <v>759</v>
      </c>
      <c r="B229" s="1209"/>
      <c r="C229" s="1209"/>
      <c r="D229" s="1210"/>
      <c r="E229" s="776">
        <v>0</v>
      </c>
    </row>
    <row r="230" spans="1:5" x14ac:dyDescent="0.2">
      <c r="A230" s="1208" t="s">
        <v>760</v>
      </c>
      <c r="B230" s="1209"/>
      <c r="C230" s="1209"/>
      <c r="D230" s="1210"/>
      <c r="E230" s="776">
        <v>0</v>
      </c>
    </row>
    <row r="231" spans="1:5" x14ac:dyDescent="0.2">
      <c r="A231" s="1208" t="s">
        <v>761</v>
      </c>
      <c r="B231" s="1209"/>
      <c r="C231" s="1209"/>
      <c r="D231" s="1210"/>
      <c r="E231" s="776">
        <v>0</v>
      </c>
    </row>
    <row r="232" spans="1:5" x14ac:dyDescent="0.2">
      <c r="A232" s="1208" t="s">
        <v>731</v>
      </c>
      <c r="B232" s="1209"/>
      <c r="C232" s="1209"/>
      <c r="D232" s="1210"/>
      <c r="E232" s="776">
        <v>0</v>
      </c>
    </row>
    <row r="233" spans="1:5" x14ac:dyDescent="0.2">
      <c r="A233" s="730"/>
      <c r="B233" s="730"/>
      <c r="C233" s="730"/>
      <c r="D233" s="730"/>
      <c r="E233" s="730"/>
    </row>
    <row r="234" spans="1:5" x14ac:dyDescent="0.2">
      <c r="A234" s="730"/>
      <c r="B234" s="730"/>
      <c r="C234" s="730"/>
      <c r="D234" s="730"/>
      <c r="E234" s="730"/>
    </row>
    <row r="235" spans="1:5" ht="12.75" customHeight="1" x14ac:dyDescent="0.2">
      <c r="A235" s="1211" t="s">
        <v>762</v>
      </c>
      <c r="B235" s="1211"/>
      <c r="C235" s="1211"/>
      <c r="D235" s="1211"/>
      <c r="E235" s="1211"/>
    </row>
    <row r="236" spans="1:5" x14ac:dyDescent="0.2">
      <c r="A236" s="730"/>
      <c r="B236" s="730"/>
      <c r="C236" s="730"/>
      <c r="D236" s="730"/>
      <c r="E236" s="730"/>
    </row>
    <row r="237" spans="1:5" x14ac:dyDescent="0.2">
      <c r="A237" s="1204"/>
      <c r="B237" s="1204"/>
      <c r="C237" s="1204"/>
      <c r="D237" s="774"/>
      <c r="E237" s="730" t="s">
        <v>732</v>
      </c>
    </row>
    <row r="238" spans="1:5" x14ac:dyDescent="0.2">
      <c r="A238" s="1205" t="s">
        <v>754</v>
      </c>
      <c r="B238" s="1206"/>
      <c r="C238" s="1206"/>
      <c r="D238" s="1207"/>
      <c r="E238" s="775">
        <v>43100</v>
      </c>
    </row>
    <row r="239" spans="1:5" x14ac:dyDescent="0.2">
      <c r="A239" s="1212"/>
      <c r="B239" s="1213"/>
      <c r="C239" s="1213"/>
      <c r="D239" s="1214"/>
      <c r="E239" s="777"/>
    </row>
    <row r="240" spans="1:5" x14ac:dyDescent="0.2">
      <c r="A240" s="1212"/>
      <c r="B240" s="1213"/>
      <c r="C240" s="1213"/>
      <c r="D240" s="1214"/>
      <c r="E240" s="777"/>
    </row>
    <row r="241" spans="1:5" x14ac:dyDescent="0.2">
      <c r="A241" s="1212"/>
      <c r="B241" s="1213"/>
      <c r="C241" s="1213"/>
      <c r="D241" s="1214"/>
      <c r="E241" s="777"/>
    </row>
    <row r="242" spans="1:5" x14ac:dyDescent="0.2">
      <c r="A242" s="1212"/>
      <c r="B242" s="1213"/>
      <c r="C242" s="1213"/>
      <c r="D242" s="1214"/>
      <c r="E242" s="777"/>
    </row>
    <row r="243" spans="1:5" x14ac:dyDescent="0.2">
      <c r="A243" s="1212"/>
      <c r="B243" s="1213"/>
      <c r="C243" s="1213"/>
      <c r="D243" s="1214"/>
      <c r="E243" s="777"/>
    </row>
    <row r="244" spans="1:5" x14ac:dyDescent="0.2">
      <c r="A244" s="1212"/>
      <c r="B244" s="1213"/>
      <c r="C244" s="1213"/>
      <c r="D244" s="1214"/>
      <c r="E244" s="777"/>
    </row>
    <row r="245" spans="1:5" x14ac:dyDescent="0.2">
      <c r="A245" s="1212"/>
      <c r="B245" s="1213"/>
      <c r="C245" s="1213"/>
      <c r="D245" s="1214"/>
      <c r="E245" s="777"/>
    </row>
    <row r="246" spans="1:5" x14ac:dyDescent="0.2">
      <c r="A246" s="1212"/>
      <c r="B246" s="1213"/>
      <c r="C246" s="1213"/>
      <c r="D246" s="1214"/>
      <c r="E246" s="777"/>
    </row>
    <row r="247" spans="1:5" x14ac:dyDescent="0.2">
      <c r="A247" s="1212"/>
      <c r="B247" s="1213"/>
      <c r="C247" s="1213"/>
      <c r="D247" s="1214"/>
      <c r="E247" s="777"/>
    </row>
    <row r="248" spans="1:5" x14ac:dyDescent="0.2">
      <c r="A248" s="1212"/>
      <c r="B248" s="1213"/>
      <c r="C248" s="1213"/>
      <c r="D248" s="1214"/>
      <c r="E248" s="777"/>
    </row>
    <row r="249" spans="1:5" x14ac:dyDescent="0.2">
      <c r="A249" s="730"/>
      <c r="B249" s="730"/>
      <c r="C249" s="730"/>
      <c r="D249" s="730"/>
      <c r="E249" s="730"/>
    </row>
    <row r="250" spans="1:5" x14ac:dyDescent="0.2">
      <c r="A250" s="730"/>
      <c r="B250" s="730"/>
      <c r="C250" s="730"/>
      <c r="D250" s="730"/>
      <c r="E250" s="730"/>
    </row>
    <row r="251" spans="1:5" x14ac:dyDescent="0.2">
      <c r="A251" s="1176" t="s">
        <v>733</v>
      </c>
      <c r="B251" s="1176"/>
      <c r="C251" s="1176"/>
      <c r="D251" s="1176"/>
      <c r="E251" s="1176"/>
    </row>
    <row r="252" spans="1:5" x14ac:dyDescent="0.2">
      <c r="A252" s="730"/>
      <c r="B252" s="730"/>
      <c r="C252" s="730"/>
      <c r="D252" s="730"/>
      <c r="E252" s="730"/>
    </row>
    <row r="253" spans="1:5" x14ac:dyDescent="0.2">
      <c r="A253" s="730"/>
      <c r="B253" s="730"/>
      <c r="C253" s="730"/>
      <c r="D253" s="730"/>
      <c r="E253" s="730"/>
    </row>
    <row r="254" spans="1:5" ht="15" thickBot="1" x14ac:dyDescent="0.25">
      <c r="A254" s="778"/>
      <c r="B254" s="778"/>
      <c r="C254" s="778"/>
      <c r="D254" s="730" t="s">
        <v>763</v>
      </c>
      <c r="E254" s="730"/>
    </row>
    <row r="255" spans="1:5" ht="15" thickBot="1" x14ac:dyDescent="0.25">
      <c r="A255" s="1217" t="s">
        <v>5</v>
      </c>
      <c r="B255" s="1218"/>
      <c r="C255" s="1218"/>
      <c r="D255" s="779">
        <v>43100</v>
      </c>
    </row>
    <row r="256" spans="1:5" x14ac:dyDescent="0.2">
      <c r="A256" s="1219" t="s">
        <v>734</v>
      </c>
      <c r="B256" s="1220"/>
      <c r="C256" s="1220"/>
      <c r="D256" s="780">
        <v>0</v>
      </c>
    </row>
    <row r="257" spans="1:5" x14ac:dyDescent="0.2">
      <c r="A257" s="781" t="s">
        <v>735</v>
      </c>
      <c r="B257" s="782"/>
      <c r="C257" s="782"/>
      <c r="D257" s="783">
        <v>0</v>
      </c>
    </row>
    <row r="258" spans="1:5" x14ac:dyDescent="0.2">
      <c r="A258" s="781" t="s">
        <v>736</v>
      </c>
      <c r="B258" s="782"/>
      <c r="C258" s="782"/>
      <c r="D258" s="783"/>
    </row>
    <row r="259" spans="1:5" x14ac:dyDescent="0.2">
      <c r="A259" s="781" t="s">
        <v>737</v>
      </c>
      <c r="B259" s="782"/>
      <c r="C259" s="782"/>
      <c r="D259" s="783"/>
    </row>
    <row r="260" spans="1:5" x14ac:dyDescent="0.2">
      <c r="A260" s="1219" t="s">
        <v>738</v>
      </c>
      <c r="B260" s="1220"/>
      <c r="C260" s="1220"/>
      <c r="D260" s="783">
        <v>0</v>
      </c>
    </row>
    <row r="261" spans="1:5" x14ac:dyDescent="0.2">
      <c r="A261" s="1215" t="s">
        <v>739</v>
      </c>
      <c r="B261" s="1216"/>
      <c r="C261" s="1216"/>
      <c r="D261" s="780">
        <v>0</v>
      </c>
    </row>
    <row r="262" spans="1:5" x14ac:dyDescent="0.2">
      <c r="A262" s="784" t="s">
        <v>740</v>
      </c>
      <c r="B262" s="785"/>
      <c r="C262" s="785"/>
      <c r="D262" s="786"/>
    </row>
    <row r="263" spans="1:5" ht="15" thickBot="1" x14ac:dyDescent="0.25">
      <c r="A263" s="787" t="s">
        <v>741</v>
      </c>
      <c r="B263" s="788"/>
      <c r="C263" s="788"/>
      <c r="D263" s="789"/>
    </row>
    <row r="264" spans="1:5" x14ac:dyDescent="0.2">
      <c r="A264" s="790"/>
      <c r="B264" s="790"/>
      <c r="C264" s="790"/>
      <c r="D264" s="790"/>
      <c r="E264" s="790"/>
    </row>
  </sheetData>
  <mergeCells count="71">
    <mergeCell ref="A261:C261"/>
    <mergeCell ref="A248:D248"/>
    <mergeCell ref="A251:E251"/>
    <mergeCell ref="A255:C255"/>
    <mergeCell ref="A256:C256"/>
    <mergeCell ref="A260:C260"/>
    <mergeCell ref="A243:D243"/>
    <mergeCell ref="A244:D244"/>
    <mergeCell ref="A245:D245"/>
    <mergeCell ref="A246:D246"/>
    <mergeCell ref="A247:D247"/>
    <mergeCell ref="A238:D238"/>
    <mergeCell ref="A239:D239"/>
    <mergeCell ref="A240:D240"/>
    <mergeCell ref="A241:D241"/>
    <mergeCell ref="A242:D242"/>
    <mergeCell ref="A230:D230"/>
    <mergeCell ref="A231:D231"/>
    <mergeCell ref="A232:D232"/>
    <mergeCell ref="A235:E235"/>
    <mergeCell ref="A237:C237"/>
    <mergeCell ref="A225:D225"/>
    <mergeCell ref="A226:D226"/>
    <mergeCell ref="A227:D227"/>
    <mergeCell ref="A228:D228"/>
    <mergeCell ref="A229:D229"/>
    <mergeCell ref="A218:E218"/>
    <mergeCell ref="A221:E221"/>
    <mergeCell ref="A222:C222"/>
    <mergeCell ref="A223:D223"/>
    <mergeCell ref="A224:D224"/>
    <mergeCell ref="A190:E190"/>
    <mergeCell ref="A192:E192"/>
    <mergeCell ref="A194:C194"/>
    <mergeCell ref="A211:C211"/>
    <mergeCell ref="A216:E216"/>
    <mergeCell ref="A182:C182"/>
    <mergeCell ref="A183:C183"/>
    <mergeCell ref="A184:C184"/>
    <mergeCell ref="A187:E187"/>
    <mergeCell ref="A188:E188"/>
    <mergeCell ref="A171:C171"/>
    <mergeCell ref="A173:C173"/>
    <mergeCell ref="A177:E177"/>
    <mergeCell ref="A180:C180"/>
    <mergeCell ref="A181:C181"/>
    <mergeCell ref="A166:C166"/>
    <mergeCell ref="A167:C167"/>
    <mergeCell ref="A168:C168"/>
    <mergeCell ref="A169:C169"/>
    <mergeCell ref="A170:C170"/>
    <mergeCell ref="A149:C149"/>
    <mergeCell ref="A159:E159"/>
    <mergeCell ref="A161:E161"/>
    <mergeCell ref="A162:E162"/>
    <mergeCell ref="A165:C165"/>
    <mergeCell ref="A107:E107"/>
    <mergeCell ref="A108:E108"/>
    <mergeCell ref="A110:E110"/>
    <mergeCell ref="A112:E112"/>
    <mergeCell ref="A114:C114"/>
    <mergeCell ref="A54:E54"/>
    <mergeCell ref="A55:E55"/>
    <mergeCell ref="A57:E57"/>
    <mergeCell ref="A59:E59"/>
    <mergeCell ref="A61:C61"/>
    <mergeCell ref="A1:E1"/>
    <mergeCell ref="A3:E3"/>
    <mergeCell ref="A5:E5"/>
    <mergeCell ref="A7:C7"/>
    <mergeCell ref="B8:C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25" x14ac:dyDescent="0.2"/>
  <cols>
    <col min="1" max="1025" width="8.875"/>
  </cols>
  <sheetData/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73"/>
  <sheetViews>
    <sheetView zoomScale="110" zoomScaleNormal="110" workbookViewId="0">
      <selection activeCell="B925" sqref="B925"/>
    </sheetView>
  </sheetViews>
  <sheetFormatPr defaultRowHeight="14.25" x14ac:dyDescent="0.2"/>
  <cols>
    <col min="1" max="1" width="4"/>
    <col min="2" max="2" width="39.375" customWidth="1"/>
    <col min="3" max="3" width="9" bestFit="1" customWidth="1"/>
    <col min="4" max="4" width="11.5" customWidth="1"/>
    <col min="5" max="5" width="9" bestFit="1" customWidth="1"/>
    <col min="6" max="6" width="8.125" customWidth="1"/>
    <col min="7" max="7" width="10.25"/>
    <col min="8" max="1025" width="8.875"/>
  </cols>
  <sheetData>
    <row r="5" spans="1:7" ht="15" x14ac:dyDescent="0.25">
      <c r="A5" s="1091" t="s">
        <v>1017</v>
      </c>
      <c r="B5" s="1091"/>
      <c r="C5" s="1091"/>
      <c r="D5" s="1091"/>
      <c r="E5" s="1091"/>
      <c r="F5" s="139"/>
      <c r="G5" s="139"/>
    </row>
    <row r="6" spans="1:7" ht="15" x14ac:dyDescent="0.25">
      <c r="A6" s="61"/>
      <c r="B6" s="61"/>
      <c r="C6" s="61"/>
      <c r="D6" s="61"/>
      <c r="E6" s="61"/>
      <c r="F6" s="139"/>
      <c r="G6" s="139"/>
    </row>
    <row r="7" spans="1:7" ht="15.75" x14ac:dyDescent="0.25">
      <c r="A7" s="1096" t="s">
        <v>957</v>
      </c>
      <c r="B7" s="1096"/>
      <c r="C7" s="1096"/>
      <c r="D7" s="1096"/>
      <c r="E7" s="1096"/>
      <c r="F7" s="140"/>
      <c r="G7" s="63"/>
    </row>
    <row r="8" spans="1:7" ht="15.75" x14ac:dyDescent="0.25">
      <c r="B8" s="62"/>
      <c r="C8" s="62"/>
      <c r="D8" s="141" t="s">
        <v>149</v>
      </c>
      <c r="E8" s="141"/>
      <c r="F8" s="140" t="s">
        <v>84</v>
      </c>
      <c r="G8" s="63"/>
    </row>
    <row r="9" spans="1:7" ht="13.5" customHeight="1" x14ac:dyDescent="0.2">
      <c r="A9" s="1101" t="s">
        <v>2</v>
      </c>
      <c r="B9" s="1102" t="s">
        <v>85</v>
      </c>
      <c r="C9" s="1103" t="s">
        <v>150</v>
      </c>
      <c r="D9" s="1103"/>
      <c r="E9" s="1103"/>
      <c r="F9" s="1103"/>
    </row>
    <row r="10" spans="1:7" ht="25.5" x14ac:dyDescent="0.2">
      <c r="A10" s="1101"/>
      <c r="B10" s="1102"/>
      <c r="C10" s="70" t="s">
        <v>6</v>
      </c>
      <c r="D10" s="143" t="s">
        <v>7</v>
      </c>
      <c r="E10" s="70" t="s">
        <v>8</v>
      </c>
      <c r="F10" s="144" t="s">
        <v>9</v>
      </c>
    </row>
    <row r="11" spans="1:7" x14ac:dyDescent="0.2">
      <c r="A11" s="145" t="s">
        <v>11</v>
      </c>
      <c r="B11" s="72" t="s">
        <v>12</v>
      </c>
      <c r="C11" s="146" t="s">
        <v>13</v>
      </c>
      <c r="D11" s="147" t="s">
        <v>14</v>
      </c>
      <c r="E11" s="147" t="s">
        <v>15</v>
      </c>
      <c r="F11" s="148"/>
    </row>
    <row r="12" spans="1:7" x14ac:dyDescent="0.2">
      <c r="A12" s="35" t="s">
        <v>22</v>
      </c>
      <c r="B12" s="76" t="s">
        <v>86</v>
      </c>
      <c r="C12" s="124"/>
      <c r="D12" s="24"/>
      <c r="E12" s="24"/>
      <c r="F12" s="149"/>
    </row>
    <row r="13" spans="1:7" x14ac:dyDescent="0.2">
      <c r="A13" t="s">
        <v>25</v>
      </c>
      <c r="B13" s="79" t="s">
        <v>87</v>
      </c>
      <c r="C13" s="124"/>
      <c r="D13" s="24"/>
      <c r="E13" s="24"/>
      <c r="F13" s="149"/>
    </row>
    <row r="14" spans="1:7" x14ac:dyDescent="0.2">
      <c r="A14" t="s">
        <v>28</v>
      </c>
      <c r="B14" t="s">
        <v>88</v>
      </c>
      <c r="C14" s="124"/>
      <c r="D14" s="24"/>
      <c r="E14" s="24"/>
      <c r="F14" s="149"/>
    </row>
    <row r="15" spans="1:7" x14ac:dyDescent="0.2">
      <c r="A15" t="s">
        <v>31</v>
      </c>
      <c r="B15" t="s">
        <v>89</v>
      </c>
      <c r="C15" s="124">
        <v>0</v>
      </c>
      <c r="D15" s="24"/>
      <c r="E15" s="24"/>
      <c r="F15" s="149"/>
    </row>
    <row r="16" spans="1:7" x14ac:dyDescent="0.2">
      <c r="A16" t="s">
        <v>34</v>
      </c>
      <c r="B16" t="s">
        <v>90</v>
      </c>
      <c r="C16" s="124"/>
      <c r="D16" s="24"/>
      <c r="E16" s="24"/>
      <c r="F16" s="149"/>
    </row>
    <row r="17" spans="1:6" x14ac:dyDescent="0.2">
      <c r="A17" t="s">
        <v>37</v>
      </c>
      <c r="B17" t="s">
        <v>987</v>
      </c>
      <c r="C17" s="124"/>
      <c r="D17" s="24"/>
      <c r="E17" s="24"/>
      <c r="F17" s="149"/>
    </row>
    <row r="18" spans="1:6" x14ac:dyDescent="0.2">
      <c r="A18" t="s">
        <v>40</v>
      </c>
      <c r="B18" t="s">
        <v>92</v>
      </c>
      <c r="C18" s="124">
        <v>0</v>
      </c>
      <c r="D18" s="124"/>
      <c r="E18" s="24"/>
      <c r="F18" s="149"/>
    </row>
    <row r="19" spans="1:6" x14ac:dyDescent="0.2">
      <c r="A19" t="s">
        <v>43</v>
      </c>
      <c r="B19" t="s">
        <v>986</v>
      </c>
      <c r="C19" s="124"/>
      <c r="D19" s="24"/>
      <c r="E19" s="24"/>
      <c r="F19" s="149"/>
    </row>
    <row r="20" spans="1:6" s="125" customFormat="1" ht="12.75" x14ac:dyDescent="0.2">
      <c r="A20" s="125" t="s">
        <v>46</v>
      </c>
      <c r="B20" s="125" t="s">
        <v>984</v>
      </c>
      <c r="C20" s="124"/>
      <c r="D20" s="24"/>
      <c r="E20" s="24"/>
      <c r="F20" s="149"/>
    </row>
    <row r="21" spans="1:6" x14ac:dyDescent="0.2">
      <c r="A21" t="s">
        <v>49</v>
      </c>
      <c r="B21" t="s">
        <v>985</v>
      </c>
      <c r="C21" s="124"/>
      <c r="D21" s="24"/>
      <c r="E21" s="24"/>
      <c r="F21" s="149"/>
    </row>
    <row r="22" spans="1:6" ht="11.25" customHeight="1" x14ac:dyDescent="0.2">
      <c r="A22" t="s">
        <v>52</v>
      </c>
      <c r="B22" s="80" t="s">
        <v>988</v>
      </c>
      <c r="C22" s="132">
        <v>0</v>
      </c>
      <c r="D22" s="17">
        <v>3188400</v>
      </c>
      <c r="E22" s="24">
        <v>3188400</v>
      </c>
      <c r="F22" s="149">
        <v>1</v>
      </c>
    </row>
    <row r="23" spans="1:6" ht="11.25" customHeight="1" x14ac:dyDescent="0.2">
      <c r="A23" t="s">
        <v>55</v>
      </c>
      <c r="B23" s="81" t="s">
        <v>97</v>
      </c>
      <c r="C23" s="134"/>
      <c r="D23" s="126"/>
      <c r="E23" s="24"/>
      <c r="F23" s="149"/>
    </row>
    <row r="24" spans="1:6" ht="11.25" customHeight="1" x14ac:dyDescent="0.2">
      <c r="A24" t="s">
        <v>58</v>
      </c>
      <c r="B24" t="s">
        <v>152</v>
      </c>
      <c r="C24" s="134"/>
      <c r="D24" s="126"/>
      <c r="E24" s="24"/>
      <c r="F24" s="149"/>
    </row>
    <row r="25" spans="1:6" ht="11.25" customHeight="1" x14ac:dyDescent="0.2">
      <c r="A25" t="s">
        <v>61</v>
      </c>
      <c r="B25" s="81" t="s">
        <v>99</v>
      </c>
      <c r="C25" s="134"/>
      <c r="D25" s="126"/>
      <c r="E25" s="24"/>
      <c r="F25" s="149"/>
    </row>
    <row r="26" spans="1:6" x14ac:dyDescent="0.2">
      <c r="A26" t="s">
        <v>64</v>
      </c>
      <c r="B26" s="82" t="s">
        <v>100</v>
      </c>
      <c r="C26" s="150"/>
      <c r="D26" s="127"/>
      <c r="E26" s="24"/>
      <c r="F26" s="149"/>
    </row>
    <row r="27" spans="1:6" x14ac:dyDescent="0.2">
      <c r="A27" s="83" t="s">
        <v>67</v>
      </c>
      <c r="B27" s="84" t="s">
        <v>101</v>
      </c>
      <c r="C27" s="86">
        <v>0</v>
      </c>
      <c r="D27" s="86">
        <v>3188400</v>
      </c>
      <c r="E27" s="85">
        <v>3188400</v>
      </c>
      <c r="F27" s="151">
        <v>1</v>
      </c>
    </row>
    <row r="28" spans="1:6" x14ac:dyDescent="0.2">
      <c r="A28" s="46"/>
      <c r="B28" s="76"/>
      <c r="C28" s="130"/>
      <c r="D28" s="130"/>
      <c r="E28" s="152"/>
      <c r="F28" s="153"/>
    </row>
    <row r="29" spans="1:6" x14ac:dyDescent="0.2">
      <c r="A29" s="35" t="s">
        <v>70</v>
      </c>
      <c r="B29" s="91" t="s">
        <v>102</v>
      </c>
      <c r="C29" s="154"/>
      <c r="D29" s="154"/>
      <c r="E29" s="92"/>
      <c r="F29" s="155"/>
    </row>
    <row r="30" spans="1:6" x14ac:dyDescent="0.2">
      <c r="A30" t="s">
        <v>73</v>
      </c>
      <c r="B30" t="s">
        <v>103</v>
      </c>
      <c r="C30" s="124">
        <v>0</v>
      </c>
      <c r="D30" s="24"/>
      <c r="E30" s="24"/>
      <c r="F30" s="149"/>
    </row>
    <row r="31" spans="1:6" x14ac:dyDescent="0.2">
      <c r="A31" t="s">
        <v>76</v>
      </c>
      <c r="B31" t="s">
        <v>104</v>
      </c>
      <c r="C31" s="124"/>
      <c r="D31" s="24"/>
      <c r="E31" s="24"/>
      <c r="F31" s="149"/>
    </row>
    <row r="32" spans="1:6" x14ac:dyDescent="0.2">
      <c r="A32" t="s">
        <v>105</v>
      </c>
      <c r="B32" t="s">
        <v>106</v>
      </c>
      <c r="C32" s="132">
        <v>0</v>
      </c>
      <c r="D32" s="132">
        <v>0</v>
      </c>
      <c r="E32" s="17">
        <v>0</v>
      </c>
      <c r="F32" s="156"/>
    </row>
    <row r="33" spans="1:6" x14ac:dyDescent="0.2">
      <c r="A33" t="s">
        <v>107</v>
      </c>
      <c r="B33" s="80" t="s">
        <v>108</v>
      </c>
      <c r="C33" s="124"/>
      <c r="D33" s="24"/>
      <c r="E33" s="24"/>
      <c r="F33" s="149"/>
    </row>
    <row r="34" spans="1:6" x14ac:dyDescent="0.2">
      <c r="A34" t="s">
        <v>81</v>
      </c>
      <c r="B34" s="80" t="s">
        <v>109</v>
      </c>
      <c r="C34" s="124"/>
      <c r="D34" s="24"/>
      <c r="E34" s="24"/>
      <c r="F34" s="149"/>
    </row>
    <row r="35" spans="1:6" x14ac:dyDescent="0.2">
      <c r="A35" t="s">
        <v>110</v>
      </c>
      <c r="B35" s="80" t="s">
        <v>111</v>
      </c>
      <c r="C35" s="124"/>
      <c r="D35" s="24"/>
      <c r="E35" s="24"/>
      <c r="F35" s="149"/>
    </row>
    <row r="36" spans="1:6" x14ac:dyDescent="0.2">
      <c r="A36" t="s">
        <v>112</v>
      </c>
      <c r="B36" s="80" t="s">
        <v>113</v>
      </c>
      <c r="C36" s="124"/>
      <c r="D36" s="24"/>
      <c r="E36" s="24"/>
      <c r="F36" s="149"/>
    </row>
    <row r="37" spans="1:6" x14ac:dyDescent="0.2">
      <c r="A37" t="s">
        <v>114</v>
      </c>
      <c r="B37" s="81" t="s">
        <v>115</v>
      </c>
      <c r="C37" s="124"/>
      <c r="D37" s="24"/>
      <c r="E37" s="24"/>
      <c r="F37" s="149"/>
    </row>
    <row r="38" spans="1:6" x14ac:dyDescent="0.2">
      <c r="A38" t="s">
        <v>116</v>
      </c>
      <c r="B38" s="81" t="s">
        <v>117</v>
      </c>
      <c r="C38" s="124"/>
      <c r="D38" s="24"/>
      <c r="E38" s="24"/>
      <c r="F38" s="149"/>
    </row>
    <row r="39" spans="1:6" x14ac:dyDescent="0.2">
      <c r="A39" t="s">
        <v>118</v>
      </c>
      <c r="B39" s="79" t="s">
        <v>119</v>
      </c>
      <c r="C39" s="124"/>
      <c r="D39" s="24"/>
      <c r="E39" s="24"/>
      <c r="F39" s="149"/>
    </row>
    <row r="40" spans="1:6" x14ac:dyDescent="0.2">
      <c r="A40" t="s">
        <v>120</v>
      </c>
      <c r="B40" s="95"/>
      <c r="C40" s="124"/>
      <c r="D40" s="24"/>
      <c r="E40" s="24"/>
      <c r="F40" s="149"/>
    </row>
    <row r="41" spans="1:6" ht="13.5" customHeight="1" x14ac:dyDescent="0.2">
      <c r="A41" t="s">
        <v>121</v>
      </c>
      <c r="B41" s="82"/>
      <c r="C41" s="134">
        <v>0</v>
      </c>
      <c r="D41" s="134">
        <v>0</v>
      </c>
      <c r="E41" s="126">
        <v>0</v>
      </c>
      <c r="F41" s="157"/>
    </row>
    <row r="42" spans="1:6" x14ac:dyDescent="0.2">
      <c r="A42" s="83" t="s">
        <v>122</v>
      </c>
      <c r="B42" s="84" t="s">
        <v>123</v>
      </c>
      <c r="C42" s="85">
        <v>0</v>
      </c>
      <c r="D42" s="85">
        <v>0</v>
      </c>
      <c r="E42" s="85">
        <v>0</v>
      </c>
      <c r="F42" s="151"/>
    </row>
    <row r="43" spans="1:6" ht="25.5" x14ac:dyDescent="0.2">
      <c r="A43" s="83" t="s">
        <v>124</v>
      </c>
      <c r="B43" s="97" t="s">
        <v>125</v>
      </c>
      <c r="C43" s="136">
        <v>0</v>
      </c>
      <c r="D43" s="136">
        <v>3188400</v>
      </c>
      <c r="E43" s="136">
        <v>3188400</v>
      </c>
      <c r="F43" s="158">
        <v>1</v>
      </c>
    </row>
    <row r="44" spans="1:6" x14ac:dyDescent="0.2">
      <c r="A44" s="46"/>
      <c r="B44" s="100"/>
      <c r="C44" s="48"/>
      <c r="D44" s="159"/>
      <c r="E44" s="48"/>
      <c r="F44" s="160"/>
    </row>
    <row r="45" spans="1:6" x14ac:dyDescent="0.2">
      <c r="A45" s="35" t="s">
        <v>126</v>
      </c>
      <c r="B45" s="104" t="s">
        <v>127</v>
      </c>
      <c r="C45" s="92"/>
      <c r="D45" s="93"/>
      <c r="E45" s="92"/>
      <c r="F45" s="155"/>
    </row>
    <row r="46" spans="1:6" x14ac:dyDescent="0.2">
      <c r="A46" t="s">
        <v>128</v>
      </c>
      <c r="B46" s="37" t="s">
        <v>129</v>
      </c>
      <c r="C46" s="24"/>
      <c r="D46" s="96"/>
      <c r="E46" s="24"/>
      <c r="F46" s="149"/>
    </row>
    <row r="47" spans="1:6" x14ac:dyDescent="0.2">
      <c r="A47" t="s">
        <v>130</v>
      </c>
      <c r="B47" s="37" t="s">
        <v>131</v>
      </c>
      <c r="C47" s="24"/>
      <c r="D47" s="96"/>
      <c r="E47" s="24"/>
      <c r="F47" s="149"/>
    </row>
    <row r="48" spans="1:6" x14ac:dyDescent="0.2">
      <c r="A48" t="s">
        <v>132</v>
      </c>
      <c r="B48" s="37" t="s">
        <v>133</v>
      </c>
      <c r="C48" s="24"/>
      <c r="D48" s="96"/>
      <c r="E48" s="24"/>
      <c r="F48" s="149"/>
    </row>
    <row r="49" spans="1:6" x14ac:dyDescent="0.2">
      <c r="A49" t="s">
        <v>134</v>
      </c>
      <c r="B49" s="37" t="s">
        <v>135</v>
      </c>
      <c r="C49" s="24"/>
      <c r="D49" s="96"/>
      <c r="E49" s="24"/>
      <c r="F49" s="149"/>
    </row>
    <row r="50" spans="1:6" x14ac:dyDescent="0.2">
      <c r="A50" t="s">
        <v>136</v>
      </c>
      <c r="B50" s="106" t="s">
        <v>137</v>
      </c>
      <c r="C50" s="24"/>
      <c r="D50" s="96"/>
      <c r="E50" s="24"/>
      <c r="F50" s="149"/>
    </row>
    <row r="51" spans="1:6" x14ac:dyDescent="0.2">
      <c r="A51" t="s">
        <v>138</v>
      </c>
      <c r="B51" s="107" t="s">
        <v>139</v>
      </c>
      <c r="C51" s="24"/>
      <c r="D51" s="96"/>
      <c r="E51" s="24"/>
      <c r="F51" s="149"/>
    </row>
    <row r="52" spans="1:6" x14ac:dyDescent="0.2">
      <c r="A52" t="s">
        <v>140</v>
      </c>
      <c r="B52" s="108" t="s">
        <v>141</v>
      </c>
      <c r="C52" s="24"/>
      <c r="D52" s="96"/>
      <c r="E52" s="24"/>
      <c r="F52" s="149"/>
    </row>
    <row r="53" spans="1:6" x14ac:dyDescent="0.2">
      <c r="A53" t="s">
        <v>142</v>
      </c>
      <c r="B53" s="109" t="s">
        <v>143</v>
      </c>
      <c r="C53" s="127"/>
      <c r="D53" s="161"/>
      <c r="E53" s="127"/>
      <c r="F53" s="162"/>
    </row>
    <row r="54" spans="1:6" x14ac:dyDescent="0.2">
      <c r="A54" s="55" t="s">
        <v>144</v>
      </c>
      <c r="B54" s="110" t="s">
        <v>148</v>
      </c>
      <c r="C54" s="17">
        <v>0</v>
      </c>
      <c r="D54" s="17">
        <v>0</v>
      </c>
      <c r="E54" s="17">
        <v>0</v>
      </c>
      <c r="F54" s="156"/>
    </row>
    <row r="55" spans="1:6" x14ac:dyDescent="0.2">
      <c r="A55" s="46"/>
      <c r="B55" s="111"/>
      <c r="C55" s="48"/>
      <c r="D55" s="159"/>
      <c r="E55" s="48"/>
      <c r="F55" s="160"/>
    </row>
    <row r="56" spans="1:6" x14ac:dyDescent="0.2">
      <c r="A56" s="35" t="s">
        <v>146</v>
      </c>
      <c r="B56" s="163" t="s">
        <v>147</v>
      </c>
      <c r="C56" s="164">
        <v>0</v>
      </c>
      <c r="D56" s="164">
        <v>3188400</v>
      </c>
      <c r="E56" s="164">
        <v>3188400</v>
      </c>
      <c r="F56" s="165">
        <v>1</v>
      </c>
    </row>
    <row r="57" spans="1:6" x14ac:dyDescent="0.2">
      <c r="A57" s="166"/>
      <c r="B57" s="111"/>
      <c r="C57" s="159"/>
      <c r="D57" s="159"/>
      <c r="E57" s="159"/>
    </row>
    <row r="58" spans="1:6" x14ac:dyDescent="0.2">
      <c r="A58" s="166"/>
      <c r="B58" s="111"/>
      <c r="C58" s="159"/>
      <c r="D58" s="159"/>
      <c r="E58" s="159"/>
    </row>
    <row r="59" spans="1:6" x14ac:dyDescent="0.2">
      <c r="A59" s="166"/>
      <c r="B59" s="111"/>
      <c r="C59" s="159"/>
      <c r="D59" s="159"/>
      <c r="E59" s="159"/>
    </row>
    <row r="60" spans="1:6" x14ac:dyDescent="0.2">
      <c r="A60" s="166"/>
      <c r="B60" s="111"/>
      <c r="C60" s="159"/>
      <c r="D60" s="159"/>
      <c r="E60" s="159"/>
    </row>
    <row r="61" spans="1:6" x14ac:dyDescent="0.2">
      <c r="A61" s="166"/>
      <c r="B61" s="111"/>
      <c r="C61" s="159"/>
      <c r="D61" s="159"/>
      <c r="E61" s="159"/>
    </row>
    <row r="62" spans="1:6" x14ac:dyDescent="0.2">
      <c r="A62" s="166"/>
      <c r="B62" s="111"/>
      <c r="C62" s="159"/>
      <c r="D62" s="159"/>
      <c r="E62" s="159"/>
    </row>
    <row r="63" spans="1:6" x14ac:dyDescent="0.2">
      <c r="A63" s="166"/>
      <c r="B63" s="111"/>
      <c r="C63" s="159"/>
      <c r="D63" s="159"/>
      <c r="E63" s="159"/>
    </row>
    <row r="64" spans="1:6" x14ac:dyDescent="0.2">
      <c r="A64" s="166"/>
      <c r="B64" s="111"/>
      <c r="C64" s="159"/>
      <c r="D64" s="159"/>
      <c r="E64" s="159"/>
    </row>
    <row r="65" spans="1:6" x14ac:dyDescent="0.2">
      <c r="A65" s="166"/>
      <c r="B65" s="111"/>
      <c r="C65" s="159"/>
      <c r="D65" s="159"/>
      <c r="E65" s="159"/>
    </row>
    <row r="66" spans="1:6" x14ac:dyDescent="0.2">
      <c r="A66" s="166"/>
      <c r="B66" s="111"/>
      <c r="C66" s="159"/>
      <c r="D66" s="159"/>
      <c r="E66" s="159"/>
    </row>
    <row r="67" spans="1:6" x14ac:dyDescent="0.2">
      <c r="A67" s="166"/>
      <c r="B67" s="111"/>
      <c r="C67" s="159"/>
      <c r="D67" s="159"/>
      <c r="E67" s="159"/>
    </row>
    <row r="68" spans="1:6" x14ac:dyDescent="0.2">
      <c r="A68" s="166"/>
      <c r="B68" s="111"/>
      <c r="C68" s="159"/>
      <c r="D68" s="159"/>
      <c r="E68" s="159"/>
    </row>
    <row r="69" spans="1:6" ht="15" x14ac:dyDescent="0.25">
      <c r="A69" s="1091" t="s">
        <v>1018</v>
      </c>
      <c r="B69" s="1091"/>
      <c r="C69" s="1091"/>
      <c r="D69" s="1091"/>
      <c r="E69" s="1091"/>
      <c r="F69" s="139"/>
    </row>
    <row r="70" spans="1:6" ht="15" x14ac:dyDescent="0.25">
      <c r="A70" s="61"/>
      <c r="B70" s="61"/>
      <c r="C70" s="61"/>
      <c r="D70" s="61"/>
      <c r="E70" s="61"/>
      <c r="F70" s="139"/>
    </row>
    <row r="71" spans="1:6" ht="15.75" x14ac:dyDescent="0.25">
      <c r="A71" s="1096" t="s">
        <v>957</v>
      </c>
      <c r="B71" s="1096"/>
      <c r="C71" s="1096"/>
      <c r="D71" s="1096"/>
      <c r="E71" s="1096"/>
      <c r="F71" s="140"/>
    </row>
    <row r="72" spans="1:6" ht="15.75" x14ac:dyDescent="0.25">
      <c r="B72" s="62"/>
      <c r="C72" s="62"/>
      <c r="D72" s="141" t="s">
        <v>153</v>
      </c>
      <c r="E72" s="141" t="s">
        <v>744</v>
      </c>
      <c r="F72" s="140" t="s">
        <v>84</v>
      </c>
    </row>
    <row r="73" spans="1:6" ht="13.5" customHeight="1" x14ac:dyDescent="0.2">
      <c r="A73" s="1101" t="s">
        <v>2</v>
      </c>
      <c r="B73" s="1102" t="s">
        <v>85</v>
      </c>
      <c r="C73" s="1103" t="s">
        <v>154</v>
      </c>
      <c r="D73" s="1103"/>
      <c r="E73" s="1103"/>
      <c r="F73" s="1103"/>
    </row>
    <row r="74" spans="1:6" ht="25.5" x14ac:dyDescent="0.2">
      <c r="A74" s="1101"/>
      <c r="B74" s="1102"/>
      <c r="C74" s="70" t="s">
        <v>6</v>
      </c>
      <c r="D74" s="143" t="s">
        <v>7</v>
      </c>
      <c r="E74" s="70" t="s">
        <v>8</v>
      </c>
      <c r="F74" s="144" t="s">
        <v>9</v>
      </c>
    </row>
    <row r="75" spans="1:6" x14ac:dyDescent="0.2">
      <c r="A75" s="145" t="s">
        <v>11</v>
      </c>
      <c r="B75" s="72" t="s">
        <v>12</v>
      </c>
      <c r="C75" s="146" t="s">
        <v>13</v>
      </c>
      <c r="D75" s="147" t="s">
        <v>14</v>
      </c>
      <c r="E75" s="147" t="s">
        <v>15</v>
      </c>
      <c r="F75" s="148"/>
    </row>
    <row r="76" spans="1:6" x14ac:dyDescent="0.2">
      <c r="A76" s="35" t="s">
        <v>22</v>
      </c>
      <c r="B76" s="76" t="s">
        <v>86</v>
      </c>
      <c r="C76" s="124"/>
      <c r="D76" s="24"/>
      <c r="E76" s="24"/>
      <c r="F76" s="149"/>
    </row>
    <row r="77" spans="1:6" x14ac:dyDescent="0.2">
      <c r="A77" t="s">
        <v>25</v>
      </c>
      <c r="B77" s="79" t="s">
        <v>87</v>
      </c>
      <c r="C77" s="124"/>
      <c r="D77" s="24"/>
      <c r="E77" s="24"/>
      <c r="F77" s="149"/>
    </row>
    <row r="78" spans="1:6" x14ac:dyDescent="0.2">
      <c r="A78" t="s">
        <v>28</v>
      </c>
      <c r="B78" t="s">
        <v>88</v>
      </c>
      <c r="C78" s="124"/>
      <c r="D78" s="24"/>
      <c r="E78" s="24"/>
      <c r="F78" s="149"/>
    </row>
    <row r="79" spans="1:6" x14ac:dyDescent="0.2">
      <c r="A79" t="s">
        <v>31</v>
      </c>
      <c r="B79" t="s">
        <v>89</v>
      </c>
      <c r="C79" s="124">
        <v>130000</v>
      </c>
      <c r="D79" s="24">
        <v>130000</v>
      </c>
      <c r="E79" s="24">
        <v>110231</v>
      </c>
      <c r="F79" s="149">
        <v>0.85</v>
      </c>
    </row>
    <row r="80" spans="1:6" x14ac:dyDescent="0.2">
      <c r="A80" t="s">
        <v>34</v>
      </c>
      <c r="B80" t="s">
        <v>90</v>
      </c>
      <c r="C80" s="124">
        <v>-130000</v>
      </c>
      <c r="D80" s="24">
        <v>-130000</v>
      </c>
      <c r="E80" s="24">
        <v>-110231</v>
      </c>
      <c r="F80" s="149"/>
    </row>
    <row r="81" spans="1:6" x14ac:dyDescent="0.2">
      <c r="A81" t="s">
        <v>37</v>
      </c>
      <c r="B81" t="s">
        <v>91</v>
      </c>
      <c r="C81" s="124"/>
      <c r="D81" s="24"/>
      <c r="E81" s="24"/>
      <c r="F81" s="149"/>
    </row>
    <row r="82" spans="1:6" x14ac:dyDescent="0.2">
      <c r="A82" t="s">
        <v>40</v>
      </c>
      <c r="B82" t="s">
        <v>92</v>
      </c>
      <c r="C82" s="124">
        <v>15135296</v>
      </c>
      <c r="D82" s="124">
        <v>22324615</v>
      </c>
      <c r="E82" s="24">
        <v>18714615</v>
      </c>
      <c r="F82" s="149">
        <v>0.83799999999999997</v>
      </c>
    </row>
    <row r="83" spans="1:6" x14ac:dyDescent="0.2">
      <c r="A83" t="s">
        <v>43</v>
      </c>
      <c r="B83" t="s">
        <v>93</v>
      </c>
      <c r="C83" s="124">
        <v>15135296</v>
      </c>
      <c r="D83" s="24">
        <v>22324615</v>
      </c>
      <c r="E83" s="24">
        <v>18714615</v>
      </c>
      <c r="F83" s="149">
        <v>0.83799999999999997</v>
      </c>
    </row>
    <row r="84" spans="1:6" x14ac:dyDescent="0.2">
      <c r="A84" t="s">
        <v>46</v>
      </c>
      <c r="B84" t="s">
        <v>94</v>
      </c>
      <c r="C84" s="124"/>
      <c r="D84" s="24"/>
      <c r="E84" s="24"/>
      <c r="F84" s="149"/>
    </row>
    <row r="85" spans="1:6" x14ac:dyDescent="0.2">
      <c r="A85" t="s">
        <v>49</v>
      </c>
      <c r="B85" t="s">
        <v>95</v>
      </c>
      <c r="C85" s="124"/>
      <c r="D85" s="24"/>
      <c r="E85" s="24"/>
      <c r="F85" s="149"/>
    </row>
    <row r="86" spans="1:6" x14ac:dyDescent="0.2">
      <c r="A86" t="s">
        <v>52</v>
      </c>
      <c r="B86" s="80" t="s">
        <v>96</v>
      </c>
      <c r="C86" s="132"/>
      <c r="D86" s="17"/>
      <c r="E86" s="24">
        <v>0</v>
      </c>
      <c r="F86" s="149"/>
    </row>
    <row r="87" spans="1:6" x14ac:dyDescent="0.2">
      <c r="A87" t="s">
        <v>55</v>
      </c>
      <c r="B87" s="81" t="s">
        <v>97</v>
      </c>
      <c r="C87" s="134"/>
      <c r="D87" s="126"/>
      <c r="E87" s="24"/>
      <c r="F87" s="149"/>
    </row>
    <row r="88" spans="1:6" x14ac:dyDescent="0.2">
      <c r="A88" t="s">
        <v>58</v>
      </c>
      <c r="B88" t="s">
        <v>98</v>
      </c>
      <c r="C88" s="134"/>
      <c r="D88" s="126"/>
      <c r="E88" s="24"/>
      <c r="F88" s="149"/>
    </row>
    <row r="89" spans="1:6" x14ac:dyDescent="0.2">
      <c r="A89" t="s">
        <v>61</v>
      </c>
      <c r="B89" s="81" t="s">
        <v>99</v>
      </c>
      <c r="C89" s="134"/>
      <c r="D89" s="126"/>
      <c r="E89" s="24"/>
      <c r="F89" s="149"/>
    </row>
    <row r="90" spans="1:6" x14ac:dyDescent="0.2">
      <c r="A90" t="s">
        <v>64</v>
      </c>
      <c r="B90" s="82" t="s">
        <v>100</v>
      </c>
      <c r="C90" s="150"/>
      <c r="D90" s="127"/>
      <c r="E90" s="24"/>
      <c r="F90" s="149"/>
    </row>
    <row r="91" spans="1:6" x14ac:dyDescent="0.2">
      <c r="A91" s="83" t="s">
        <v>67</v>
      </c>
      <c r="B91" s="84" t="s">
        <v>101</v>
      </c>
      <c r="C91" s="86">
        <v>15265296</v>
      </c>
      <c r="D91" s="86">
        <v>22454615</v>
      </c>
      <c r="E91" s="85">
        <v>18824846</v>
      </c>
      <c r="F91" s="151">
        <v>0.83799999999999997</v>
      </c>
    </row>
    <row r="92" spans="1:6" x14ac:dyDescent="0.2">
      <c r="A92" s="46"/>
      <c r="B92" s="76"/>
      <c r="C92" s="130"/>
      <c r="D92" s="130"/>
      <c r="E92" s="152"/>
      <c r="F92" s="153"/>
    </row>
    <row r="93" spans="1:6" x14ac:dyDescent="0.2">
      <c r="A93" s="35" t="s">
        <v>70</v>
      </c>
      <c r="B93" s="91" t="s">
        <v>102</v>
      </c>
      <c r="C93" s="154"/>
      <c r="D93" s="154"/>
      <c r="E93" s="92"/>
      <c r="F93" s="155"/>
    </row>
    <row r="94" spans="1:6" x14ac:dyDescent="0.2">
      <c r="A94" t="s">
        <v>73</v>
      </c>
      <c r="B94" t="s">
        <v>103</v>
      </c>
      <c r="C94" s="124">
        <v>0</v>
      </c>
      <c r="D94" s="24"/>
      <c r="E94" s="24"/>
      <c r="F94" s="149"/>
    </row>
    <row r="95" spans="1:6" x14ac:dyDescent="0.2">
      <c r="A95" t="s">
        <v>76</v>
      </c>
      <c r="B95" t="s">
        <v>104</v>
      </c>
      <c r="C95" s="124"/>
      <c r="D95" s="24"/>
      <c r="E95" s="24"/>
      <c r="F95" s="149"/>
    </row>
    <row r="96" spans="1:6" x14ac:dyDescent="0.2">
      <c r="A96" t="s">
        <v>105</v>
      </c>
      <c r="B96" t="s">
        <v>106</v>
      </c>
      <c r="C96" s="132"/>
      <c r="D96" s="132"/>
      <c r="E96" s="17"/>
      <c r="F96" s="156"/>
    </row>
    <row r="97" spans="1:6" x14ac:dyDescent="0.2">
      <c r="A97" t="s">
        <v>107</v>
      </c>
      <c r="B97" s="80" t="s">
        <v>108</v>
      </c>
      <c r="C97" s="124"/>
      <c r="D97" s="24"/>
      <c r="E97" s="24"/>
      <c r="F97" s="149"/>
    </row>
    <row r="98" spans="1:6" x14ac:dyDescent="0.2">
      <c r="A98" t="s">
        <v>81</v>
      </c>
      <c r="B98" s="80" t="s">
        <v>109</v>
      </c>
      <c r="C98" s="124"/>
      <c r="D98" s="24"/>
      <c r="E98" s="24"/>
      <c r="F98" s="149"/>
    </row>
    <row r="99" spans="1:6" x14ac:dyDescent="0.2">
      <c r="A99" t="s">
        <v>110</v>
      </c>
      <c r="B99" s="80" t="s">
        <v>111</v>
      </c>
      <c r="C99" s="124"/>
      <c r="D99" s="24"/>
      <c r="E99" s="24"/>
      <c r="F99" s="149"/>
    </row>
    <row r="100" spans="1:6" x14ac:dyDescent="0.2">
      <c r="A100" t="s">
        <v>112</v>
      </c>
      <c r="B100" s="80" t="s">
        <v>113</v>
      </c>
      <c r="C100" s="124"/>
      <c r="D100" s="24"/>
      <c r="E100" s="24"/>
      <c r="F100" s="149"/>
    </row>
    <row r="101" spans="1:6" x14ac:dyDescent="0.2">
      <c r="A101" t="s">
        <v>114</v>
      </c>
      <c r="B101" s="81" t="s">
        <v>115</v>
      </c>
      <c r="C101" s="124"/>
      <c r="D101" s="24"/>
      <c r="E101" s="24"/>
      <c r="F101" s="149"/>
    </row>
    <row r="102" spans="1:6" x14ac:dyDescent="0.2">
      <c r="A102" t="s">
        <v>116</v>
      </c>
      <c r="B102" s="81" t="s">
        <v>117</v>
      </c>
      <c r="C102" s="124"/>
      <c r="D102" s="24"/>
      <c r="E102" s="24"/>
      <c r="F102" s="149"/>
    </row>
    <row r="103" spans="1:6" x14ac:dyDescent="0.2">
      <c r="A103" t="s">
        <v>118</v>
      </c>
      <c r="B103" s="79" t="s">
        <v>119</v>
      </c>
      <c r="C103" s="124"/>
      <c r="D103" s="24"/>
      <c r="E103" s="24"/>
      <c r="F103" s="149"/>
    </row>
    <row r="104" spans="1:6" x14ac:dyDescent="0.2">
      <c r="A104" t="s">
        <v>120</v>
      </c>
      <c r="B104" s="95"/>
      <c r="C104" s="124"/>
      <c r="D104" s="24"/>
      <c r="E104" s="24"/>
      <c r="F104" s="149"/>
    </row>
    <row r="105" spans="1:6" x14ac:dyDescent="0.2">
      <c r="A105" t="s">
        <v>121</v>
      </c>
      <c r="B105" s="82"/>
      <c r="C105" s="134">
        <v>0</v>
      </c>
      <c r="D105" s="134"/>
      <c r="E105" s="126"/>
      <c r="F105" s="157"/>
    </row>
    <row r="106" spans="1:6" x14ac:dyDescent="0.2">
      <c r="A106" s="83" t="s">
        <v>122</v>
      </c>
      <c r="B106" s="84" t="s">
        <v>123</v>
      </c>
      <c r="C106" s="85">
        <v>0</v>
      </c>
      <c r="D106" s="85">
        <v>0</v>
      </c>
      <c r="E106" s="85">
        <v>0</v>
      </c>
      <c r="F106" s="151"/>
    </row>
    <row r="107" spans="1:6" ht="25.5" x14ac:dyDescent="0.2">
      <c r="A107" s="83" t="s">
        <v>124</v>
      </c>
      <c r="B107" s="97" t="s">
        <v>125</v>
      </c>
      <c r="C107" s="136">
        <v>15265296</v>
      </c>
      <c r="D107" s="136">
        <v>22454615</v>
      </c>
      <c r="E107" s="136">
        <v>18824846</v>
      </c>
      <c r="F107" s="158">
        <v>0.83799999999999997</v>
      </c>
    </row>
    <row r="108" spans="1:6" x14ac:dyDescent="0.2">
      <c r="A108" s="46"/>
      <c r="B108" s="100"/>
      <c r="C108" s="48"/>
      <c r="D108" s="159"/>
      <c r="E108" s="48"/>
      <c r="F108" s="160"/>
    </row>
    <row r="109" spans="1:6" x14ac:dyDescent="0.2">
      <c r="A109" s="35" t="s">
        <v>126</v>
      </c>
      <c r="B109" s="104" t="s">
        <v>127</v>
      </c>
      <c r="C109" s="92"/>
      <c r="D109" s="93"/>
      <c r="E109" s="92"/>
      <c r="F109" s="155"/>
    </row>
    <row r="110" spans="1:6" x14ac:dyDescent="0.2">
      <c r="A110" t="s">
        <v>128</v>
      </c>
      <c r="B110" s="37" t="s">
        <v>129</v>
      </c>
      <c r="C110" s="24"/>
      <c r="D110" s="96"/>
      <c r="E110" s="24"/>
      <c r="F110" s="149"/>
    </row>
    <row r="111" spans="1:6" x14ac:dyDescent="0.2">
      <c r="A111" t="s">
        <v>130</v>
      </c>
      <c r="B111" s="37" t="s">
        <v>131</v>
      </c>
      <c r="C111" s="24"/>
      <c r="D111" s="96"/>
      <c r="E111" s="24"/>
      <c r="F111" s="149"/>
    </row>
    <row r="112" spans="1:6" x14ac:dyDescent="0.2">
      <c r="A112" t="s">
        <v>132</v>
      </c>
      <c r="B112" s="37" t="s">
        <v>133</v>
      </c>
      <c r="C112" s="24"/>
      <c r="D112" s="96"/>
      <c r="E112" s="24"/>
      <c r="F112" s="149"/>
    </row>
    <row r="113" spans="1:6" x14ac:dyDescent="0.2">
      <c r="A113" t="s">
        <v>134</v>
      </c>
      <c r="B113" s="37" t="s">
        <v>135</v>
      </c>
      <c r="C113" s="24"/>
      <c r="D113" s="96"/>
      <c r="E113" s="24"/>
      <c r="F113" s="149"/>
    </row>
    <row r="114" spans="1:6" x14ac:dyDescent="0.2">
      <c r="A114" t="s">
        <v>136</v>
      </c>
      <c r="B114" s="106" t="s">
        <v>137</v>
      </c>
      <c r="C114" s="24"/>
      <c r="D114" s="96"/>
      <c r="E114" s="24"/>
      <c r="F114" s="149"/>
    </row>
    <row r="115" spans="1:6" x14ac:dyDescent="0.2">
      <c r="A115" t="s">
        <v>138</v>
      </c>
      <c r="B115" s="107" t="s">
        <v>139</v>
      </c>
      <c r="C115" s="24"/>
      <c r="D115" s="96"/>
      <c r="E115" s="24"/>
      <c r="F115" s="149"/>
    </row>
    <row r="116" spans="1:6" x14ac:dyDescent="0.2">
      <c r="A116" t="s">
        <v>140</v>
      </c>
      <c r="B116" s="108" t="s">
        <v>141</v>
      </c>
      <c r="C116" s="24"/>
      <c r="D116" s="96"/>
      <c r="E116" s="24"/>
      <c r="F116" s="149"/>
    </row>
    <row r="117" spans="1:6" x14ac:dyDescent="0.2">
      <c r="A117" t="s">
        <v>142</v>
      </c>
      <c r="B117" s="109" t="s">
        <v>143</v>
      </c>
      <c r="C117" s="127">
        <v>410000</v>
      </c>
      <c r="D117" s="161">
        <v>410000</v>
      </c>
      <c r="E117" s="127">
        <v>410000</v>
      </c>
      <c r="F117" s="162">
        <v>1</v>
      </c>
    </row>
    <row r="118" spans="1:6" x14ac:dyDescent="0.2">
      <c r="A118" s="55" t="s">
        <v>144</v>
      </c>
      <c r="B118" s="110" t="s">
        <v>148</v>
      </c>
      <c r="C118" s="17">
        <v>410000</v>
      </c>
      <c r="D118" s="17">
        <v>410000</v>
      </c>
      <c r="E118" s="17">
        <v>410000</v>
      </c>
      <c r="F118" s="156">
        <v>1</v>
      </c>
    </row>
    <row r="119" spans="1:6" x14ac:dyDescent="0.2">
      <c r="A119" s="46"/>
      <c r="B119" s="111"/>
      <c r="C119" s="48"/>
      <c r="D119" s="159"/>
      <c r="E119" s="48"/>
      <c r="F119" s="160"/>
    </row>
    <row r="120" spans="1:6" x14ac:dyDescent="0.2">
      <c r="A120" s="35" t="s">
        <v>146</v>
      </c>
      <c r="B120" s="163" t="s">
        <v>147</v>
      </c>
      <c r="C120" s="164">
        <v>15675296</v>
      </c>
      <c r="D120" s="164">
        <v>22864615</v>
      </c>
      <c r="E120" s="164">
        <v>19234846</v>
      </c>
      <c r="F120" s="165">
        <v>0.84099999999999997</v>
      </c>
    </row>
    <row r="121" spans="1:6" x14ac:dyDescent="0.2">
      <c r="A121" s="166"/>
      <c r="B121" s="111"/>
      <c r="C121" s="159"/>
      <c r="D121" s="159"/>
      <c r="E121" s="159"/>
    </row>
    <row r="122" spans="1:6" x14ac:dyDescent="0.2">
      <c r="A122" s="166"/>
      <c r="B122" s="111"/>
      <c r="C122" s="159"/>
      <c r="D122" s="159"/>
      <c r="E122" s="159"/>
    </row>
    <row r="123" spans="1:6" x14ac:dyDescent="0.2">
      <c r="A123" s="166"/>
      <c r="B123" s="111"/>
      <c r="C123" s="159"/>
      <c r="D123" s="159"/>
      <c r="E123" s="159"/>
    </row>
    <row r="124" spans="1:6" x14ac:dyDescent="0.2">
      <c r="A124" s="166"/>
      <c r="B124" s="111"/>
      <c r="C124" s="159"/>
      <c r="D124" s="159"/>
      <c r="E124" s="159"/>
    </row>
    <row r="125" spans="1:6" x14ac:dyDescent="0.2">
      <c r="A125" s="166"/>
      <c r="B125" s="111"/>
      <c r="C125" s="159"/>
      <c r="D125" s="159"/>
      <c r="E125" s="159"/>
    </row>
    <row r="126" spans="1:6" x14ac:dyDescent="0.2">
      <c r="A126" s="166"/>
      <c r="B126" s="111"/>
      <c r="C126" s="159"/>
      <c r="D126" s="159"/>
      <c r="E126" s="159"/>
    </row>
    <row r="127" spans="1:6" x14ac:dyDescent="0.2">
      <c r="A127" s="166"/>
      <c r="B127" s="111"/>
      <c r="C127" s="159"/>
      <c r="D127" s="159"/>
      <c r="E127" s="159"/>
    </row>
    <row r="128" spans="1:6" x14ac:dyDescent="0.2">
      <c r="A128" s="166"/>
      <c r="B128" s="111"/>
      <c r="C128" s="159"/>
      <c r="D128" s="159"/>
      <c r="E128" s="159"/>
    </row>
    <row r="129" spans="1:6" x14ac:dyDescent="0.2">
      <c r="A129" s="166"/>
      <c r="B129" s="111"/>
      <c r="C129" s="159"/>
      <c r="D129" s="159"/>
      <c r="E129" s="159"/>
    </row>
    <row r="130" spans="1:6" x14ac:dyDescent="0.2">
      <c r="A130" s="166"/>
      <c r="B130" s="111"/>
      <c r="C130" s="159"/>
      <c r="D130" s="159"/>
      <c r="E130" s="159"/>
    </row>
    <row r="131" spans="1:6" x14ac:dyDescent="0.2">
      <c r="A131" s="166"/>
      <c r="B131" s="111"/>
      <c r="C131" s="159"/>
      <c r="D131" s="159"/>
      <c r="E131" s="159"/>
    </row>
    <row r="132" spans="1:6" ht="15" x14ac:dyDescent="0.25">
      <c r="A132" s="1091" t="s">
        <v>1019</v>
      </c>
      <c r="B132" s="1091"/>
      <c r="C132" s="1091"/>
      <c r="D132" s="1091"/>
      <c r="E132" s="1091"/>
      <c r="F132" s="139"/>
    </row>
    <row r="133" spans="1:6" ht="15" x14ac:dyDescent="0.25">
      <c r="A133" s="61"/>
      <c r="B133" s="61"/>
      <c r="C133" s="61"/>
      <c r="D133" s="61"/>
      <c r="E133" s="61"/>
      <c r="F133" s="139"/>
    </row>
    <row r="134" spans="1:6" ht="15.75" x14ac:dyDescent="0.25">
      <c r="A134" s="1096" t="s">
        <v>957</v>
      </c>
      <c r="B134" s="1096"/>
      <c r="C134" s="1096"/>
      <c r="D134" s="1096"/>
      <c r="E134" s="1096"/>
      <c r="F134" s="140"/>
    </row>
    <row r="135" spans="1:6" ht="15.75" x14ac:dyDescent="0.25">
      <c r="B135" s="62"/>
      <c r="C135" s="62"/>
      <c r="D135" s="141" t="s">
        <v>155</v>
      </c>
      <c r="E135" s="62"/>
      <c r="F135" s="140" t="s">
        <v>84</v>
      </c>
    </row>
    <row r="136" spans="1:6" ht="13.5" customHeight="1" x14ac:dyDescent="0.2">
      <c r="A136" s="1101" t="s">
        <v>2</v>
      </c>
      <c r="B136" s="1102" t="s">
        <v>85</v>
      </c>
      <c r="C136" s="1103" t="s">
        <v>156</v>
      </c>
      <c r="D136" s="1103"/>
      <c r="E136" s="1103"/>
      <c r="F136" s="1103"/>
    </row>
    <row r="137" spans="1:6" ht="25.5" x14ac:dyDescent="0.2">
      <c r="A137" s="1101"/>
      <c r="B137" s="1102"/>
      <c r="C137" s="70" t="s">
        <v>6</v>
      </c>
      <c r="D137" s="143" t="s">
        <v>7</v>
      </c>
      <c r="E137" s="70" t="s">
        <v>8</v>
      </c>
      <c r="F137" s="144" t="s">
        <v>9</v>
      </c>
    </row>
    <row r="138" spans="1:6" x14ac:dyDescent="0.2">
      <c r="A138" s="145" t="s">
        <v>11</v>
      </c>
      <c r="B138" s="72" t="s">
        <v>12</v>
      </c>
      <c r="C138" s="146" t="s">
        <v>13</v>
      </c>
      <c r="D138" s="147" t="s">
        <v>14</v>
      </c>
      <c r="E138" s="147" t="s">
        <v>15</v>
      </c>
      <c r="F138" s="148"/>
    </row>
    <row r="139" spans="1:6" x14ac:dyDescent="0.2">
      <c r="A139" s="35" t="s">
        <v>22</v>
      </c>
      <c r="B139" s="76" t="s">
        <v>86</v>
      </c>
      <c r="C139" s="124"/>
      <c r="D139" s="24"/>
      <c r="E139" s="24"/>
      <c r="F139" s="149"/>
    </row>
    <row r="140" spans="1:6" x14ac:dyDescent="0.2">
      <c r="A140" t="s">
        <v>25</v>
      </c>
      <c r="B140" s="79" t="s">
        <v>87</v>
      </c>
      <c r="C140" s="124"/>
      <c r="D140" s="24"/>
      <c r="E140" s="24"/>
      <c r="F140" s="149"/>
    </row>
    <row r="141" spans="1:6" x14ac:dyDescent="0.2">
      <c r="A141" t="s">
        <v>28</v>
      </c>
      <c r="B141" t="s">
        <v>88</v>
      </c>
      <c r="C141" s="124"/>
      <c r="D141" s="24"/>
      <c r="E141" s="24"/>
      <c r="F141" s="149"/>
    </row>
    <row r="142" spans="1:6" x14ac:dyDescent="0.2">
      <c r="A142" t="s">
        <v>31</v>
      </c>
      <c r="B142" t="s">
        <v>89</v>
      </c>
      <c r="C142" s="124">
        <v>1948620</v>
      </c>
      <c r="D142" s="24">
        <v>5974947</v>
      </c>
      <c r="E142" s="24">
        <v>3757018</v>
      </c>
      <c r="F142" s="149">
        <v>0.629</v>
      </c>
    </row>
    <row r="143" spans="1:6" x14ac:dyDescent="0.2">
      <c r="A143" t="s">
        <v>34</v>
      </c>
      <c r="B143" t="s">
        <v>90</v>
      </c>
      <c r="C143" s="124"/>
      <c r="D143" s="24"/>
      <c r="E143" s="24"/>
      <c r="F143" s="149"/>
    </row>
    <row r="144" spans="1:6" x14ac:dyDescent="0.2">
      <c r="A144" t="s">
        <v>37</v>
      </c>
      <c r="B144" t="s">
        <v>91</v>
      </c>
      <c r="C144" s="124"/>
      <c r="D144" s="24"/>
      <c r="E144" s="24"/>
      <c r="F144" s="149"/>
    </row>
    <row r="145" spans="1:6" x14ac:dyDescent="0.2">
      <c r="A145" t="s">
        <v>40</v>
      </c>
      <c r="B145" t="s">
        <v>92</v>
      </c>
      <c r="C145" s="124"/>
      <c r="D145" s="124"/>
      <c r="E145" s="24"/>
      <c r="F145" s="149"/>
    </row>
    <row r="146" spans="1:6" x14ac:dyDescent="0.2">
      <c r="A146" t="s">
        <v>43</v>
      </c>
      <c r="B146" t="s">
        <v>93</v>
      </c>
      <c r="C146" s="124"/>
      <c r="D146" s="24"/>
      <c r="E146" s="24"/>
      <c r="F146" s="149"/>
    </row>
    <row r="147" spans="1:6" x14ac:dyDescent="0.2">
      <c r="A147" t="s">
        <v>46</v>
      </c>
      <c r="B147" t="s">
        <v>94</v>
      </c>
      <c r="C147" s="124"/>
      <c r="D147" s="24"/>
      <c r="E147" s="24"/>
      <c r="F147" s="149"/>
    </row>
    <row r="148" spans="1:6" x14ac:dyDescent="0.2">
      <c r="A148" t="s">
        <v>49</v>
      </c>
      <c r="B148" t="s">
        <v>95</v>
      </c>
      <c r="C148" s="124"/>
      <c r="D148" s="24"/>
      <c r="E148" s="24"/>
      <c r="F148" s="149"/>
    </row>
    <row r="149" spans="1:6" x14ac:dyDescent="0.2">
      <c r="A149" t="s">
        <v>52</v>
      </c>
      <c r="B149" s="80" t="s">
        <v>96</v>
      </c>
      <c r="C149" s="132"/>
      <c r="D149" s="17"/>
      <c r="E149" s="24">
        <v>0</v>
      </c>
      <c r="F149" s="149"/>
    </row>
    <row r="150" spans="1:6" x14ac:dyDescent="0.2">
      <c r="A150" t="s">
        <v>55</v>
      </c>
      <c r="B150" s="81" t="s">
        <v>97</v>
      </c>
      <c r="C150" s="134"/>
      <c r="D150" s="126"/>
      <c r="E150" s="24"/>
      <c r="F150" s="149"/>
    </row>
    <row r="151" spans="1:6" x14ac:dyDescent="0.2">
      <c r="A151" t="s">
        <v>58</v>
      </c>
      <c r="B151" t="s">
        <v>98</v>
      </c>
      <c r="C151" s="134"/>
      <c r="D151" s="126"/>
      <c r="E151" s="24"/>
      <c r="F151" s="149"/>
    </row>
    <row r="152" spans="1:6" x14ac:dyDescent="0.2">
      <c r="A152" t="s">
        <v>61</v>
      </c>
      <c r="B152" s="81" t="s">
        <v>99</v>
      </c>
      <c r="C152" s="134"/>
      <c r="D152" s="126"/>
      <c r="E152" s="24"/>
      <c r="F152" s="149"/>
    </row>
    <row r="153" spans="1:6" x14ac:dyDescent="0.2">
      <c r="A153" t="s">
        <v>64</v>
      </c>
      <c r="B153" s="82" t="s">
        <v>100</v>
      </c>
      <c r="C153" s="150"/>
      <c r="D153" s="127"/>
      <c r="E153" s="24"/>
      <c r="F153" s="149"/>
    </row>
    <row r="154" spans="1:6" x14ac:dyDescent="0.2">
      <c r="A154" s="83" t="s">
        <v>67</v>
      </c>
      <c r="B154" s="84" t="s">
        <v>101</v>
      </c>
      <c r="C154" s="86">
        <v>1948620</v>
      </c>
      <c r="D154" s="86">
        <v>5974947</v>
      </c>
      <c r="E154" s="85">
        <v>3757018</v>
      </c>
      <c r="F154" s="151">
        <v>0.629</v>
      </c>
    </row>
    <row r="155" spans="1:6" x14ac:dyDescent="0.2">
      <c r="A155" s="46"/>
      <c r="B155" s="76"/>
      <c r="C155" s="130"/>
      <c r="D155" s="130"/>
      <c r="E155" s="152"/>
      <c r="F155" s="153"/>
    </row>
    <row r="156" spans="1:6" x14ac:dyDescent="0.2">
      <c r="A156" s="35" t="s">
        <v>70</v>
      </c>
      <c r="B156" s="91" t="s">
        <v>102</v>
      </c>
      <c r="C156" s="154"/>
      <c r="D156" s="154"/>
      <c r="E156" s="92"/>
      <c r="F156" s="155"/>
    </row>
    <row r="157" spans="1:6" x14ac:dyDescent="0.2">
      <c r="A157" t="s">
        <v>73</v>
      </c>
      <c r="B157" t="s">
        <v>103</v>
      </c>
      <c r="C157" s="124">
        <v>0</v>
      </c>
      <c r="D157" s="24">
        <v>35724695</v>
      </c>
      <c r="E157" s="24">
        <v>0</v>
      </c>
      <c r="F157" s="149">
        <v>0</v>
      </c>
    </row>
    <row r="158" spans="1:6" x14ac:dyDescent="0.2">
      <c r="A158" t="s">
        <v>76</v>
      </c>
      <c r="B158" t="s">
        <v>104</v>
      </c>
      <c r="C158" s="124">
        <v>9999919</v>
      </c>
      <c r="D158" s="24">
        <v>9999919</v>
      </c>
      <c r="E158" s="24">
        <v>0</v>
      </c>
      <c r="F158" s="149">
        <v>0</v>
      </c>
    </row>
    <row r="159" spans="1:6" x14ac:dyDescent="0.2">
      <c r="A159" t="s">
        <v>105</v>
      </c>
      <c r="B159" t="s">
        <v>106</v>
      </c>
      <c r="C159" s="132">
        <v>0</v>
      </c>
      <c r="D159" s="132">
        <v>0</v>
      </c>
      <c r="E159" s="17">
        <v>0</v>
      </c>
      <c r="F159" s="156">
        <v>0</v>
      </c>
    </row>
    <row r="160" spans="1:6" x14ac:dyDescent="0.2">
      <c r="A160" t="s">
        <v>107</v>
      </c>
      <c r="B160" s="80" t="s">
        <v>108</v>
      </c>
      <c r="C160" s="124"/>
      <c r="D160" s="24"/>
      <c r="E160" s="24"/>
      <c r="F160" s="149"/>
    </row>
    <row r="161" spans="1:6" x14ac:dyDescent="0.2">
      <c r="A161" t="s">
        <v>81</v>
      </c>
      <c r="B161" s="80" t="s">
        <v>109</v>
      </c>
      <c r="C161" s="124"/>
      <c r="D161" s="24"/>
      <c r="E161" s="24"/>
      <c r="F161" s="149"/>
    </row>
    <row r="162" spans="1:6" x14ac:dyDescent="0.2">
      <c r="A162" t="s">
        <v>110</v>
      </c>
      <c r="B162" s="80" t="s">
        <v>111</v>
      </c>
      <c r="C162" s="124"/>
      <c r="D162" s="24"/>
      <c r="E162" s="24"/>
      <c r="F162" s="149"/>
    </row>
    <row r="163" spans="1:6" x14ac:dyDescent="0.2">
      <c r="A163" t="s">
        <v>112</v>
      </c>
      <c r="B163" s="80" t="s">
        <v>113</v>
      </c>
      <c r="C163" s="124"/>
      <c r="D163" s="24"/>
      <c r="E163" s="24"/>
      <c r="F163" s="149"/>
    </row>
    <row r="164" spans="1:6" x14ac:dyDescent="0.2">
      <c r="A164" t="s">
        <v>114</v>
      </c>
      <c r="B164" s="81" t="s">
        <v>115</v>
      </c>
      <c r="C164" s="124"/>
      <c r="D164" s="24"/>
      <c r="E164" s="24"/>
      <c r="F164" s="149"/>
    </row>
    <row r="165" spans="1:6" x14ac:dyDescent="0.2">
      <c r="A165" t="s">
        <v>116</v>
      </c>
      <c r="B165" s="81" t="s">
        <v>117</v>
      </c>
      <c r="C165" s="124"/>
      <c r="D165" s="24"/>
      <c r="E165" s="24"/>
      <c r="F165" s="149"/>
    </row>
    <row r="166" spans="1:6" x14ac:dyDescent="0.2">
      <c r="A166" t="s">
        <v>118</v>
      </c>
      <c r="B166" s="79" t="s">
        <v>119</v>
      </c>
      <c r="C166" s="124">
        <v>0</v>
      </c>
      <c r="D166" s="124">
        <v>0</v>
      </c>
      <c r="E166" s="24"/>
      <c r="F166" s="149"/>
    </row>
    <row r="167" spans="1:6" x14ac:dyDescent="0.2">
      <c r="A167" t="s">
        <v>120</v>
      </c>
      <c r="B167" s="95"/>
      <c r="C167" s="124"/>
      <c r="D167" s="24"/>
      <c r="E167" s="24"/>
      <c r="F167" s="149"/>
    </row>
    <row r="168" spans="1:6" x14ac:dyDescent="0.2">
      <c r="A168" t="s">
        <v>121</v>
      </c>
      <c r="B168" s="82"/>
      <c r="C168" s="134"/>
      <c r="D168" s="134"/>
      <c r="E168" s="126">
        <v>0</v>
      </c>
      <c r="F168" s="157"/>
    </row>
    <row r="169" spans="1:6" x14ac:dyDescent="0.2">
      <c r="A169" s="83" t="s">
        <v>122</v>
      </c>
      <c r="B169" s="84" t="s">
        <v>123</v>
      </c>
      <c r="C169" s="85">
        <v>9999919</v>
      </c>
      <c r="D169" s="85">
        <v>45724614</v>
      </c>
      <c r="E169" s="85">
        <v>0</v>
      </c>
      <c r="F169" s="151">
        <v>0</v>
      </c>
    </row>
    <row r="170" spans="1:6" ht="25.5" x14ac:dyDescent="0.2">
      <c r="A170" s="83" t="s">
        <v>124</v>
      </c>
      <c r="B170" s="97" t="s">
        <v>125</v>
      </c>
      <c r="C170" s="136"/>
      <c r="D170" s="136"/>
      <c r="E170" s="136"/>
      <c r="F170" s="158"/>
    </row>
    <row r="171" spans="1:6" x14ac:dyDescent="0.2">
      <c r="A171" s="46"/>
      <c r="B171" s="100"/>
      <c r="C171" s="48"/>
      <c r="D171" s="159"/>
      <c r="E171" s="48"/>
      <c r="F171" s="160"/>
    </row>
    <row r="172" spans="1:6" x14ac:dyDescent="0.2">
      <c r="A172" s="35" t="s">
        <v>126</v>
      </c>
      <c r="B172" s="104" t="s">
        <v>127</v>
      </c>
      <c r="C172" s="92"/>
      <c r="D172" s="93"/>
      <c r="E172" s="92"/>
      <c r="F172" s="155"/>
    </row>
    <row r="173" spans="1:6" x14ac:dyDescent="0.2">
      <c r="A173" t="s">
        <v>128</v>
      </c>
      <c r="B173" s="37" t="s">
        <v>129</v>
      </c>
      <c r="C173" s="24"/>
      <c r="D173" s="96"/>
      <c r="E173" s="24"/>
      <c r="F173" s="149"/>
    </row>
    <row r="174" spans="1:6" x14ac:dyDescent="0.2">
      <c r="A174" t="s">
        <v>130</v>
      </c>
      <c r="B174" s="37" t="s">
        <v>131</v>
      </c>
      <c r="C174" s="24"/>
      <c r="D174" s="96"/>
      <c r="E174" s="24"/>
      <c r="F174" s="149"/>
    </row>
    <row r="175" spans="1:6" x14ac:dyDescent="0.2">
      <c r="A175" t="s">
        <v>132</v>
      </c>
      <c r="B175" s="37" t="s">
        <v>133</v>
      </c>
      <c r="C175" s="24"/>
      <c r="D175" s="96"/>
      <c r="E175" s="24"/>
      <c r="F175" s="149"/>
    </row>
    <row r="176" spans="1:6" x14ac:dyDescent="0.2">
      <c r="A176" t="s">
        <v>134</v>
      </c>
      <c r="B176" s="37" t="s">
        <v>135</v>
      </c>
      <c r="C176" s="24"/>
      <c r="D176" s="96"/>
      <c r="E176" s="24"/>
      <c r="F176" s="149"/>
    </row>
    <row r="177" spans="1:6" x14ac:dyDescent="0.2">
      <c r="A177" t="s">
        <v>136</v>
      </c>
      <c r="B177" s="106" t="s">
        <v>137</v>
      </c>
      <c r="C177" s="24"/>
      <c r="D177" s="96"/>
      <c r="E177" s="24"/>
      <c r="F177" s="149"/>
    </row>
    <row r="178" spans="1:6" x14ac:dyDescent="0.2">
      <c r="A178" t="s">
        <v>138</v>
      </c>
      <c r="B178" s="107" t="s">
        <v>139</v>
      </c>
      <c r="C178" s="24"/>
      <c r="D178" s="96"/>
      <c r="E178" s="24"/>
      <c r="F178" s="149"/>
    </row>
    <row r="179" spans="1:6" x14ac:dyDescent="0.2">
      <c r="A179" t="s">
        <v>140</v>
      </c>
      <c r="B179" s="108" t="s">
        <v>141</v>
      </c>
      <c r="C179" s="24"/>
      <c r="D179" s="96"/>
      <c r="E179" s="24"/>
      <c r="F179" s="149"/>
    </row>
    <row r="180" spans="1:6" x14ac:dyDescent="0.2">
      <c r="A180" t="s">
        <v>142</v>
      </c>
      <c r="B180" s="109" t="s">
        <v>143</v>
      </c>
      <c r="C180" s="127"/>
      <c r="D180" s="161"/>
      <c r="E180" s="127"/>
      <c r="F180" s="162"/>
    </row>
    <row r="181" spans="1:6" x14ac:dyDescent="0.2">
      <c r="A181" s="55" t="s">
        <v>144</v>
      </c>
      <c r="B181" s="110" t="s">
        <v>148</v>
      </c>
      <c r="C181" s="17">
        <v>0</v>
      </c>
      <c r="D181" s="17">
        <v>0</v>
      </c>
      <c r="E181" s="17">
        <v>0</v>
      </c>
      <c r="F181" s="156"/>
    </row>
    <row r="182" spans="1:6" x14ac:dyDescent="0.2">
      <c r="A182" s="46"/>
      <c r="B182" s="111"/>
      <c r="C182" s="48"/>
      <c r="D182" s="159"/>
      <c r="E182" s="48"/>
      <c r="F182" s="160"/>
    </row>
    <row r="183" spans="1:6" x14ac:dyDescent="0.2">
      <c r="A183" s="35" t="s">
        <v>146</v>
      </c>
      <c r="B183" s="163" t="s">
        <v>147</v>
      </c>
      <c r="C183" s="164">
        <v>11948539</v>
      </c>
      <c r="D183" s="164">
        <v>51699561</v>
      </c>
      <c r="E183" s="164">
        <v>3757018</v>
      </c>
      <c r="F183" s="165">
        <v>7.2999999999999995E-2</v>
      </c>
    </row>
    <row r="184" spans="1:6" x14ac:dyDescent="0.2">
      <c r="A184" s="166"/>
      <c r="B184" s="111"/>
      <c r="C184" s="159"/>
      <c r="D184" s="159"/>
      <c r="E184" s="159"/>
    </row>
    <row r="185" spans="1:6" x14ac:dyDescent="0.2">
      <c r="A185" s="166"/>
      <c r="B185" s="111"/>
      <c r="C185" s="159"/>
      <c r="D185" s="159"/>
      <c r="E185" s="159"/>
    </row>
    <row r="186" spans="1:6" x14ac:dyDescent="0.2">
      <c r="A186" s="166"/>
      <c r="B186" s="111"/>
      <c r="C186" s="159"/>
      <c r="D186" s="159"/>
      <c r="E186" s="159"/>
    </row>
    <row r="187" spans="1:6" x14ac:dyDescent="0.2">
      <c r="A187" s="166"/>
      <c r="B187" s="111"/>
      <c r="C187" s="159"/>
      <c r="D187" s="159"/>
      <c r="E187" s="159"/>
    </row>
    <row r="188" spans="1:6" x14ac:dyDescent="0.2">
      <c r="A188" s="166"/>
      <c r="B188" s="111"/>
      <c r="C188" s="159"/>
      <c r="D188" s="159"/>
      <c r="E188" s="159"/>
    </row>
    <row r="189" spans="1:6" x14ac:dyDescent="0.2">
      <c r="A189" s="166"/>
      <c r="B189" s="111"/>
      <c r="C189" s="159"/>
      <c r="D189" s="159"/>
      <c r="E189" s="159"/>
    </row>
    <row r="190" spans="1:6" x14ac:dyDescent="0.2">
      <c r="A190" s="166"/>
      <c r="B190" s="111"/>
      <c r="C190" s="159"/>
      <c r="D190" s="159"/>
      <c r="E190" s="159"/>
    </row>
    <row r="191" spans="1:6" x14ac:dyDescent="0.2">
      <c r="A191" s="166"/>
      <c r="B191" s="111"/>
      <c r="C191" s="159"/>
      <c r="D191" s="159"/>
      <c r="E191" s="159"/>
    </row>
    <row r="192" spans="1:6" x14ac:dyDescent="0.2">
      <c r="A192" s="166"/>
      <c r="B192" s="111"/>
      <c r="C192" s="159"/>
      <c r="D192" s="159"/>
      <c r="E192" s="159"/>
    </row>
    <row r="193" spans="1:6" x14ac:dyDescent="0.2">
      <c r="A193" s="166"/>
      <c r="B193" s="111"/>
      <c r="C193" s="159"/>
      <c r="D193" s="159"/>
      <c r="E193" s="159"/>
    </row>
    <row r="194" spans="1:6" x14ac:dyDescent="0.2">
      <c r="A194" s="166"/>
      <c r="B194" s="111"/>
      <c r="C194" s="159"/>
      <c r="D194" s="159"/>
      <c r="E194" s="159"/>
    </row>
    <row r="195" spans="1:6" ht="15" x14ac:dyDescent="0.25">
      <c r="A195" s="1091" t="s">
        <v>1020</v>
      </c>
      <c r="B195" s="1091"/>
      <c r="C195" s="1091"/>
      <c r="D195" s="1091"/>
      <c r="E195" s="1091"/>
      <c r="F195" s="139"/>
    </row>
    <row r="196" spans="1:6" ht="15" x14ac:dyDescent="0.25">
      <c r="A196" s="61"/>
      <c r="B196" s="61"/>
      <c r="C196" s="61"/>
      <c r="D196" s="61"/>
      <c r="E196" s="61"/>
      <c r="F196" s="139"/>
    </row>
    <row r="197" spans="1:6" ht="15.75" x14ac:dyDescent="0.25">
      <c r="A197" s="1096" t="s">
        <v>957</v>
      </c>
      <c r="B197" s="1096"/>
      <c r="C197" s="1096"/>
      <c r="D197" s="1096"/>
      <c r="E197" s="1096"/>
      <c r="F197" s="140"/>
    </row>
    <row r="198" spans="1:6" ht="13.5" customHeight="1" x14ac:dyDescent="0.25">
      <c r="B198" s="62"/>
      <c r="C198" s="62"/>
      <c r="D198" s="141" t="s">
        <v>157</v>
      </c>
      <c r="E198" s="62"/>
      <c r="F198" s="140" t="s">
        <v>84</v>
      </c>
    </row>
    <row r="199" spans="1:6" ht="13.5" customHeight="1" x14ac:dyDescent="0.2">
      <c r="A199" s="1101" t="s">
        <v>2</v>
      </c>
      <c r="B199" s="1102" t="s">
        <v>85</v>
      </c>
      <c r="C199" s="1103" t="s">
        <v>158</v>
      </c>
      <c r="D199" s="1103"/>
      <c r="E199" s="1103"/>
      <c r="F199" s="1103"/>
    </row>
    <row r="200" spans="1:6" ht="25.5" x14ac:dyDescent="0.2">
      <c r="A200" s="1101"/>
      <c r="B200" s="1102"/>
      <c r="C200" s="70" t="s">
        <v>6</v>
      </c>
      <c r="D200" s="143" t="s">
        <v>7</v>
      </c>
      <c r="E200" s="70" t="s">
        <v>8</v>
      </c>
      <c r="F200" s="144" t="s">
        <v>9</v>
      </c>
    </row>
    <row r="201" spans="1:6" x14ac:dyDescent="0.2">
      <c r="A201" s="145" t="s">
        <v>11</v>
      </c>
      <c r="B201" s="72" t="s">
        <v>12</v>
      </c>
      <c r="C201" s="146" t="s">
        <v>13</v>
      </c>
      <c r="D201" s="147" t="s">
        <v>14</v>
      </c>
      <c r="E201" s="147" t="s">
        <v>15</v>
      </c>
      <c r="F201" s="147"/>
    </row>
    <row r="202" spans="1:6" x14ac:dyDescent="0.2">
      <c r="A202" s="35" t="s">
        <v>22</v>
      </c>
      <c r="B202" s="76" t="s">
        <v>86</v>
      </c>
      <c r="C202" s="124"/>
      <c r="D202" s="24"/>
      <c r="E202" s="24"/>
      <c r="F202" s="24"/>
    </row>
    <row r="203" spans="1:6" x14ac:dyDescent="0.2">
      <c r="A203" t="s">
        <v>25</v>
      </c>
      <c r="B203" s="79" t="s">
        <v>87</v>
      </c>
      <c r="C203" s="124"/>
      <c r="D203" s="24"/>
      <c r="E203" s="24"/>
      <c r="F203" s="24"/>
    </row>
    <row r="204" spans="1:6" x14ac:dyDescent="0.2">
      <c r="A204" t="s">
        <v>28</v>
      </c>
      <c r="B204" t="s">
        <v>88</v>
      </c>
      <c r="C204" s="124"/>
      <c r="D204" s="24"/>
      <c r="E204" s="24"/>
      <c r="F204" s="24"/>
    </row>
    <row r="205" spans="1:6" x14ac:dyDescent="0.2">
      <c r="A205" t="s">
        <v>31</v>
      </c>
      <c r="B205" t="s">
        <v>89</v>
      </c>
      <c r="C205" s="124"/>
      <c r="D205" s="24"/>
      <c r="E205" s="24"/>
      <c r="F205" s="24">
        <v>0</v>
      </c>
    </row>
    <row r="206" spans="1:6" x14ac:dyDescent="0.2">
      <c r="A206" t="s">
        <v>34</v>
      </c>
      <c r="B206" t="s">
        <v>90</v>
      </c>
      <c r="C206" s="124"/>
      <c r="D206" s="24"/>
      <c r="E206" s="24"/>
      <c r="F206" s="24"/>
    </row>
    <row r="207" spans="1:6" x14ac:dyDescent="0.2">
      <c r="A207" t="s">
        <v>37</v>
      </c>
      <c r="B207" t="s">
        <v>91</v>
      </c>
      <c r="C207" s="124"/>
      <c r="D207" s="24"/>
      <c r="E207" s="24"/>
      <c r="F207" s="24"/>
    </row>
    <row r="208" spans="1:6" x14ac:dyDescent="0.2">
      <c r="A208" t="s">
        <v>40</v>
      </c>
      <c r="B208" t="s">
        <v>92</v>
      </c>
      <c r="C208" s="124">
        <v>0</v>
      </c>
      <c r="D208" s="124">
        <v>0</v>
      </c>
      <c r="E208" s="24">
        <v>0</v>
      </c>
      <c r="F208" s="24"/>
    </row>
    <row r="209" spans="1:6" x14ac:dyDescent="0.2">
      <c r="A209" t="s">
        <v>43</v>
      </c>
      <c r="B209" t="s">
        <v>93</v>
      </c>
      <c r="C209" s="124"/>
      <c r="D209" s="24"/>
      <c r="E209" s="24"/>
      <c r="F209" s="24"/>
    </row>
    <row r="210" spans="1:6" x14ac:dyDescent="0.2">
      <c r="A210" t="s">
        <v>46</v>
      </c>
      <c r="B210" t="s">
        <v>94</v>
      </c>
      <c r="C210" s="124"/>
      <c r="D210" s="24"/>
      <c r="E210" s="24"/>
      <c r="F210" s="24"/>
    </row>
    <row r="211" spans="1:6" x14ac:dyDescent="0.2">
      <c r="A211" t="s">
        <v>49</v>
      </c>
      <c r="B211" t="s">
        <v>95</v>
      </c>
      <c r="C211" s="124"/>
      <c r="D211" s="24"/>
      <c r="E211" s="24"/>
      <c r="F211" s="24"/>
    </row>
    <row r="212" spans="1:6" x14ac:dyDescent="0.2">
      <c r="A212" t="s">
        <v>52</v>
      </c>
      <c r="B212" s="80" t="s">
        <v>96</v>
      </c>
      <c r="C212" s="132"/>
      <c r="D212" s="17"/>
      <c r="E212" s="24">
        <v>0</v>
      </c>
      <c r="F212" s="24"/>
    </row>
    <row r="213" spans="1:6" x14ac:dyDescent="0.2">
      <c r="A213" t="s">
        <v>55</v>
      </c>
      <c r="B213" s="81" t="s">
        <v>97</v>
      </c>
      <c r="C213" s="134"/>
      <c r="D213" s="126"/>
      <c r="E213" s="24"/>
      <c r="F213" s="24"/>
    </row>
    <row r="214" spans="1:6" x14ac:dyDescent="0.2">
      <c r="A214" t="s">
        <v>58</v>
      </c>
      <c r="B214" t="s">
        <v>98</v>
      </c>
      <c r="C214" s="134"/>
      <c r="D214" s="126"/>
      <c r="E214" s="24"/>
      <c r="F214" s="24"/>
    </row>
    <row r="215" spans="1:6" x14ac:dyDescent="0.2">
      <c r="A215" t="s">
        <v>61</v>
      </c>
      <c r="B215" s="81" t="s">
        <v>99</v>
      </c>
      <c r="C215" s="134"/>
      <c r="D215" s="126"/>
      <c r="E215" s="24"/>
      <c r="F215" s="24"/>
    </row>
    <row r="216" spans="1:6" x14ac:dyDescent="0.2">
      <c r="A216" t="s">
        <v>64</v>
      </c>
      <c r="B216" s="82" t="s">
        <v>100</v>
      </c>
      <c r="C216" s="150"/>
      <c r="D216" s="127"/>
      <c r="E216" s="24"/>
      <c r="F216" s="24"/>
    </row>
    <row r="217" spans="1:6" x14ac:dyDescent="0.2">
      <c r="A217" s="83" t="s">
        <v>67</v>
      </c>
      <c r="B217" s="84" t="s">
        <v>101</v>
      </c>
      <c r="C217" s="86">
        <v>0</v>
      </c>
      <c r="D217" s="86"/>
      <c r="E217" s="85"/>
      <c r="F217" s="85"/>
    </row>
    <row r="218" spans="1:6" x14ac:dyDescent="0.2">
      <c r="A218" s="46"/>
      <c r="B218" s="76"/>
      <c r="C218" s="130"/>
      <c r="D218" s="130"/>
      <c r="E218" s="152"/>
      <c r="F218" s="152"/>
    </row>
    <row r="219" spans="1:6" x14ac:dyDescent="0.2">
      <c r="A219" s="35" t="s">
        <v>70</v>
      </c>
      <c r="B219" s="91" t="s">
        <v>102</v>
      </c>
      <c r="C219" s="154"/>
      <c r="D219" s="154"/>
      <c r="E219" s="92"/>
      <c r="F219" s="92"/>
    </row>
    <row r="220" spans="1:6" x14ac:dyDescent="0.2">
      <c r="A220" t="s">
        <v>73</v>
      </c>
      <c r="B220" t="s">
        <v>103</v>
      </c>
      <c r="C220" s="124">
        <v>0</v>
      </c>
      <c r="D220" s="24"/>
      <c r="E220" s="24"/>
      <c r="F220" s="24"/>
    </row>
    <row r="221" spans="1:6" x14ac:dyDescent="0.2">
      <c r="A221" t="s">
        <v>76</v>
      </c>
      <c r="B221" t="s">
        <v>104</v>
      </c>
      <c r="C221" s="124"/>
      <c r="D221" s="24"/>
      <c r="E221" s="24"/>
      <c r="F221" s="24"/>
    </row>
    <row r="222" spans="1:6" x14ac:dyDescent="0.2">
      <c r="A222" t="s">
        <v>105</v>
      </c>
      <c r="B222" t="s">
        <v>106</v>
      </c>
      <c r="C222" s="132">
        <v>0</v>
      </c>
      <c r="D222" s="132">
        <v>0</v>
      </c>
      <c r="E222" s="17">
        <v>0</v>
      </c>
      <c r="F222" s="17"/>
    </row>
    <row r="223" spans="1:6" x14ac:dyDescent="0.2">
      <c r="A223" t="s">
        <v>107</v>
      </c>
      <c r="B223" s="80" t="s">
        <v>108</v>
      </c>
      <c r="C223" s="124"/>
      <c r="D223" s="24"/>
      <c r="E223" s="24"/>
      <c r="F223" s="24"/>
    </row>
    <row r="224" spans="1:6" x14ac:dyDescent="0.2">
      <c r="A224" t="s">
        <v>81</v>
      </c>
      <c r="B224" s="80" t="s">
        <v>109</v>
      </c>
      <c r="C224" s="124"/>
      <c r="D224" s="24"/>
      <c r="E224" s="24"/>
      <c r="F224" s="24"/>
    </row>
    <row r="225" spans="1:6" x14ac:dyDescent="0.2">
      <c r="A225" t="s">
        <v>110</v>
      </c>
      <c r="B225" s="80" t="s">
        <v>111</v>
      </c>
      <c r="C225" s="124"/>
      <c r="D225" s="24"/>
      <c r="E225" s="24"/>
      <c r="F225" s="24"/>
    </row>
    <row r="226" spans="1:6" x14ac:dyDescent="0.2">
      <c r="A226" t="s">
        <v>112</v>
      </c>
      <c r="B226" s="80" t="s">
        <v>113</v>
      </c>
      <c r="C226" s="124"/>
      <c r="D226" s="24"/>
      <c r="E226" s="24"/>
      <c r="F226" s="24"/>
    </row>
    <row r="227" spans="1:6" x14ac:dyDescent="0.2">
      <c r="A227" t="s">
        <v>114</v>
      </c>
      <c r="B227" s="81" t="s">
        <v>115</v>
      </c>
      <c r="C227" s="124"/>
      <c r="D227" s="24"/>
      <c r="E227" s="24"/>
      <c r="F227" s="24"/>
    </row>
    <row r="228" spans="1:6" x14ac:dyDescent="0.2">
      <c r="A228" t="s">
        <v>116</v>
      </c>
      <c r="B228" s="81" t="s">
        <v>117</v>
      </c>
      <c r="C228" s="124"/>
      <c r="D228" s="24"/>
      <c r="E228" s="24"/>
      <c r="F228" s="24"/>
    </row>
    <row r="229" spans="1:6" x14ac:dyDescent="0.2">
      <c r="A229" t="s">
        <v>118</v>
      </c>
      <c r="B229" s="79" t="s">
        <v>119</v>
      </c>
      <c r="C229" s="124"/>
      <c r="D229" s="24"/>
      <c r="E229" s="24"/>
      <c r="F229" s="24"/>
    </row>
    <row r="230" spans="1:6" x14ac:dyDescent="0.2">
      <c r="A230" t="s">
        <v>120</v>
      </c>
      <c r="B230" s="95"/>
      <c r="C230" s="124"/>
      <c r="D230" s="24"/>
      <c r="E230" s="24"/>
      <c r="F230" s="24"/>
    </row>
    <row r="231" spans="1:6" x14ac:dyDescent="0.2">
      <c r="A231" t="s">
        <v>121</v>
      </c>
      <c r="B231" s="82"/>
      <c r="C231" s="134">
        <v>0</v>
      </c>
      <c r="D231" s="134">
        <v>0</v>
      </c>
      <c r="E231" s="126">
        <v>0</v>
      </c>
      <c r="F231" s="126"/>
    </row>
    <row r="232" spans="1:6" x14ac:dyDescent="0.2">
      <c r="A232" s="83" t="s">
        <v>122</v>
      </c>
      <c r="B232" s="84" t="s">
        <v>123</v>
      </c>
      <c r="C232" s="85">
        <v>0</v>
      </c>
      <c r="D232" s="85">
        <v>0</v>
      </c>
      <c r="E232" s="85">
        <v>0</v>
      </c>
      <c r="F232" s="85"/>
    </row>
    <row r="233" spans="1:6" ht="25.5" x14ac:dyDescent="0.2">
      <c r="A233" s="83" t="s">
        <v>124</v>
      </c>
      <c r="B233" s="97" t="s">
        <v>125</v>
      </c>
      <c r="C233" s="136">
        <v>0</v>
      </c>
      <c r="D233" s="136">
        <v>0</v>
      </c>
      <c r="E233" s="136">
        <v>0</v>
      </c>
      <c r="F233" s="136">
        <v>0</v>
      </c>
    </row>
    <row r="234" spans="1:6" x14ac:dyDescent="0.2">
      <c r="A234" s="46"/>
      <c r="B234" s="100"/>
      <c r="C234" s="48"/>
      <c r="D234" s="159"/>
      <c r="E234" s="48"/>
      <c r="F234" s="48"/>
    </row>
    <row r="235" spans="1:6" x14ac:dyDescent="0.2">
      <c r="A235" s="35" t="s">
        <v>126</v>
      </c>
      <c r="B235" s="104" t="s">
        <v>127</v>
      </c>
      <c r="C235" s="92"/>
      <c r="D235" s="93"/>
      <c r="E235" s="92"/>
      <c r="F235" s="92"/>
    </row>
    <row r="236" spans="1:6" ht="14.25" customHeight="1" x14ac:dyDescent="0.2">
      <c r="A236" t="s">
        <v>128</v>
      </c>
      <c r="B236" s="37" t="s">
        <v>129</v>
      </c>
      <c r="C236" s="24"/>
      <c r="D236" s="96"/>
      <c r="E236" s="24"/>
      <c r="F236" s="24"/>
    </row>
    <row r="237" spans="1:6" ht="14.25" customHeight="1" x14ac:dyDescent="0.2">
      <c r="A237" t="s">
        <v>130</v>
      </c>
      <c r="B237" s="37" t="s">
        <v>131</v>
      </c>
      <c r="C237" s="24"/>
      <c r="D237" s="96"/>
      <c r="E237" s="24"/>
      <c r="F237" s="24"/>
    </row>
    <row r="238" spans="1:6" ht="14.25" customHeight="1" x14ac:dyDescent="0.2">
      <c r="A238" t="s">
        <v>132</v>
      </c>
      <c r="B238" s="37" t="s">
        <v>133</v>
      </c>
      <c r="C238" s="24"/>
      <c r="D238" s="96"/>
      <c r="E238" s="24"/>
      <c r="F238" s="24"/>
    </row>
    <row r="239" spans="1:6" ht="14.25" customHeight="1" x14ac:dyDescent="0.2">
      <c r="A239" t="s">
        <v>134</v>
      </c>
      <c r="B239" s="37" t="s">
        <v>135</v>
      </c>
      <c r="C239" s="24"/>
      <c r="D239" s="96"/>
      <c r="E239" s="24"/>
      <c r="F239" s="24"/>
    </row>
    <row r="240" spans="1:6" ht="14.25" customHeight="1" x14ac:dyDescent="0.2">
      <c r="A240" t="s">
        <v>136</v>
      </c>
      <c r="B240" s="106" t="s">
        <v>137</v>
      </c>
      <c r="C240" s="24"/>
      <c r="D240" s="96"/>
      <c r="E240" s="24"/>
      <c r="F240" s="24"/>
    </row>
    <row r="241" spans="1:6" ht="14.25" customHeight="1" x14ac:dyDescent="0.2">
      <c r="A241" t="s">
        <v>138</v>
      </c>
      <c r="B241" s="107" t="s">
        <v>139</v>
      </c>
      <c r="C241" s="24"/>
      <c r="D241" s="96"/>
      <c r="E241" s="24"/>
      <c r="F241" s="24"/>
    </row>
    <row r="242" spans="1:6" ht="14.25" customHeight="1" x14ac:dyDescent="0.2">
      <c r="A242" t="s">
        <v>140</v>
      </c>
      <c r="B242" s="108" t="s">
        <v>141</v>
      </c>
      <c r="C242" s="24"/>
      <c r="D242" s="96"/>
      <c r="E242" s="24"/>
      <c r="F242" s="24"/>
    </row>
    <row r="243" spans="1:6" ht="14.25" customHeight="1" x14ac:dyDescent="0.2">
      <c r="A243" t="s">
        <v>142</v>
      </c>
      <c r="B243" s="109" t="s">
        <v>143</v>
      </c>
      <c r="C243" s="127"/>
      <c r="D243" s="161"/>
      <c r="E243" s="127"/>
      <c r="F243" s="127"/>
    </row>
    <row r="244" spans="1:6" ht="14.25" customHeight="1" x14ac:dyDescent="0.2">
      <c r="A244" s="55" t="s">
        <v>144</v>
      </c>
      <c r="B244" s="110" t="s">
        <v>148</v>
      </c>
      <c r="C244" s="17">
        <v>0</v>
      </c>
      <c r="D244" s="17">
        <v>0</v>
      </c>
      <c r="E244" s="17">
        <v>0</v>
      </c>
      <c r="F244" s="17"/>
    </row>
    <row r="245" spans="1:6" ht="14.25" customHeight="1" x14ac:dyDescent="0.2">
      <c r="A245" s="46"/>
      <c r="B245" s="111"/>
      <c r="C245" s="48"/>
      <c r="D245" s="159"/>
      <c r="E245" s="48"/>
      <c r="F245" s="48"/>
    </row>
    <row r="246" spans="1:6" ht="14.25" customHeight="1" x14ac:dyDescent="0.2">
      <c r="A246" s="35" t="s">
        <v>146</v>
      </c>
      <c r="B246" s="163" t="s">
        <v>147</v>
      </c>
      <c r="C246" s="164">
        <v>0</v>
      </c>
      <c r="D246" s="164">
        <v>0</v>
      </c>
      <c r="E246" s="164">
        <v>0</v>
      </c>
      <c r="F246" s="164">
        <v>0</v>
      </c>
    </row>
    <row r="247" spans="1:6" ht="14.25" customHeight="1" x14ac:dyDescent="0.2">
      <c r="A247" s="166"/>
      <c r="B247" s="111"/>
      <c r="C247" s="159"/>
      <c r="D247" s="159"/>
      <c r="E247" s="159"/>
    </row>
    <row r="248" spans="1:6" ht="14.25" customHeight="1" x14ac:dyDescent="0.2">
      <c r="A248" s="166"/>
      <c r="B248" s="111"/>
      <c r="C248" s="159"/>
      <c r="D248" s="159"/>
      <c r="E248" s="159"/>
    </row>
    <row r="249" spans="1:6" ht="14.25" customHeight="1" x14ac:dyDescent="0.2">
      <c r="A249" s="166"/>
      <c r="B249" s="111"/>
      <c r="C249" s="159"/>
      <c r="D249" s="159"/>
      <c r="E249" s="159"/>
    </row>
    <row r="250" spans="1:6" ht="14.25" customHeight="1" x14ac:dyDescent="0.2">
      <c r="A250" s="166"/>
      <c r="B250" s="111"/>
      <c r="C250" s="159"/>
      <c r="D250" s="159"/>
      <c r="E250" s="159"/>
    </row>
    <row r="251" spans="1:6" ht="14.25" customHeight="1" x14ac:dyDescent="0.2">
      <c r="A251" s="166"/>
      <c r="B251" s="111"/>
      <c r="C251" s="159"/>
      <c r="D251" s="159"/>
      <c r="E251" s="159"/>
    </row>
    <row r="252" spans="1:6" ht="14.25" customHeight="1" x14ac:dyDescent="0.2">
      <c r="A252" s="166"/>
      <c r="B252" s="111"/>
      <c r="C252" s="159"/>
      <c r="D252" s="159"/>
      <c r="E252" s="159"/>
    </row>
    <row r="253" spans="1:6" ht="14.25" customHeight="1" x14ac:dyDescent="0.2">
      <c r="A253" s="166"/>
      <c r="B253" s="111"/>
      <c r="C253" s="159"/>
      <c r="D253" s="159"/>
      <c r="E253" s="159"/>
    </row>
    <row r="254" spans="1:6" ht="14.25" customHeight="1" x14ac:dyDescent="0.2">
      <c r="A254" s="166"/>
      <c r="B254" s="111"/>
      <c r="C254" s="159"/>
      <c r="D254" s="159"/>
      <c r="E254" s="159"/>
    </row>
    <row r="255" spans="1:6" ht="14.25" customHeight="1" x14ac:dyDescent="0.2">
      <c r="A255" s="166"/>
      <c r="B255" s="111"/>
      <c r="C255" s="159"/>
      <c r="D255" s="159"/>
      <c r="E255" s="159"/>
    </row>
    <row r="256" spans="1:6" ht="14.25" customHeight="1" x14ac:dyDescent="0.2">
      <c r="A256" s="166"/>
      <c r="B256" s="111"/>
      <c r="C256" s="159"/>
      <c r="D256" s="159"/>
      <c r="E256" s="159"/>
    </row>
    <row r="257" spans="1:6" ht="14.25" customHeight="1" x14ac:dyDescent="0.25">
      <c r="A257" s="1091" t="s">
        <v>1021</v>
      </c>
      <c r="B257" s="1091"/>
      <c r="C257" s="1091"/>
      <c r="D257" s="1091"/>
      <c r="E257" s="1091"/>
      <c r="F257" s="139"/>
    </row>
    <row r="258" spans="1:6" ht="14.25" customHeight="1" x14ac:dyDescent="0.25">
      <c r="A258" s="61"/>
      <c r="B258" s="61"/>
      <c r="C258" s="61"/>
      <c r="D258" s="61"/>
      <c r="E258" s="61"/>
      <c r="F258" s="139"/>
    </row>
    <row r="259" spans="1:6" ht="14.25" customHeight="1" x14ac:dyDescent="0.25">
      <c r="A259" s="1096" t="s">
        <v>957</v>
      </c>
      <c r="B259" s="1096"/>
      <c r="C259" s="1096"/>
      <c r="D259" s="1096"/>
      <c r="E259" s="1096"/>
      <c r="F259" s="140"/>
    </row>
    <row r="260" spans="1:6" ht="14.25" customHeight="1" x14ac:dyDescent="0.25">
      <c r="B260" s="62"/>
      <c r="C260" s="62"/>
      <c r="D260" s="62" t="s">
        <v>159</v>
      </c>
      <c r="E260" s="141" t="s">
        <v>160</v>
      </c>
      <c r="F260" s="140" t="s">
        <v>84</v>
      </c>
    </row>
    <row r="261" spans="1:6" ht="14.25" customHeight="1" x14ac:dyDescent="0.2">
      <c r="A261" s="1101" t="s">
        <v>2</v>
      </c>
      <c r="B261" s="1102" t="s">
        <v>85</v>
      </c>
      <c r="C261" s="1103" t="s">
        <v>161</v>
      </c>
      <c r="D261" s="1103"/>
      <c r="E261" s="1103"/>
      <c r="F261" s="1103"/>
    </row>
    <row r="262" spans="1:6" ht="14.25" customHeight="1" x14ac:dyDescent="0.2">
      <c r="A262" s="1101"/>
      <c r="B262" s="1102"/>
      <c r="C262" s="70" t="s">
        <v>6</v>
      </c>
      <c r="D262" s="143" t="s">
        <v>7</v>
      </c>
      <c r="E262" s="70" t="s">
        <v>8</v>
      </c>
      <c r="F262" s="144" t="s">
        <v>9</v>
      </c>
    </row>
    <row r="263" spans="1:6" ht="14.25" customHeight="1" x14ac:dyDescent="0.2">
      <c r="A263" s="145" t="s">
        <v>11</v>
      </c>
      <c r="B263" s="72" t="s">
        <v>12</v>
      </c>
      <c r="C263" s="146" t="s">
        <v>13</v>
      </c>
      <c r="D263" s="147" t="s">
        <v>14</v>
      </c>
      <c r="E263" s="147" t="s">
        <v>15</v>
      </c>
      <c r="F263" s="148"/>
    </row>
    <row r="264" spans="1:6" ht="14.25" customHeight="1" x14ac:dyDescent="0.2">
      <c r="A264" s="35" t="s">
        <v>22</v>
      </c>
      <c r="B264" s="76" t="s">
        <v>86</v>
      </c>
      <c r="C264" s="124"/>
      <c r="D264" s="24"/>
      <c r="E264" s="24"/>
      <c r="F264" s="149"/>
    </row>
    <row r="265" spans="1:6" ht="14.25" customHeight="1" x14ac:dyDescent="0.2">
      <c r="A265" t="s">
        <v>25</v>
      </c>
      <c r="B265" s="79" t="s">
        <v>87</v>
      </c>
      <c r="C265" s="124">
        <v>10059720</v>
      </c>
      <c r="D265" s="24">
        <v>9929849</v>
      </c>
      <c r="E265" s="24">
        <v>9929638</v>
      </c>
      <c r="F265" s="149">
        <v>0.999</v>
      </c>
    </row>
    <row r="266" spans="1:6" ht="14.25" customHeight="1" x14ac:dyDescent="0.2">
      <c r="A266" t="s">
        <v>28</v>
      </c>
      <c r="B266" t="s">
        <v>88</v>
      </c>
      <c r="C266" s="124">
        <v>1170692</v>
      </c>
      <c r="D266" s="24">
        <v>1179460</v>
      </c>
      <c r="E266" s="24">
        <v>1123851</v>
      </c>
      <c r="F266" s="149">
        <v>0.95199999999999996</v>
      </c>
    </row>
    <row r="267" spans="1:6" ht="14.25" customHeight="1" x14ac:dyDescent="0.2">
      <c r="A267" t="s">
        <v>31</v>
      </c>
      <c r="B267" t="s">
        <v>89</v>
      </c>
      <c r="C267" s="124">
        <v>0</v>
      </c>
      <c r="D267" s="24">
        <v>1612935</v>
      </c>
      <c r="E267" s="24">
        <v>1607875</v>
      </c>
      <c r="F267" s="149">
        <v>0.997</v>
      </c>
    </row>
    <row r="268" spans="1:6" ht="14.25" customHeight="1" x14ac:dyDescent="0.2">
      <c r="A268" t="s">
        <v>34</v>
      </c>
      <c r="B268" t="s">
        <v>90</v>
      </c>
      <c r="C268" s="124"/>
      <c r="D268" s="24"/>
      <c r="E268" s="24"/>
      <c r="F268" s="149"/>
    </row>
    <row r="269" spans="1:6" ht="14.25" customHeight="1" x14ac:dyDescent="0.2">
      <c r="A269" t="s">
        <v>37</v>
      </c>
      <c r="B269" t="s">
        <v>91</v>
      </c>
      <c r="C269" s="124"/>
      <c r="D269" s="24"/>
      <c r="E269" s="24"/>
      <c r="F269" s="149"/>
    </row>
    <row r="270" spans="1:6" ht="14.25" customHeight="1" x14ac:dyDescent="0.2">
      <c r="A270" t="s">
        <v>40</v>
      </c>
      <c r="B270" t="s">
        <v>92</v>
      </c>
      <c r="C270" s="124">
        <v>0</v>
      </c>
      <c r="D270" s="124">
        <v>0</v>
      </c>
      <c r="E270" s="24">
        <v>0</v>
      </c>
      <c r="F270" s="149"/>
    </row>
    <row r="271" spans="1:6" ht="14.25" customHeight="1" x14ac:dyDescent="0.2">
      <c r="A271" t="s">
        <v>43</v>
      </c>
      <c r="B271" t="s">
        <v>93</v>
      </c>
      <c r="C271" s="124"/>
      <c r="D271" s="24"/>
      <c r="E271" s="24"/>
      <c r="F271" s="149"/>
    </row>
    <row r="272" spans="1:6" ht="14.25" customHeight="1" x14ac:dyDescent="0.2">
      <c r="A272" t="s">
        <v>46</v>
      </c>
      <c r="B272" t="s">
        <v>94</v>
      </c>
      <c r="C272" s="124"/>
      <c r="D272" s="24"/>
      <c r="E272" s="24"/>
      <c r="F272" s="149"/>
    </row>
    <row r="273" spans="1:6" ht="14.25" customHeight="1" x14ac:dyDescent="0.2">
      <c r="A273" t="s">
        <v>49</v>
      </c>
      <c r="B273" t="s">
        <v>95</v>
      </c>
      <c r="C273" s="124"/>
      <c r="D273" s="24"/>
      <c r="E273" s="24"/>
      <c r="F273" s="149"/>
    </row>
    <row r="274" spans="1:6" ht="14.25" customHeight="1" x14ac:dyDescent="0.2">
      <c r="A274" t="s">
        <v>52</v>
      </c>
      <c r="B274" s="80" t="s">
        <v>96</v>
      </c>
      <c r="C274" s="132"/>
      <c r="D274" s="17"/>
      <c r="E274" s="24">
        <v>0</v>
      </c>
      <c r="F274" s="149"/>
    </row>
    <row r="275" spans="1:6" ht="14.25" customHeight="1" x14ac:dyDescent="0.2">
      <c r="A275" t="s">
        <v>55</v>
      </c>
      <c r="B275" s="81" t="s">
        <v>97</v>
      </c>
      <c r="C275" s="134"/>
      <c r="D275" s="126"/>
      <c r="E275" s="24"/>
      <c r="F275" s="149"/>
    </row>
    <row r="276" spans="1:6" ht="14.25" customHeight="1" x14ac:dyDescent="0.2">
      <c r="A276" t="s">
        <v>58</v>
      </c>
      <c r="B276" t="s">
        <v>98</v>
      </c>
      <c r="C276" s="134"/>
      <c r="D276" s="126"/>
      <c r="E276" s="24"/>
      <c r="F276" s="149"/>
    </row>
    <row r="277" spans="1:6" ht="14.25" customHeight="1" x14ac:dyDescent="0.2">
      <c r="A277" t="s">
        <v>61</v>
      </c>
      <c r="B277" s="81" t="s">
        <v>99</v>
      </c>
      <c r="C277" s="134"/>
      <c r="D277" s="126"/>
      <c r="E277" s="24"/>
      <c r="F277" s="149"/>
    </row>
    <row r="278" spans="1:6" ht="14.25" customHeight="1" x14ac:dyDescent="0.2">
      <c r="A278" t="s">
        <v>64</v>
      </c>
      <c r="B278" s="82" t="s">
        <v>100</v>
      </c>
      <c r="C278" s="150"/>
      <c r="D278" s="127"/>
      <c r="E278" s="24"/>
      <c r="F278" s="149"/>
    </row>
    <row r="279" spans="1:6" ht="14.25" customHeight="1" x14ac:dyDescent="0.2">
      <c r="A279" s="83" t="s">
        <v>67</v>
      </c>
      <c r="B279" s="84" t="s">
        <v>101</v>
      </c>
      <c r="C279" s="86">
        <v>11230412</v>
      </c>
      <c r="D279" s="86">
        <v>12722244</v>
      </c>
      <c r="E279" s="85">
        <v>12661364</v>
      </c>
      <c r="F279" s="151">
        <v>0.995</v>
      </c>
    </row>
    <row r="280" spans="1:6" ht="14.25" customHeight="1" x14ac:dyDescent="0.2">
      <c r="A280" s="46"/>
      <c r="B280" s="76"/>
      <c r="C280" s="130"/>
      <c r="D280" s="130"/>
      <c r="E280" s="152"/>
      <c r="F280" s="153"/>
    </row>
    <row r="281" spans="1:6" ht="14.25" customHeight="1" x14ac:dyDescent="0.2">
      <c r="A281" s="35" t="s">
        <v>70</v>
      </c>
      <c r="B281" s="91" t="s">
        <v>102</v>
      </c>
      <c r="C281" s="154"/>
      <c r="D281" s="154"/>
      <c r="E281" s="92"/>
      <c r="F281" s="155"/>
    </row>
    <row r="282" spans="1:6" ht="14.25" customHeight="1" x14ac:dyDescent="0.2">
      <c r="A282" t="s">
        <v>73</v>
      </c>
      <c r="B282" t="s">
        <v>103</v>
      </c>
      <c r="C282" s="124">
        <v>0</v>
      </c>
      <c r="D282" s="24">
        <v>905466</v>
      </c>
      <c r="E282" s="24">
        <v>905466</v>
      </c>
      <c r="F282" s="149">
        <v>1</v>
      </c>
    </row>
    <row r="283" spans="1:6" ht="14.25" customHeight="1" x14ac:dyDescent="0.2">
      <c r="A283" t="s">
        <v>76</v>
      </c>
      <c r="B283" t="s">
        <v>104</v>
      </c>
      <c r="C283" s="124"/>
      <c r="D283" s="24"/>
      <c r="E283" s="24"/>
      <c r="F283" s="149"/>
    </row>
    <row r="284" spans="1:6" ht="14.25" customHeight="1" x14ac:dyDescent="0.2">
      <c r="A284" t="s">
        <v>105</v>
      </c>
      <c r="B284" t="s">
        <v>106</v>
      </c>
      <c r="C284" s="132">
        <v>0</v>
      </c>
      <c r="D284" s="132">
        <v>0</v>
      </c>
      <c r="E284" s="17">
        <v>0</v>
      </c>
      <c r="F284" s="156"/>
    </row>
    <row r="285" spans="1:6" ht="14.25" customHeight="1" x14ac:dyDescent="0.2">
      <c r="A285" t="s">
        <v>107</v>
      </c>
      <c r="B285" s="80" t="s">
        <v>108</v>
      </c>
      <c r="C285" s="124"/>
      <c r="D285" s="24"/>
      <c r="E285" s="24"/>
      <c r="F285" s="149"/>
    </row>
    <row r="286" spans="1:6" ht="14.25" customHeight="1" x14ac:dyDescent="0.2">
      <c r="A286" t="s">
        <v>81</v>
      </c>
      <c r="B286" s="80" t="s">
        <v>109</v>
      </c>
      <c r="C286" s="124"/>
      <c r="D286" s="24"/>
      <c r="E286" s="24"/>
      <c r="F286" s="149"/>
    </row>
    <row r="287" spans="1:6" ht="14.25" customHeight="1" x14ac:dyDescent="0.2">
      <c r="A287" t="s">
        <v>110</v>
      </c>
      <c r="B287" s="80" t="s">
        <v>111</v>
      </c>
      <c r="C287" s="124"/>
      <c r="D287" s="24"/>
      <c r="E287" s="24"/>
      <c r="F287" s="149"/>
    </row>
    <row r="288" spans="1:6" ht="14.25" customHeight="1" x14ac:dyDescent="0.2">
      <c r="A288" t="s">
        <v>112</v>
      </c>
      <c r="B288" s="80" t="s">
        <v>113</v>
      </c>
      <c r="C288" s="124"/>
      <c r="D288" s="24"/>
      <c r="E288" s="24"/>
      <c r="F288" s="149"/>
    </row>
    <row r="289" spans="1:6" ht="14.25" customHeight="1" x14ac:dyDescent="0.2">
      <c r="A289" t="s">
        <v>114</v>
      </c>
      <c r="B289" s="81" t="s">
        <v>115</v>
      </c>
      <c r="C289" s="124"/>
      <c r="D289" s="24"/>
      <c r="E289" s="24"/>
      <c r="F289" s="149"/>
    </row>
    <row r="290" spans="1:6" ht="14.25" customHeight="1" x14ac:dyDescent="0.2">
      <c r="A290" t="s">
        <v>116</v>
      </c>
      <c r="B290" s="81" t="s">
        <v>117</v>
      </c>
      <c r="C290" s="124"/>
      <c r="D290" s="24"/>
      <c r="E290" s="24"/>
      <c r="F290" s="149"/>
    </row>
    <row r="291" spans="1:6" ht="14.25" customHeight="1" x14ac:dyDescent="0.2">
      <c r="A291" t="s">
        <v>118</v>
      </c>
      <c r="B291" s="79" t="s">
        <v>119</v>
      </c>
      <c r="C291" s="124"/>
      <c r="D291" s="24"/>
      <c r="E291" s="24"/>
      <c r="F291" s="149"/>
    </row>
    <row r="292" spans="1:6" ht="14.25" customHeight="1" x14ac:dyDescent="0.2">
      <c r="A292" t="s">
        <v>120</v>
      </c>
      <c r="B292" s="95"/>
      <c r="C292" s="124"/>
      <c r="D292" s="24"/>
      <c r="E292" s="24"/>
      <c r="F292" s="149"/>
    </row>
    <row r="293" spans="1:6" ht="14.25" customHeight="1" x14ac:dyDescent="0.2">
      <c r="A293" t="s">
        <v>121</v>
      </c>
      <c r="B293" s="82"/>
      <c r="C293" s="134">
        <v>0</v>
      </c>
      <c r="D293" s="134">
        <v>0</v>
      </c>
      <c r="E293" s="126">
        <v>0</v>
      </c>
      <c r="F293" s="157"/>
    </row>
    <row r="294" spans="1:6" ht="14.25" customHeight="1" x14ac:dyDescent="0.2">
      <c r="A294" s="83" t="s">
        <v>122</v>
      </c>
      <c r="B294" s="84" t="s">
        <v>123</v>
      </c>
      <c r="C294" s="85">
        <v>0</v>
      </c>
      <c r="D294" s="85">
        <v>905466</v>
      </c>
      <c r="E294" s="85">
        <v>905466</v>
      </c>
      <c r="F294" s="151">
        <v>1</v>
      </c>
    </row>
    <row r="295" spans="1:6" ht="14.25" customHeight="1" x14ac:dyDescent="0.2">
      <c r="A295" s="83" t="s">
        <v>124</v>
      </c>
      <c r="B295" s="97" t="s">
        <v>125</v>
      </c>
      <c r="C295" s="136"/>
      <c r="D295" s="136"/>
      <c r="E295" s="136"/>
      <c r="F295" s="158"/>
    </row>
    <row r="296" spans="1:6" ht="14.25" customHeight="1" x14ac:dyDescent="0.2">
      <c r="A296" s="46"/>
      <c r="B296" s="100"/>
      <c r="C296" s="48"/>
      <c r="D296" s="159"/>
      <c r="E296" s="48"/>
      <c r="F296" s="160"/>
    </row>
    <row r="297" spans="1:6" ht="14.25" customHeight="1" x14ac:dyDescent="0.2">
      <c r="A297" s="35" t="s">
        <v>126</v>
      </c>
      <c r="B297" s="104" t="s">
        <v>127</v>
      </c>
      <c r="C297" s="92"/>
      <c r="D297" s="93"/>
      <c r="E297" s="92"/>
      <c r="F297" s="155"/>
    </row>
    <row r="298" spans="1:6" ht="14.25" customHeight="1" x14ac:dyDescent="0.2">
      <c r="A298" t="s">
        <v>128</v>
      </c>
      <c r="B298" s="37" t="s">
        <v>129</v>
      </c>
      <c r="C298" s="24"/>
      <c r="D298" s="96"/>
      <c r="E298" s="24"/>
      <c r="F298" s="149"/>
    </row>
    <row r="299" spans="1:6" ht="14.25" customHeight="1" x14ac:dyDescent="0.2">
      <c r="A299" t="s">
        <v>130</v>
      </c>
      <c r="B299" s="37" t="s">
        <v>131</v>
      </c>
      <c r="C299" s="24"/>
      <c r="D299" s="96"/>
      <c r="E299" s="24"/>
      <c r="F299" s="149"/>
    </row>
    <row r="300" spans="1:6" ht="14.25" customHeight="1" x14ac:dyDescent="0.2">
      <c r="A300" t="s">
        <v>132</v>
      </c>
      <c r="B300" s="37" t="s">
        <v>133</v>
      </c>
      <c r="C300" s="24"/>
      <c r="D300" s="96"/>
      <c r="E300" s="24"/>
      <c r="F300" s="149"/>
    </row>
    <row r="301" spans="1:6" ht="14.25" customHeight="1" x14ac:dyDescent="0.2">
      <c r="A301" t="s">
        <v>134</v>
      </c>
      <c r="B301" s="37" t="s">
        <v>135</v>
      </c>
      <c r="C301" s="24"/>
      <c r="D301" s="96"/>
      <c r="E301" s="24"/>
      <c r="F301" s="149"/>
    </row>
    <row r="302" spans="1:6" ht="14.25" customHeight="1" x14ac:dyDescent="0.2">
      <c r="A302" t="s">
        <v>136</v>
      </c>
      <c r="B302" s="106" t="s">
        <v>137</v>
      </c>
      <c r="C302" s="24"/>
      <c r="D302" s="96"/>
      <c r="E302" s="24"/>
      <c r="F302" s="149"/>
    </row>
    <row r="303" spans="1:6" ht="14.25" customHeight="1" x14ac:dyDescent="0.2">
      <c r="A303" t="s">
        <v>138</v>
      </c>
      <c r="B303" s="107" t="s">
        <v>139</v>
      </c>
      <c r="C303" s="24"/>
      <c r="D303" s="96"/>
      <c r="E303" s="24"/>
      <c r="F303" s="149"/>
    </row>
    <row r="304" spans="1:6" ht="14.25" customHeight="1" x14ac:dyDescent="0.2">
      <c r="A304" t="s">
        <v>140</v>
      </c>
      <c r="B304" s="108" t="s">
        <v>141</v>
      </c>
      <c r="C304" s="24"/>
      <c r="D304" s="96"/>
      <c r="E304" s="24"/>
      <c r="F304" s="149"/>
    </row>
    <row r="305" spans="1:6" ht="14.25" customHeight="1" x14ac:dyDescent="0.2">
      <c r="A305" t="s">
        <v>142</v>
      </c>
      <c r="B305" s="109" t="s">
        <v>143</v>
      </c>
      <c r="C305" s="127"/>
      <c r="D305" s="161"/>
      <c r="E305" s="127"/>
      <c r="F305" s="162"/>
    </row>
    <row r="306" spans="1:6" ht="14.25" customHeight="1" x14ac:dyDescent="0.2">
      <c r="A306" s="55" t="s">
        <v>144</v>
      </c>
      <c r="B306" s="110" t="s">
        <v>148</v>
      </c>
      <c r="C306" s="17">
        <v>0</v>
      </c>
      <c r="D306" s="17">
        <v>0</v>
      </c>
      <c r="E306" s="17">
        <v>0</v>
      </c>
      <c r="F306" s="156"/>
    </row>
    <row r="307" spans="1:6" ht="14.25" customHeight="1" x14ac:dyDescent="0.2">
      <c r="A307" s="46"/>
      <c r="B307" s="111"/>
      <c r="C307" s="48"/>
      <c r="D307" s="159"/>
      <c r="E307" s="48"/>
      <c r="F307" s="160"/>
    </row>
    <row r="308" spans="1:6" ht="14.25" customHeight="1" x14ac:dyDescent="0.2">
      <c r="A308" s="35" t="s">
        <v>146</v>
      </c>
      <c r="B308" s="163" t="s">
        <v>147</v>
      </c>
      <c r="C308" s="164">
        <v>11230412</v>
      </c>
      <c r="D308" s="164">
        <v>13627710</v>
      </c>
      <c r="E308" s="164">
        <v>13566830</v>
      </c>
      <c r="F308" s="165">
        <v>0.995</v>
      </c>
    </row>
    <row r="309" spans="1:6" ht="14.25" customHeight="1" x14ac:dyDescent="0.2">
      <c r="A309" s="63"/>
      <c r="B309" s="63"/>
      <c r="C309" s="63"/>
      <c r="D309" s="63"/>
      <c r="E309" s="63"/>
    </row>
    <row r="310" spans="1:6" ht="14.25" customHeight="1" x14ac:dyDescent="0.2">
      <c r="A310" s="63"/>
      <c r="B310" s="63"/>
      <c r="C310" s="63"/>
      <c r="D310" s="63"/>
      <c r="E310" s="63"/>
    </row>
    <row r="311" spans="1:6" ht="14.25" customHeight="1" x14ac:dyDescent="0.2">
      <c r="A311" s="63"/>
      <c r="B311" s="63"/>
      <c r="C311" s="63"/>
      <c r="D311" s="63"/>
      <c r="E311" s="63"/>
    </row>
    <row r="312" spans="1:6" ht="14.25" customHeight="1" x14ac:dyDescent="0.2">
      <c r="A312" s="63"/>
      <c r="B312" s="63"/>
      <c r="C312" s="63"/>
      <c r="D312" s="63"/>
      <c r="E312" s="63"/>
    </row>
    <row r="313" spans="1:6" ht="14.25" customHeight="1" x14ac:dyDescent="0.2">
      <c r="A313" s="63"/>
      <c r="B313" s="63"/>
      <c r="C313" s="63"/>
      <c r="D313" s="63"/>
      <c r="E313" s="63"/>
    </row>
    <row r="314" spans="1:6" ht="14.25" customHeight="1" x14ac:dyDescent="0.2">
      <c r="A314" s="63"/>
      <c r="B314" s="63"/>
      <c r="C314" s="63"/>
      <c r="D314" s="63"/>
      <c r="E314" s="63"/>
    </row>
    <row r="315" spans="1:6" ht="14.25" customHeight="1" x14ac:dyDescent="0.2">
      <c r="A315" s="63"/>
      <c r="B315" s="63"/>
      <c r="C315" s="63"/>
      <c r="D315" s="63"/>
      <c r="E315" s="63"/>
    </row>
    <row r="316" spans="1:6" ht="14.25" customHeight="1" x14ac:dyDescent="0.25">
      <c r="A316" s="1091" t="s">
        <v>1017</v>
      </c>
      <c r="B316" s="1091"/>
      <c r="C316" s="1091"/>
      <c r="D316" s="1091"/>
      <c r="E316" s="1091"/>
      <c r="F316" s="139"/>
    </row>
    <row r="317" spans="1:6" ht="14.25" customHeight="1" x14ac:dyDescent="0.25">
      <c r="A317" s="61"/>
      <c r="B317" s="61"/>
      <c r="C317" s="61"/>
      <c r="D317" s="61"/>
      <c r="E317" s="61"/>
      <c r="F317" s="139"/>
    </row>
    <row r="318" spans="1:6" ht="14.25" customHeight="1" x14ac:dyDescent="0.25">
      <c r="A318" s="1096" t="s">
        <v>957</v>
      </c>
      <c r="B318" s="1096"/>
      <c r="C318" s="1096"/>
      <c r="D318" s="1096"/>
      <c r="E318" s="1096"/>
      <c r="F318" s="140"/>
    </row>
    <row r="319" spans="1:6" ht="14.25" customHeight="1" x14ac:dyDescent="0.25">
      <c r="B319" s="62"/>
      <c r="C319" s="62"/>
      <c r="D319" s="141" t="s">
        <v>162</v>
      </c>
      <c r="E319" s="62"/>
      <c r="F319" s="140" t="s">
        <v>163</v>
      </c>
    </row>
    <row r="320" spans="1:6" ht="14.25" customHeight="1" x14ac:dyDescent="0.2">
      <c r="A320" s="1101" t="s">
        <v>2</v>
      </c>
      <c r="B320" s="1102" t="s">
        <v>85</v>
      </c>
      <c r="C320" s="1103" t="s">
        <v>164</v>
      </c>
      <c r="D320" s="1103"/>
      <c r="E320" s="1103"/>
      <c r="F320" s="1103"/>
    </row>
    <row r="321" spans="1:6" ht="14.25" customHeight="1" x14ac:dyDescent="0.2">
      <c r="A321" s="1101"/>
      <c r="B321" s="1102"/>
      <c r="C321" s="70" t="s">
        <v>6</v>
      </c>
      <c r="D321" s="143" t="s">
        <v>7</v>
      </c>
      <c r="E321" s="70" t="s">
        <v>8</v>
      </c>
      <c r="F321" s="144" t="s">
        <v>9</v>
      </c>
    </row>
    <row r="322" spans="1:6" ht="14.25" customHeight="1" x14ac:dyDescent="0.2">
      <c r="A322" s="145" t="s">
        <v>11</v>
      </c>
      <c r="B322" s="72" t="s">
        <v>12</v>
      </c>
      <c r="C322" s="146" t="s">
        <v>13</v>
      </c>
      <c r="D322" s="147" t="s">
        <v>14</v>
      </c>
      <c r="E322" s="147" t="s">
        <v>15</v>
      </c>
      <c r="F322" s="148"/>
    </row>
    <row r="323" spans="1:6" ht="14.25" customHeight="1" x14ac:dyDescent="0.2">
      <c r="A323" s="35" t="s">
        <v>22</v>
      </c>
      <c r="B323" s="76" t="s">
        <v>86</v>
      </c>
      <c r="C323" s="124"/>
      <c r="D323" s="24"/>
      <c r="E323" s="24"/>
      <c r="F323" s="149"/>
    </row>
    <row r="324" spans="1:6" ht="14.25" customHeight="1" x14ac:dyDescent="0.2">
      <c r="A324" t="s">
        <v>25</v>
      </c>
      <c r="B324" s="79" t="s">
        <v>87</v>
      </c>
      <c r="C324" s="124"/>
      <c r="D324" s="24"/>
      <c r="E324" s="24"/>
      <c r="F324" s="149"/>
    </row>
    <row r="325" spans="1:6" ht="14.25" customHeight="1" x14ac:dyDescent="0.2">
      <c r="A325" t="s">
        <v>28</v>
      </c>
      <c r="B325" t="s">
        <v>88</v>
      </c>
      <c r="C325" s="124"/>
      <c r="D325" s="24"/>
      <c r="E325" s="24"/>
      <c r="F325" s="149"/>
    </row>
    <row r="326" spans="1:6" ht="14.25" customHeight="1" x14ac:dyDescent="0.2">
      <c r="A326" t="s">
        <v>31</v>
      </c>
      <c r="B326" t="s">
        <v>89</v>
      </c>
      <c r="C326" s="124">
        <v>1942330</v>
      </c>
      <c r="D326" s="24">
        <v>1776945</v>
      </c>
      <c r="E326" s="24">
        <v>1727722</v>
      </c>
      <c r="F326" s="149">
        <v>0.97299999999999998</v>
      </c>
    </row>
    <row r="327" spans="1:6" ht="14.25" customHeight="1" x14ac:dyDescent="0.2">
      <c r="A327" t="s">
        <v>34</v>
      </c>
      <c r="B327" t="s">
        <v>90</v>
      </c>
      <c r="C327" s="124"/>
      <c r="D327" s="24"/>
      <c r="E327" s="24"/>
      <c r="F327" s="149"/>
    </row>
    <row r="328" spans="1:6" ht="14.25" customHeight="1" x14ac:dyDescent="0.2">
      <c r="A328" t="s">
        <v>37</v>
      </c>
      <c r="B328" t="s">
        <v>91</v>
      </c>
      <c r="C328" s="124"/>
      <c r="D328" s="24"/>
      <c r="E328" s="24"/>
      <c r="F328" s="149"/>
    </row>
    <row r="329" spans="1:6" ht="14.25" customHeight="1" x14ac:dyDescent="0.2">
      <c r="A329" t="s">
        <v>40</v>
      </c>
      <c r="B329" t="s">
        <v>92</v>
      </c>
      <c r="C329" s="124">
        <v>0</v>
      </c>
      <c r="D329" s="124">
        <v>0</v>
      </c>
      <c r="E329" s="24">
        <v>0</v>
      </c>
      <c r="F329" s="149"/>
    </row>
    <row r="330" spans="1:6" ht="14.25" customHeight="1" x14ac:dyDescent="0.2">
      <c r="A330" t="s">
        <v>43</v>
      </c>
      <c r="B330" t="s">
        <v>93</v>
      </c>
      <c r="C330" s="124"/>
      <c r="D330" s="24"/>
      <c r="E330" s="24"/>
      <c r="F330" s="149"/>
    </row>
    <row r="331" spans="1:6" ht="14.25" customHeight="1" x14ac:dyDescent="0.2">
      <c r="A331" t="s">
        <v>46</v>
      </c>
      <c r="B331" t="s">
        <v>94</v>
      </c>
      <c r="C331" s="124"/>
      <c r="D331" s="24"/>
      <c r="E331" s="24"/>
      <c r="F331" s="149"/>
    </row>
    <row r="332" spans="1:6" ht="14.25" customHeight="1" x14ac:dyDescent="0.2">
      <c r="A332" t="s">
        <v>49</v>
      </c>
      <c r="B332" t="s">
        <v>95</v>
      </c>
      <c r="C332" s="124"/>
      <c r="D332" s="24"/>
      <c r="E332" s="24"/>
      <c r="F332" s="149"/>
    </row>
    <row r="333" spans="1:6" ht="14.25" customHeight="1" x14ac:dyDescent="0.2">
      <c r="A333" t="s">
        <v>52</v>
      </c>
      <c r="B333" s="80" t="s">
        <v>96</v>
      </c>
      <c r="C333" s="132"/>
      <c r="D333" s="17"/>
      <c r="E333" s="24">
        <v>0</v>
      </c>
      <c r="F333" s="149"/>
    </row>
    <row r="334" spans="1:6" ht="14.25" customHeight="1" x14ac:dyDescent="0.2">
      <c r="A334" t="s">
        <v>55</v>
      </c>
      <c r="B334" s="81" t="s">
        <v>97</v>
      </c>
      <c r="C334" s="134"/>
      <c r="D334" s="126"/>
      <c r="E334" s="24"/>
      <c r="F334" s="149"/>
    </row>
    <row r="335" spans="1:6" ht="14.25" customHeight="1" x14ac:dyDescent="0.2">
      <c r="A335" t="s">
        <v>58</v>
      </c>
      <c r="B335" t="s">
        <v>98</v>
      </c>
      <c r="C335" s="134"/>
      <c r="D335" s="126"/>
      <c r="E335" s="24"/>
      <c r="F335" s="149"/>
    </row>
    <row r="336" spans="1:6" ht="14.25" customHeight="1" x14ac:dyDescent="0.2">
      <c r="A336" t="s">
        <v>61</v>
      </c>
      <c r="B336" s="81" t="s">
        <v>99</v>
      </c>
      <c r="C336" s="134"/>
      <c r="D336" s="126"/>
      <c r="E336" s="24"/>
      <c r="F336" s="149"/>
    </row>
    <row r="337" spans="1:6" ht="14.25" customHeight="1" x14ac:dyDescent="0.2">
      <c r="A337" t="s">
        <v>64</v>
      </c>
      <c r="B337" s="82" t="s">
        <v>100</v>
      </c>
      <c r="C337" s="150"/>
      <c r="D337" s="127"/>
      <c r="E337" s="24"/>
      <c r="F337" s="149"/>
    </row>
    <row r="338" spans="1:6" ht="14.25" customHeight="1" x14ac:dyDescent="0.2">
      <c r="A338" s="83" t="s">
        <v>67</v>
      </c>
      <c r="B338" s="84" t="s">
        <v>101</v>
      </c>
      <c r="C338" s="86">
        <v>1942330</v>
      </c>
      <c r="D338" s="86">
        <v>1776945</v>
      </c>
      <c r="E338" s="85">
        <v>1727722</v>
      </c>
      <c r="F338" s="151">
        <v>0.97299999999999998</v>
      </c>
    </row>
    <row r="339" spans="1:6" ht="14.25" customHeight="1" x14ac:dyDescent="0.2">
      <c r="A339" s="46"/>
      <c r="B339" s="76"/>
      <c r="C339" s="130"/>
      <c r="D339" s="130"/>
      <c r="E339" s="152"/>
      <c r="F339" s="153"/>
    </row>
    <row r="340" spans="1:6" ht="14.25" customHeight="1" x14ac:dyDescent="0.2">
      <c r="A340" s="35" t="s">
        <v>70</v>
      </c>
      <c r="B340" s="91" t="s">
        <v>102</v>
      </c>
      <c r="C340" s="154"/>
      <c r="D340" s="154"/>
      <c r="E340" s="92"/>
      <c r="F340" s="155"/>
    </row>
    <row r="341" spans="1:6" ht="14.25" customHeight="1" x14ac:dyDescent="0.2">
      <c r="A341" t="s">
        <v>73</v>
      </c>
      <c r="B341" t="s">
        <v>103</v>
      </c>
      <c r="C341" s="124">
        <v>0</v>
      </c>
      <c r="D341" s="24"/>
      <c r="E341" s="24"/>
      <c r="F341" s="149"/>
    </row>
    <row r="342" spans="1:6" ht="14.25" customHeight="1" x14ac:dyDescent="0.2">
      <c r="A342" t="s">
        <v>76</v>
      </c>
      <c r="B342" t="s">
        <v>104</v>
      </c>
      <c r="C342" s="124"/>
      <c r="D342" s="24"/>
      <c r="E342" s="24"/>
      <c r="F342" s="149"/>
    </row>
    <row r="343" spans="1:6" ht="14.25" customHeight="1" x14ac:dyDescent="0.2">
      <c r="A343" t="s">
        <v>105</v>
      </c>
      <c r="B343" t="s">
        <v>106</v>
      </c>
      <c r="C343" s="132">
        <v>0</v>
      </c>
      <c r="D343" s="132">
        <v>0</v>
      </c>
      <c r="E343" s="17">
        <v>0</v>
      </c>
      <c r="F343" s="156"/>
    </row>
    <row r="344" spans="1:6" ht="14.25" customHeight="1" x14ac:dyDescent="0.2">
      <c r="A344" t="s">
        <v>107</v>
      </c>
      <c r="B344" s="80" t="s">
        <v>108</v>
      </c>
      <c r="C344" s="124"/>
      <c r="D344" s="24"/>
      <c r="E344" s="24"/>
      <c r="F344" s="149"/>
    </row>
    <row r="345" spans="1:6" ht="14.25" customHeight="1" x14ac:dyDescent="0.2">
      <c r="A345" t="s">
        <v>81</v>
      </c>
      <c r="B345" s="80" t="s">
        <v>109</v>
      </c>
      <c r="C345" s="124"/>
      <c r="D345" s="24"/>
      <c r="E345" s="24"/>
      <c r="F345" s="149"/>
    </row>
    <row r="346" spans="1:6" ht="14.25" customHeight="1" x14ac:dyDescent="0.2">
      <c r="A346" t="s">
        <v>110</v>
      </c>
      <c r="B346" s="80" t="s">
        <v>111</v>
      </c>
      <c r="C346" s="124"/>
      <c r="D346" s="24"/>
      <c r="E346" s="24"/>
      <c r="F346" s="149"/>
    </row>
    <row r="347" spans="1:6" ht="14.25" customHeight="1" x14ac:dyDescent="0.2">
      <c r="A347" t="s">
        <v>112</v>
      </c>
      <c r="B347" s="80" t="s">
        <v>113</v>
      </c>
      <c r="C347" s="124"/>
      <c r="D347" s="24"/>
      <c r="E347" s="24"/>
      <c r="F347" s="149"/>
    </row>
    <row r="348" spans="1:6" ht="14.25" customHeight="1" x14ac:dyDescent="0.2">
      <c r="A348" t="s">
        <v>114</v>
      </c>
      <c r="B348" s="81" t="s">
        <v>115</v>
      </c>
      <c r="C348" s="124"/>
      <c r="D348" s="24"/>
      <c r="E348" s="24"/>
      <c r="F348" s="149"/>
    </row>
    <row r="349" spans="1:6" ht="14.25" customHeight="1" x14ac:dyDescent="0.2">
      <c r="A349" t="s">
        <v>116</v>
      </c>
      <c r="B349" s="81" t="s">
        <v>117</v>
      </c>
      <c r="C349" s="124"/>
      <c r="D349" s="24"/>
      <c r="E349" s="24"/>
      <c r="F349" s="149"/>
    </row>
    <row r="350" spans="1:6" ht="14.25" customHeight="1" x14ac:dyDescent="0.2">
      <c r="A350" t="s">
        <v>118</v>
      </c>
      <c r="B350" s="79" t="s">
        <v>119</v>
      </c>
      <c r="C350" s="124"/>
      <c r="D350" s="24"/>
      <c r="E350" s="24"/>
      <c r="F350" s="149"/>
    </row>
    <row r="351" spans="1:6" ht="14.25" customHeight="1" x14ac:dyDescent="0.2">
      <c r="A351" t="s">
        <v>120</v>
      </c>
      <c r="B351" s="95"/>
      <c r="C351" s="124"/>
      <c r="D351" s="24"/>
      <c r="E351" s="24"/>
      <c r="F351" s="149"/>
    </row>
    <row r="352" spans="1:6" ht="14.25" customHeight="1" x14ac:dyDescent="0.2">
      <c r="A352" t="s">
        <v>121</v>
      </c>
      <c r="B352" s="82"/>
      <c r="C352" s="134">
        <v>0</v>
      </c>
      <c r="D352" s="134">
        <v>0</v>
      </c>
      <c r="E352" s="126">
        <v>0</v>
      </c>
      <c r="F352" s="157"/>
    </row>
    <row r="353" spans="1:6" ht="14.25" customHeight="1" x14ac:dyDescent="0.2">
      <c r="A353" s="83" t="s">
        <v>122</v>
      </c>
      <c r="B353" s="84" t="s">
        <v>123</v>
      </c>
      <c r="C353" s="85">
        <v>0</v>
      </c>
      <c r="D353" s="85">
        <v>0</v>
      </c>
      <c r="E353" s="85">
        <v>0</v>
      </c>
      <c r="F353" s="151"/>
    </row>
    <row r="354" spans="1:6" ht="14.25" customHeight="1" x14ac:dyDescent="0.2">
      <c r="A354" s="83" t="s">
        <v>124</v>
      </c>
      <c r="B354" s="97" t="s">
        <v>125</v>
      </c>
      <c r="C354" s="136"/>
      <c r="D354" s="136"/>
      <c r="E354" s="136"/>
      <c r="F354" s="158"/>
    </row>
    <row r="355" spans="1:6" ht="14.25" customHeight="1" x14ac:dyDescent="0.2">
      <c r="A355" s="46"/>
      <c r="B355" s="100"/>
      <c r="C355" s="48"/>
      <c r="D355" s="159"/>
      <c r="E355" s="48"/>
      <c r="F355" s="160"/>
    </row>
    <row r="356" spans="1:6" ht="14.25" customHeight="1" x14ac:dyDescent="0.2">
      <c r="A356" s="35" t="s">
        <v>126</v>
      </c>
      <c r="B356" s="104" t="s">
        <v>127</v>
      </c>
      <c r="C356" s="92"/>
      <c r="D356" s="93"/>
      <c r="E356" s="92"/>
      <c r="F356" s="155"/>
    </row>
    <row r="357" spans="1:6" ht="14.25" customHeight="1" x14ac:dyDescent="0.2">
      <c r="A357" t="s">
        <v>128</v>
      </c>
      <c r="B357" s="37" t="s">
        <v>129</v>
      </c>
      <c r="C357" s="24"/>
      <c r="D357" s="96"/>
      <c r="E357" s="24"/>
      <c r="F357" s="149"/>
    </row>
    <row r="358" spans="1:6" ht="14.25" customHeight="1" x14ac:dyDescent="0.2">
      <c r="A358" t="s">
        <v>130</v>
      </c>
      <c r="B358" s="37" t="s">
        <v>131</v>
      </c>
      <c r="C358" s="24"/>
      <c r="D358" s="96"/>
      <c r="E358" s="24"/>
      <c r="F358" s="149"/>
    </row>
    <row r="359" spans="1:6" ht="14.25" customHeight="1" x14ac:dyDescent="0.2">
      <c r="A359" t="s">
        <v>132</v>
      </c>
      <c r="B359" s="37" t="s">
        <v>133</v>
      </c>
      <c r="C359" s="24"/>
      <c r="D359" s="96"/>
      <c r="E359" s="24"/>
      <c r="F359" s="149"/>
    </row>
    <row r="360" spans="1:6" ht="14.25" customHeight="1" x14ac:dyDescent="0.2">
      <c r="A360" t="s">
        <v>134</v>
      </c>
      <c r="B360" s="37" t="s">
        <v>135</v>
      </c>
      <c r="C360" s="24"/>
      <c r="D360" s="96"/>
      <c r="E360" s="24"/>
      <c r="F360" s="149"/>
    </row>
    <row r="361" spans="1:6" ht="14.25" customHeight="1" x14ac:dyDescent="0.2">
      <c r="A361" t="s">
        <v>136</v>
      </c>
      <c r="B361" s="106" t="s">
        <v>137</v>
      </c>
      <c r="C361" s="24"/>
      <c r="D361" s="96"/>
      <c r="E361" s="24"/>
      <c r="F361" s="149"/>
    </row>
    <row r="362" spans="1:6" ht="14.25" customHeight="1" x14ac:dyDescent="0.2">
      <c r="A362" t="s">
        <v>138</v>
      </c>
      <c r="B362" s="107" t="s">
        <v>139</v>
      </c>
      <c r="C362" s="24"/>
      <c r="D362" s="96"/>
      <c r="E362" s="24"/>
      <c r="F362" s="149"/>
    </row>
    <row r="363" spans="1:6" ht="14.25" customHeight="1" x14ac:dyDescent="0.2">
      <c r="A363" t="s">
        <v>140</v>
      </c>
      <c r="B363" s="108" t="s">
        <v>141</v>
      </c>
      <c r="C363" s="24"/>
      <c r="D363" s="96"/>
      <c r="E363" s="24"/>
      <c r="F363" s="149"/>
    </row>
    <row r="364" spans="1:6" ht="14.25" customHeight="1" x14ac:dyDescent="0.2">
      <c r="A364" t="s">
        <v>142</v>
      </c>
      <c r="B364" s="109" t="s">
        <v>143</v>
      </c>
      <c r="C364" s="127"/>
      <c r="D364" s="161"/>
      <c r="E364" s="127"/>
      <c r="F364" s="162"/>
    </row>
    <row r="365" spans="1:6" ht="14.25" customHeight="1" x14ac:dyDescent="0.2">
      <c r="A365" s="55" t="s">
        <v>144</v>
      </c>
      <c r="B365" s="110" t="s">
        <v>148</v>
      </c>
      <c r="C365" s="17">
        <v>0</v>
      </c>
      <c r="D365" s="17">
        <v>0</v>
      </c>
      <c r="E365" s="17">
        <v>0</v>
      </c>
      <c r="F365" s="156"/>
    </row>
    <row r="366" spans="1:6" ht="14.25" customHeight="1" x14ac:dyDescent="0.2">
      <c r="A366" s="46"/>
      <c r="B366" s="111"/>
      <c r="C366" s="48"/>
      <c r="D366" s="159"/>
      <c r="E366" s="48"/>
      <c r="F366" s="160"/>
    </row>
    <row r="367" spans="1:6" ht="14.25" customHeight="1" x14ac:dyDescent="0.2">
      <c r="A367" s="35" t="s">
        <v>146</v>
      </c>
      <c r="B367" s="163" t="s">
        <v>147</v>
      </c>
      <c r="C367" s="164">
        <v>1942330</v>
      </c>
      <c r="D367" s="164">
        <v>1776945</v>
      </c>
      <c r="E367" s="164">
        <v>1727722</v>
      </c>
      <c r="F367" s="165">
        <v>0.97299999999999998</v>
      </c>
    </row>
    <row r="368" spans="1:6" ht="14.25" customHeight="1" x14ac:dyDescent="0.2">
      <c r="A368" s="63"/>
      <c r="B368" s="63"/>
      <c r="C368" s="63"/>
      <c r="D368" s="63"/>
      <c r="E368" s="63"/>
    </row>
    <row r="369" spans="1:6" ht="14.25" customHeight="1" x14ac:dyDescent="0.2">
      <c r="A369" s="63"/>
      <c r="B369" s="63"/>
      <c r="C369" s="63"/>
      <c r="D369" s="63"/>
      <c r="E369" s="63"/>
    </row>
    <row r="370" spans="1:6" ht="14.25" customHeight="1" x14ac:dyDescent="0.2">
      <c r="A370" s="63"/>
      <c r="B370" s="63"/>
      <c r="C370" s="63"/>
      <c r="D370" s="63"/>
      <c r="E370" s="63"/>
    </row>
    <row r="371" spans="1:6" ht="14.25" customHeight="1" x14ac:dyDescent="0.2">
      <c r="A371" s="63"/>
      <c r="B371" s="63"/>
      <c r="C371" s="63"/>
      <c r="D371" s="63"/>
      <c r="E371" s="63"/>
    </row>
    <row r="372" spans="1:6" ht="14.25" customHeight="1" x14ac:dyDescent="0.2">
      <c r="A372" s="63"/>
      <c r="B372" s="63"/>
      <c r="C372" s="63"/>
      <c r="D372" s="63"/>
      <c r="E372" s="63"/>
    </row>
    <row r="373" spans="1:6" ht="14.25" customHeight="1" x14ac:dyDescent="0.2">
      <c r="A373" s="63"/>
      <c r="B373" s="63"/>
      <c r="C373" s="63"/>
      <c r="D373" s="63"/>
      <c r="E373" s="63"/>
    </row>
    <row r="374" spans="1:6" ht="14.25" customHeight="1" x14ac:dyDescent="0.25">
      <c r="A374" s="1091" t="s">
        <v>1022</v>
      </c>
      <c r="B374" s="1091"/>
      <c r="C374" s="1091"/>
      <c r="D374" s="1091"/>
      <c r="E374" s="1091"/>
      <c r="F374" s="139"/>
    </row>
    <row r="375" spans="1:6" ht="14.25" customHeight="1" x14ac:dyDescent="0.25">
      <c r="A375" s="61"/>
      <c r="B375" s="61"/>
      <c r="C375" s="61"/>
      <c r="D375" s="61"/>
      <c r="E375" s="61"/>
      <c r="F375" s="139"/>
    </row>
    <row r="376" spans="1:6" ht="14.25" customHeight="1" x14ac:dyDescent="0.25">
      <c r="A376" s="1096" t="s">
        <v>957</v>
      </c>
      <c r="B376" s="1096"/>
      <c r="C376" s="1096"/>
      <c r="D376" s="1096"/>
      <c r="E376" s="1096"/>
      <c r="F376" s="140"/>
    </row>
    <row r="377" spans="1:6" ht="14.25" customHeight="1" x14ac:dyDescent="0.25">
      <c r="B377" s="62"/>
      <c r="C377" s="62"/>
      <c r="D377" s="141" t="s">
        <v>165</v>
      </c>
      <c r="E377" s="62"/>
      <c r="F377" s="140" t="s">
        <v>84</v>
      </c>
    </row>
    <row r="378" spans="1:6" ht="14.25" customHeight="1" x14ac:dyDescent="0.2">
      <c r="A378" s="1101" t="s">
        <v>2</v>
      </c>
      <c r="B378" s="1102" t="s">
        <v>85</v>
      </c>
      <c r="C378" s="1103" t="s">
        <v>166</v>
      </c>
      <c r="D378" s="1103"/>
      <c r="E378" s="1103"/>
      <c r="F378" s="1103"/>
    </row>
    <row r="379" spans="1:6" ht="14.25" customHeight="1" x14ac:dyDescent="0.2">
      <c r="A379" s="1101"/>
      <c r="B379" s="1102"/>
      <c r="C379" s="70" t="s">
        <v>6</v>
      </c>
      <c r="D379" s="143" t="s">
        <v>7</v>
      </c>
      <c r="E379" s="70" t="s">
        <v>8</v>
      </c>
      <c r="F379" s="167" t="s">
        <v>9</v>
      </c>
    </row>
    <row r="380" spans="1:6" ht="14.25" customHeight="1" x14ac:dyDescent="0.2">
      <c r="A380" s="145" t="s">
        <v>11</v>
      </c>
      <c r="B380" s="72" t="s">
        <v>12</v>
      </c>
      <c r="C380" s="146" t="s">
        <v>13</v>
      </c>
      <c r="D380" s="147" t="s">
        <v>14</v>
      </c>
      <c r="E380" s="147" t="s">
        <v>15</v>
      </c>
      <c r="F380" s="148"/>
    </row>
    <row r="381" spans="1:6" ht="14.25" customHeight="1" x14ac:dyDescent="0.2">
      <c r="A381" s="35" t="s">
        <v>22</v>
      </c>
      <c r="B381" s="76" t="s">
        <v>86</v>
      </c>
      <c r="C381" s="124"/>
      <c r="D381" s="24"/>
      <c r="E381" s="24"/>
      <c r="F381" s="149"/>
    </row>
    <row r="382" spans="1:6" ht="14.25" customHeight="1" x14ac:dyDescent="0.2">
      <c r="A382" t="s">
        <v>25</v>
      </c>
      <c r="B382" s="79" t="s">
        <v>87</v>
      </c>
      <c r="C382" s="124"/>
      <c r="D382" s="24"/>
      <c r="E382" s="24"/>
      <c r="F382" s="149"/>
    </row>
    <row r="383" spans="1:6" ht="14.25" customHeight="1" x14ac:dyDescent="0.2">
      <c r="A383" t="s">
        <v>28</v>
      </c>
      <c r="B383" t="s">
        <v>88</v>
      </c>
      <c r="C383" s="124"/>
      <c r="D383" s="24"/>
      <c r="E383" s="24"/>
      <c r="F383" s="149"/>
    </row>
    <row r="384" spans="1:6" ht="14.25" customHeight="1" x14ac:dyDescent="0.2">
      <c r="A384" t="s">
        <v>31</v>
      </c>
      <c r="B384" t="s">
        <v>89</v>
      </c>
      <c r="C384" s="124">
        <v>209550</v>
      </c>
      <c r="D384" s="24">
        <v>69129</v>
      </c>
      <c r="E384" s="24">
        <v>69129</v>
      </c>
      <c r="F384" s="149">
        <v>1</v>
      </c>
    </row>
    <row r="385" spans="1:6" ht="14.25" customHeight="1" x14ac:dyDescent="0.2">
      <c r="A385" t="s">
        <v>34</v>
      </c>
      <c r="B385" t="s">
        <v>90</v>
      </c>
      <c r="C385" s="124"/>
      <c r="D385" s="24"/>
      <c r="E385" s="24"/>
      <c r="F385" s="149"/>
    </row>
    <row r="386" spans="1:6" ht="14.25" customHeight="1" x14ac:dyDescent="0.2">
      <c r="A386" t="s">
        <v>37</v>
      </c>
      <c r="B386" t="s">
        <v>91</v>
      </c>
      <c r="C386" s="124"/>
      <c r="D386" s="24"/>
      <c r="E386" s="24"/>
      <c r="F386" s="149"/>
    </row>
    <row r="387" spans="1:6" ht="14.25" customHeight="1" x14ac:dyDescent="0.2">
      <c r="A387" t="s">
        <v>40</v>
      </c>
      <c r="B387" t="s">
        <v>92</v>
      </c>
      <c r="C387" s="124">
        <v>0</v>
      </c>
      <c r="D387" s="124"/>
      <c r="E387" s="24"/>
      <c r="F387" s="149"/>
    </row>
    <row r="388" spans="1:6" ht="14.25" customHeight="1" x14ac:dyDescent="0.2">
      <c r="A388" t="s">
        <v>43</v>
      </c>
      <c r="B388" t="s">
        <v>93</v>
      </c>
      <c r="C388" s="124"/>
      <c r="D388" s="24"/>
      <c r="E388" s="24"/>
      <c r="F388" s="149"/>
    </row>
    <row r="389" spans="1:6" ht="14.25" customHeight="1" x14ac:dyDescent="0.2">
      <c r="A389" t="s">
        <v>46</v>
      </c>
      <c r="B389" t="s">
        <v>94</v>
      </c>
      <c r="C389" s="124"/>
      <c r="D389" s="24"/>
      <c r="E389" s="24"/>
      <c r="F389" s="149"/>
    </row>
    <row r="390" spans="1:6" ht="14.25" customHeight="1" x14ac:dyDescent="0.2">
      <c r="A390" t="s">
        <v>49</v>
      </c>
      <c r="B390" t="s">
        <v>95</v>
      </c>
      <c r="C390" s="124"/>
      <c r="D390" s="24"/>
      <c r="E390" s="24"/>
      <c r="F390" s="149"/>
    </row>
    <row r="391" spans="1:6" ht="14.25" customHeight="1" x14ac:dyDescent="0.2">
      <c r="A391" t="s">
        <v>52</v>
      </c>
      <c r="B391" s="80" t="s">
        <v>151</v>
      </c>
      <c r="C391" s="132"/>
      <c r="D391" s="17"/>
      <c r="E391" s="24"/>
      <c r="F391" s="149"/>
    </row>
    <row r="392" spans="1:6" ht="14.25" customHeight="1" x14ac:dyDescent="0.2">
      <c r="A392" t="s">
        <v>55</v>
      </c>
      <c r="B392" s="81" t="s">
        <v>97</v>
      </c>
      <c r="C392" s="134"/>
      <c r="D392" s="126"/>
      <c r="E392" s="24"/>
      <c r="F392" s="149"/>
    </row>
    <row r="393" spans="1:6" ht="14.25" customHeight="1" x14ac:dyDescent="0.2">
      <c r="A393" t="s">
        <v>58</v>
      </c>
      <c r="B393" t="s">
        <v>98</v>
      </c>
      <c r="C393" s="134"/>
      <c r="D393" s="126"/>
      <c r="E393" s="24"/>
      <c r="F393" s="149"/>
    </row>
    <row r="394" spans="1:6" ht="14.25" customHeight="1" x14ac:dyDescent="0.2">
      <c r="A394" t="s">
        <v>61</v>
      </c>
      <c r="B394" s="81" t="s">
        <v>99</v>
      </c>
      <c r="C394" s="134"/>
      <c r="D394" s="126"/>
      <c r="E394" s="24"/>
      <c r="F394" s="149"/>
    </row>
    <row r="395" spans="1:6" ht="14.25" customHeight="1" x14ac:dyDescent="0.2">
      <c r="A395" t="s">
        <v>64</v>
      </c>
      <c r="B395" s="82" t="s">
        <v>100</v>
      </c>
      <c r="C395" s="150"/>
      <c r="D395" s="127"/>
      <c r="E395" s="24"/>
      <c r="F395" s="149"/>
    </row>
    <row r="396" spans="1:6" ht="14.25" customHeight="1" x14ac:dyDescent="0.2">
      <c r="A396" s="83" t="s">
        <v>67</v>
      </c>
      <c r="B396" s="84" t="s">
        <v>101</v>
      </c>
      <c r="C396" s="86">
        <v>209550</v>
      </c>
      <c r="D396" s="86">
        <v>69129</v>
      </c>
      <c r="E396" s="85">
        <v>69129</v>
      </c>
      <c r="F396" s="151">
        <v>1</v>
      </c>
    </row>
    <row r="397" spans="1:6" ht="14.25" customHeight="1" x14ac:dyDescent="0.2">
      <c r="A397" s="46"/>
      <c r="B397" s="76"/>
      <c r="C397" s="130"/>
      <c r="D397" s="130"/>
      <c r="E397" s="152"/>
      <c r="F397" s="153"/>
    </row>
    <row r="398" spans="1:6" ht="14.25" customHeight="1" x14ac:dyDescent="0.2">
      <c r="A398" s="35" t="s">
        <v>70</v>
      </c>
      <c r="B398" s="91" t="s">
        <v>102</v>
      </c>
      <c r="C398" s="154"/>
      <c r="D398" s="154"/>
      <c r="E398" s="92"/>
      <c r="F398" s="155"/>
    </row>
    <row r="399" spans="1:6" ht="14.25" customHeight="1" x14ac:dyDescent="0.2">
      <c r="A399" t="s">
        <v>73</v>
      </c>
      <c r="B399" t="s">
        <v>103</v>
      </c>
      <c r="C399" s="124">
        <v>0</v>
      </c>
      <c r="D399" s="24"/>
      <c r="E399" s="24"/>
      <c r="F399" s="149"/>
    </row>
    <row r="400" spans="1:6" ht="14.25" customHeight="1" x14ac:dyDescent="0.2">
      <c r="A400" t="s">
        <v>76</v>
      </c>
      <c r="B400" t="s">
        <v>104</v>
      </c>
      <c r="C400" s="124"/>
      <c r="D400" s="24"/>
      <c r="E400" s="24"/>
      <c r="F400" s="149"/>
    </row>
    <row r="401" spans="1:6" ht="14.25" customHeight="1" x14ac:dyDescent="0.2">
      <c r="A401" t="s">
        <v>105</v>
      </c>
      <c r="B401" t="s">
        <v>106</v>
      </c>
      <c r="C401" s="132">
        <v>0</v>
      </c>
      <c r="D401" s="132">
        <v>0</v>
      </c>
      <c r="E401" s="17">
        <v>0</v>
      </c>
      <c r="F401" s="156"/>
    </row>
    <row r="402" spans="1:6" ht="14.25" customHeight="1" x14ac:dyDescent="0.2">
      <c r="A402" t="s">
        <v>107</v>
      </c>
      <c r="B402" s="80" t="s">
        <v>108</v>
      </c>
      <c r="C402" s="124"/>
      <c r="D402" s="24"/>
      <c r="E402" s="24"/>
      <c r="F402" s="149"/>
    </row>
    <row r="403" spans="1:6" ht="14.25" customHeight="1" x14ac:dyDescent="0.2">
      <c r="A403" t="s">
        <v>81</v>
      </c>
      <c r="B403" s="80" t="s">
        <v>109</v>
      </c>
      <c r="C403" s="124"/>
      <c r="D403" s="24"/>
      <c r="E403" s="24"/>
      <c r="F403" s="149"/>
    </row>
    <row r="404" spans="1:6" ht="14.25" customHeight="1" x14ac:dyDescent="0.2">
      <c r="A404" t="s">
        <v>110</v>
      </c>
      <c r="B404" s="80" t="s">
        <v>111</v>
      </c>
      <c r="C404" s="124"/>
      <c r="D404" s="24"/>
      <c r="E404" s="24"/>
      <c r="F404" s="149"/>
    </row>
    <row r="405" spans="1:6" ht="14.25" customHeight="1" x14ac:dyDescent="0.2">
      <c r="A405" t="s">
        <v>112</v>
      </c>
      <c r="B405" s="80" t="s">
        <v>113</v>
      </c>
      <c r="C405" s="124"/>
      <c r="D405" s="24"/>
      <c r="E405" s="24"/>
      <c r="F405" s="149"/>
    </row>
    <row r="406" spans="1:6" ht="14.25" customHeight="1" x14ac:dyDescent="0.2">
      <c r="A406" t="s">
        <v>114</v>
      </c>
      <c r="B406" s="81" t="s">
        <v>115</v>
      </c>
      <c r="C406" s="124"/>
      <c r="D406" s="24"/>
      <c r="E406" s="24"/>
      <c r="F406" s="149"/>
    </row>
    <row r="407" spans="1:6" ht="14.25" customHeight="1" x14ac:dyDescent="0.2">
      <c r="A407" t="s">
        <v>116</v>
      </c>
      <c r="B407" s="81" t="s">
        <v>117</v>
      </c>
      <c r="C407" s="124"/>
      <c r="D407" s="24"/>
      <c r="E407" s="24"/>
      <c r="F407" s="149"/>
    </row>
    <row r="408" spans="1:6" ht="14.25" customHeight="1" x14ac:dyDescent="0.2">
      <c r="A408" t="s">
        <v>118</v>
      </c>
      <c r="B408" s="79" t="s">
        <v>119</v>
      </c>
      <c r="C408" s="124"/>
      <c r="D408" s="24"/>
      <c r="E408" s="24"/>
      <c r="F408" s="149"/>
    </row>
    <row r="409" spans="1:6" ht="14.25" customHeight="1" x14ac:dyDescent="0.2">
      <c r="A409" t="s">
        <v>120</v>
      </c>
      <c r="B409" s="95"/>
      <c r="C409" s="124"/>
      <c r="D409" s="24"/>
      <c r="E409" s="24"/>
      <c r="F409" s="149"/>
    </row>
    <row r="410" spans="1:6" ht="14.25" customHeight="1" x14ac:dyDescent="0.2">
      <c r="A410" t="s">
        <v>121</v>
      </c>
      <c r="B410" s="82"/>
      <c r="C410" s="134">
        <v>0</v>
      </c>
      <c r="D410" s="134">
        <v>0</v>
      </c>
      <c r="E410" s="126">
        <v>0</v>
      </c>
      <c r="F410" s="157"/>
    </row>
    <row r="411" spans="1:6" ht="14.25" customHeight="1" x14ac:dyDescent="0.2">
      <c r="A411" s="83" t="s">
        <v>122</v>
      </c>
      <c r="B411" s="84" t="s">
        <v>123</v>
      </c>
      <c r="C411" s="85">
        <v>0</v>
      </c>
      <c r="D411" s="85">
        <v>0</v>
      </c>
      <c r="E411" s="85">
        <v>0</v>
      </c>
      <c r="F411" s="151"/>
    </row>
    <row r="412" spans="1:6" ht="14.25" customHeight="1" x14ac:dyDescent="0.2">
      <c r="A412" s="83" t="s">
        <v>124</v>
      </c>
      <c r="B412" s="97" t="s">
        <v>125</v>
      </c>
      <c r="C412" s="136"/>
      <c r="D412" s="136"/>
      <c r="E412" s="136"/>
      <c r="F412" s="158"/>
    </row>
    <row r="413" spans="1:6" ht="14.25" customHeight="1" x14ac:dyDescent="0.2">
      <c r="A413" s="46"/>
      <c r="B413" s="100"/>
      <c r="C413" s="48"/>
      <c r="D413" s="159"/>
      <c r="E413" s="48"/>
      <c r="F413" s="160"/>
    </row>
    <row r="414" spans="1:6" ht="14.25" customHeight="1" x14ac:dyDescent="0.2">
      <c r="A414" s="35" t="s">
        <v>126</v>
      </c>
      <c r="B414" s="104" t="s">
        <v>127</v>
      </c>
      <c r="C414" s="92"/>
      <c r="D414" s="93"/>
      <c r="E414" s="92"/>
      <c r="F414" s="155"/>
    </row>
    <row r="415" spans="1:6" ht="14.25" customHeight="1" x14ac:dyDescent="0.2">
      <c r="A415" t="s">
        <v>128</v>
      </c>
      <c r="B415" s="37" t="s">
        <v>129</v>
      </c>
      <c r="C415" s="24"/>
      <c r="D415" s="96"/>
      <c r="E415" s="24"/>
      <c r="F415" s="149"/>
    </row>
    <row r="416" spans="1:6" ht="14.25" customHeight="1" x14ac:dyDescent="0.2">
      <c r="A416" t="s">
        <v>130</v>
      </c>
      <c r="B416" s="37" t="s">
        <v>131</v>
      </c>
      <c r="C416" s="24"/>
      <c r="D416" s="96"/>
      <c r="E416" s="24"/>
      <c r="F416" s="149"/>
    </row>
    <row r="417" spans="1:6" ht="14.25" customHeight="1" x14ac:dyDescent="0.2">
      <c r="A417" t="s">
        <v>132</v>
      </c>
      <c r="B417" s="37" t="s">
        <v>133</v>
      </c>
      <c r="C417" s="24"/>
      <c r="D417" s="96"/>
      <c r="E417" s="24"/>
      <c r="F417" s="149"/>
    </row>
    <row r="418" spans="1:6" ht="14.25" customHeight="1" x14ac:dyDescent="0.2">
      <c r="A418" t="s">
        <v>134</v>
      </c>
      <c r="B418" s="37" t="s">
        <v>135</v>
      </c>
      <c r="C418" s="24"/>
      <c r="D418" s="96"/>
      <c r="E418" s="24"/>
      <c r="F418" s="149"/>
    </row>
    <row r="419" spans="1:6" ht="14.25" customHeight="1" x14ac:dyDescent="0.2">
      <c r="A419" t="s">
        <v>136</v>
      </c>
      <c r="B419" s="106" t="s">
        <v>137</v>
      </c>
      <c r="C419" s="24"/>
      <c r="D419" s="96"/>
      <c r="E419" s="24"/>
      <c r="F419" s="149"/>
    </row>
    <row r="420" spans="1:6" ht="14.25" customHeight="1" x14ac:dyDescent="0.2">
      <c r="A420" t="s">
        <v>138</v>
      </c>
      <c r="B420" s="107" t="s">
        <v>139</v>
      </c>
      <c r="C420" s="24"/>
      <c r="D420" s="96"/>
      <c r="E420" s="24"/>
      <c r="F420" s="149"/>
    </row>
    <row r="421" spans="1:6" ht="14.25" customHeight="1" x14ac:dyDescent="0.2">
      <c r="A421" t="s">
        <v>140</v>
      </c>
      <c r="B421" s="108" t="s">
        <v>141</v>
      </c>
      <c r="C421" s="24"/>
      <c r="D421" s="96"/>
      <c r="E421" s="24"/>
      <c r="F421" s="149"/>
    </row>
    <row r="422" spans="1:6" ht="14.25" customHeight="1" x14ac:dyDescent="0.2">
      <c r="A422" t="s">
        <v>142</v>
      </c>
      <c r="B422" s="109" t="s">
        <v>143</v>
      </c>
      <c r="C422" s="127"/>
      <c r="D422" s="161"/>
      <c r="E422" s="127"/>
      <c r="F422" s="162"/>
    </row>
    <row r="423" spans="1:6" ht="14.25" customHeight="1" x14ac:dyDescent="0.2">
      <c r="A423" s="55" t="s">
        <v>144</v>
      </c>
      <c r="B423" s="110" t="s">
        <v>148</v>
      </c>
      <c r="C423" s="17">
        <v>0</v>
      </c>
      <c r="D423" s="17">
        <v>0</v>
      </c>
      <c r="E423" s="17">
        <v>0</v>
      </c>
      <c r="F423" s="156"/>
    </row>
    <row r="424" spans="1:6" ht="14.25" customHeight="1" x14ac:dyDescent="0.2">
      <c r="A424" s="46"/>
      <c r="B424" s="111"/>
      <c r="C424" s="48"/>
      <c r="D424" s="159"/>
      <c r="E424" s="48"/>
      <c r="F424" s="160"/>
    </row>
    <row r="425" spans="1:6" ht="14.25" customHeight="1" x14ac:dyDescent="0.2">
      <c r="A425" s="35" t="s">
        <v>146</v>
      </c>
      <c r="B425" s="163" t="s">
        <v>147</v>
      </c>
      <c r="C425" s="164">
        <v>209550</v>
      </c>
      <c r="D425" s="164">
        <v>69129</v>
      </c>
      <c r="E425" s="164">
        <v>69129</v>
      </c>
      <c r="F425" s="165">
        <v>1</v>
      </c>
    </row>
    <row r="426" spans="1:6" ht="14.25" customHeight="1" x14ac:dyDescent="0.2">
      <c r="A426" s="63"/>
      <c r="B426" s="63"/>
      <c r="C426" s="63"/>
      <c r="D426" s="63"/>
      <c r="E426" s="63"/>
    </row>
    <row r="427" spans="1:6" ht="14.25" customHeight="1" x14ac:dyDescent="0.2">
      <c r="A427" s="63"/>
      <c r="B427" s="63"/>
      <c r="C427" s="63"/>
      <c r="D427" s="63"/>
      <c r="E427" s="63"/>
    </row>
    <row r="428" spans="1:6" ht="14.25" customHeight="1" x14ac:dyDescent="0.2">
      <c r="A428" s="63"/>
      <c r="B428" s="63"/>
      <c r="C428" s="63"/>
      <c r="D428" s="63"/>
      <c r="E428" s="63"/>
    </row>
    <row r="429" spans="1:6" ht="14.25" customHeight="1" x14ac:dyDescent="0.2">
      <c r="A429" s="63"/>
      <c r="B429" s="63"/>
      <c r="C429" s="63"/>
      <c r="D429" s="63"/>
      <c r="E429" s="63"/>
    </row>
    <row r="430" spans="1:6" ht="14.25" customHeight="1" x14ac:dyDescent="0.2">
      <c r="A430" s="63"/>
      <c r="B430" s="63"/>
      <c r="C430" s="63"/>
      <c r="D430" s="63"/>
      <c r="E430" s="63"/>
    </row>
    <row r="431" spans="1:6" ht="14.25" customHeight="1" x14ac:dyDescent="0.2">
      <c r="A431" s="63"/>
      <c r="B431" s="63"/>
      <c r="C431" s="63"/>
      <c r="D431" s="63"/>
      <c r="E431" s="63"/>
    </row>
    <row r="432" spans="1:6" ht="14.25" customHeight="1" x14ac:dyDescent="0.2">
      <c r="A432" s="63"/>
      <c r="B432" s="63"/>
      <c r="C432" s="63"/>
      <c r="D432" s="63"/>
      <c r="E432" s="63"/>
    </row>
    <row r="433" spans="1:6" ht="14.25" customHeight="1" x14ac:dyDescent="0.25">
      <c r="A433" s="1091" t="s">
        <v>1023</v>
      </c>
      <c r="B433" s="1091"/>
      <c r="C433" s="1091"/>
      <c r="D433" s="1091"/>
      <c r="E433" s="1091"/>
      <c r="F433" s="139"/>
    </row>
    <row r="434" spans="1:6" ht="14.25" customHeight="1" x14ac:dyDescent="0.25">
      <c r="A434" s="61"/>
      <c r="B434" s="61"/>
      <c r="C434" s="61"/>
      <c r="D434" s="61"/>
      <c r="E434" s="61"/>
      <c r="F434" s="139"/>
    </row>
    <row r="435" spans="1:6" ht="14.25" customHeight="1" x14ac:dyDescent="0.25">
      <c r="A435" s="1096" t="s">
        <v>957</v>
      </c>
      <c r="B435" s="1096"/>
      <c r="C435" s="1096"/>
      <c r="D435" s="1096"/>
      <c r="E435" s="1096"/>
      <c r="F435" s="140"/>
    </row>
    <row r="436" spans="1:6" ht="14.25" customHeight="1" x14ac:dyDescent="0.25">
      <c r="B436" s="62"/>
      <c r="C436" s="62"/>
      <c r="D436" s="141" t="s">
        <v>167</v>
      </c>
      <c r="E436" s="62"/>
      <c r="F436" s="140" t="s">
        <v>84</v>
      </c>
    </row>
    <row r="437" spans="1:6" ht="14.25" customHeight="1" x14ac:dyDescent="0.2">
      <c r="A437" s="1101" t="s">
        <v>2</v>
      </c>
      <c r="B437" s="1102" t="s">
        <v>85</v>
      </c>
      <c r="C437" s="1103" t="s">
        <v>168</v>
      </c>
      <c r="D437" s="1103"/>
      <c r="E437" s="1103"/>
      <c r="F437" s="1103"/>
    </row>
    <row r="438" spans="1:6" ht="14.25" customHeight="1" x14ac:dyDescent="0.2">
      <c r="A438" s="1101"/>
      <c r="B438" s="1102"/>
      <c r="C438" s="70" t="s">
        <v>6</v>
      </c>
      <c r="D438" s="143" t="s">
        <v>7</v>
      </c>
      <c r="E438" s="70" t="s">
        <v>8</v>
      </c>
      <c r="F438" s="144" t="s">
        <v>9</v>
      </c>
    </row>
    <row r="439" spans="1:6" ht="14.25" customHeight="1" x14ac:dyDescent="0.2">
      <c r="A439" s="145" t="s">
        <v>11</v>
      </c>
      <c r="B439" s="72" t="s">
        <v>12</v>
      </c>
      <c r="C439" s="146" t="s">
        <v>13</v>
      </c>
      <c r="D439" s="147" t="s">
        <v>14</v>
      </c>
      <c r="E439" s="147" t="s">
        <v>15</v>
      </c>
      <c r="F439" s="148"/>
    </row>
    <row r="440" spans="1:6" ht="14.25" customHeight="1" x14ac:dyDescent="0.2">
      <c r="A440" s="35" t="s">
        <v>22</v>
      </c>
      <c r="B440" s="76" t="s">
        <v>86</v>
      </c>
      <c r="C440" s="124"/>
      <c r="D440" s="24"/>
      <c r="E440" s="24"/>
      <c r="F440" s="149"/>
    </row>
    <row r="441" spans="1:6" ht="14.25" customHeight="1" x14ac:dyDescent="0.2">
      <c r="A441" t="s">
        <v>25</v>
      </c>
      <c r="B441" s="79" t="s">
        <v>87</v>
      </c>
      <c r="C441" s="124"/>
      <c r="D441" s="24"/>
      <c r="E441" s="24"/>
      <c r="F441" s="149"/>
    </row>
    <row r="442" spans="1:6" ht="14.25" customHeight="1" x14ac:dyDescent="0.2">
      <c r="A442" t="s">
        <v>28</v>
      </c>
      <c r="B442" t="s">
        <v>88</v>
      </c>
      <c r="C442" s="124"/>
      <c r="D442" s="24"/>
      <c r="E442" s="24"/>
      <c r="F442" s="149"/>
    </row>
    <row r="443" spans="1:6" ht="14.25" customHeight="1" x14ac:dyDescent="0.2">
      <c r="A443" t="s">
        <v>31</v>
      </c>
      <c r="B443" t="s">
        <v>89</v>
      </c>
      <c r="C443" s="124">
        <v>2272000</v>
      </c>
      <c r="D443" s="24">
        <v>2510974</v>
      </c>
      <c r="E443" s="24">
        <v>2312490</v>
      </c>
      <c r="F443" s="149">
        <v>0.92</v>
      </c>
    </row>
    <row r="444" spans="1:6" ht="14.25" customHeight="1" x14ac:dyDescent="0.2">
      <c r="A444" t="s">
        <v>34</v>
      </c>
      <c r="B444" t="s">
        <v>90</v>
      </c>
      <c r="C444" s="124"/>
      <c r="D444" s="24"/>
      <c r="E444" s="24"/>
      <c r="F444" s="149"/>
    </row>
    <row r="445" spans="1:6" ht="14.25" customHeight="1" x14ac:dyDescent="0.2">
      <c r="A445" t="s">
        <v>37</v>
      </c>
      <c r="B445" t="s">
        <v>91</v>
      </c>
      <c r="C445" s="124"/>
      <c r="D445" s="24"/>
      <c r="E445" s="24"/>
      <c r="F445" s="149"/>
    </row>
    <row r="446" spans="1:6" ht="14.25" customHeight="1" x14ac:dyDescent="0.2">
      <c r="A446" t="s">
        <v>40</v>
      </c>
      <c r="B446" t="s">
        <v>92</v>
      </c>
      <c r="C446" s="124">
        <v>0</v>
      </c>
      <c r="D446" s="124">
        <v>0</v>
      </c>
      <c r="E446" s="24">
        <v>0</v>
      </c>
      <c r="F446" s="149"/>
    </row>
    <row r="447" spans="1:6" ht="14.25" customHeight="1" x14ac:dyDescent="0.2">
      <c r="A447" t="s">
        <v>43</v>
      </c>
      <c r="B447" t="s">
        <v>93</v>
      </c>
      <c r="C447" s="124"/>
      <c r="D447" s="24"/>
      <c r="E447" s="24"/>
      <c r="F447" s="149"/>
    </row>
    <row r="448" spans="1:6" ht="14.25" customHeight="1" x14ac:dyDescent="0.2">
      <c r="A448" t="s">
        <v>46</v>
      </c>
      <c r="B448" t="s">
        <v>94</v>
      </c>
      <c r="C448" s="124"/>
      <c r="D448" s="24"/>
      <c r="E448" s="24"/>
      <c r="F448" s="149"/>
    </row>
    <row r="449" spans="1:6" ht="14.25" customHeight="1" x14ac:dyDescent="0.2">
      <c r="A449" t="s">
        <v>49</v>
      </c>
      <c r="B449" t="s">
        <v>95</v>
      </c>
      <c r="C449" s="124"/>
      <c r="D449" s="24"/>
      <c r="E449" s="24"/>
      <c r="F449" s="149"/>
    </row>
    <row r="450" spans="1:6" ht="14.25" customHeight="1" x14ac:dyDescent="0.2">
      <c r="A450" t="s">
        <v>52</v>
      </c>
      <c r="B450" s="80" t="s">
        <v>96</v>
      </c>
      <c r="C450" s="132"/>
      <c r="D450" s="17"/>
      <c r="E450" s="24">
        <v>0</v>
      </c>
      <c r="F450" s="149"/>
    </row>
    <row r="451" spans="1:6" ht="14.25" customHeight="1" x14ac:dyDescent="0.2">
      <c r="A451" t="s">
        <v>55</v>
      </c>
      <c r="B451" s="81" t="s">
        <v>97</v>
      </c>
      <c r="C451" s="134"/>
      <c r="D451" s="126"/>
      <c r="E451" s="24"/>
      <c r="F451" s="149"/>
    </row>
    <row r="452" spans="1:6" ht="14.25" customHeight="1" x14ac:dyDescent="0.2">
      <c r="A452" t="s">
        <v>58</v>
      </c>
      <c r="B452" t="s">
        <v>98</v>
      </c>
      <c r="C452" s="134"/>
      <c r="D452" s="126"/>
      <c r="E452" s="24"/>
      <c r="F452" s="149"/>
    </row>
    <row r="453" spans="1:6" ht="14.25" customHeight="1" x14ac:dyDescent="0.2">
      <c r="A453" t="s">
        <v>61</v>
      </c>
      <c r="B453" s="81" t="s">
        <v>99</v>
      </c>
      <c r="C453" s="134"/>
      <c r="D453" s="126"/>
      <c r="E453" s="24"/>
      <c r="F453" s="149"/>
    </row>
    <row r="454" spans="1:6" ht="14.25" customHeight="1" x14ac:dyDescent="0.2">
      <c r="A454" t="s">
        <v>64</v>
      </c>
      <c r="B454" s="82" t="s">
        <v>100</v>
      </c>
      <c r="C454" s="150"/>
      <c r="D454" s="127"/>
      <c r="E454" s="24"/>
      <c r="F454" s="149"/>
    </row>
    <row r="455" spans="1:6" ht="14.25" customHeight="1" x14ac:dyDescent="0.2">
      <c r="A455" s="83" t="s">
        <v>67</v>
      </c>
      <c r="B455" s="84" t="s">
        <v>101</v>
      </c>
      <c r="C455" s="86">
        <v>2272000</v>
      </c>
      <c r="D455" s="86">
        <v>2510974</v>
      </c>
      <c r="E455" s="85">
        <v>2312490</v>
      </c>
      <c r="F455" s="151">
        <v>0.92</v>
      </c>
    </row>
    <row r="456" spans="1:6" ht="14.25" customHeight="1" x14ac:dyDescent="0.2">
      <c r="A456" s="46"/>
      <c r="B456" s="76"/>
      <c r="C456" s="130"/>
      <c r="D456" s="130"/>
      <c r="E456" s="152"/>
      <c r="F456" s="153"/>
    </row>
    <row r="457" spans="1:6" ht="14.25" customHeight="1" x14ac:dyDescent="0.2">
      <c r="A457" s="35" t="s">
        <v>70</v>
      </c>
      <c r="B457" s="91" t="s">
        <v>102</v>
      </c>
      <c r="C457" s="154"/>
      <c r="D457" s="154"/>
      <c r="E457" s="92"/>
      <c r="F457" s="155"/>
    </row>
    <row r="458" spans="1:6" ht="14.25" customHeight="1" x14ac:dyDescent="0.2">
      <c r="A458" t="s">
        <v>73</v>
      </c>
      <c r="B458" t="s">
        <v>103</v>
      </c>
      <c r="C458" s="124">
        <v>0</v>
      </c>
      <c r="D458" s="24"/>
      <c r="E458" s="24"/>
      <c r="F458" s="149"/>
    </row>
    <row r="459" spans="1:6" ht="14.25" customHeight="1" x14ac:dyDescent="0.2">
      <c r="A459" t="s">
        <v>76</v>
      </c>
      <c r="B459" t="s">
        <v>104</v>
      </c>
      <c r="C459" s="124"/>
      <c r="D459" s="24"/>
      <c r="E459" s="24"/>
      <c r="F459" s="149"/>
    </row>
    <row r="460" spans="1:6" ht="14.25" customHeight="1" x14ac:dyDescent="0.2">
      <c r="A460" t="s">
        <v>105</v>
      </c>
      <c r="B460" t="s">
        <v>106</v>
      </c>
      <c r="C460" s="132">
        <v>0</v>
      </c>
      <c r="D460" s="132">
        <v>0</v>
      </c>
      <c r="E460" s="17">
        <v>0</v>
      </c>
      <c r="F460" s="156"/>
    </row>
    <row r="461" spans="1:6" ht="14.25" customHeight="1" x14ac:dyDescent="0.2">
      <c r="A461" t="s">
        <v>107</v>
      </c>
      <c r="B461" s="80" t="s">
        <v>108</v>
      </c>
      <c r="C461" s="124"/>
      <c r="D461" s="24"/>
      <c r="E461" s="24"/>
      <c r="F461" s="149"/>
    </row>
    <row r="462" spans="1:6" ht="14.25" customHeight="1" x14ac:dyDescent="0.2">
      <c r="A462" t="s">
        <v>81</v>
      </c>
      <c r="B462" s="80" t="s">
        <v>109</v>
      </c>
      <c r="C462" s="124"/>
      <c r="D462" s="24"/>
      <c r="E462" s="24"/>
      <c r="F462" s="149"/>
    </row>
    <row r="463" spans="1:6" ht="14.25" customHeight="1" x14ac:dyDescent="0.2">
      <c r="A463" t="s">
        <v>110</v>
      </c>
      <c r="B463" s="80" t="s">
        <v>111</v>
      </c>
      <c r="C463" s="124"/>
      <c r="D463" s="24"/>
      <c r="E463" s="24"/>
      <c r="F463" s="149"/>
    </row>
    <row r="464" spans="1:6" ht="14.25" customHeight="1" x14ac:dyDescent="0.2">
      <c r="A464" t="s">
        <v>112</v>
      </c>
      <c r="B464" s="80" t="s">
        <v>113</v>
      </c>
      <c r="C464" s="124"/>
      <c r="D464" s="24"/>
      <c r="E464" s="24"/>
      <c r="F464" s="149"/>
    </row>
    <row r="465" spans="1:6" ht="14.25" customHeight="1" x14ac:dyDescent="0.2">
      <c r="A465" t="s">
        <v>114</v>
      </c>
      <c r="B465" s="81" t="s">
        <v>115</v>
      </c>
      <c r="C465" s="124"/>
      <c r="D465" s="24"/>
      <c r="E465" s="24"/>
      <c r="F465" s="149"/>
    </row>
    <row r="466" spans="1:6" ht="14.25" customHeight="1" x14ac:dyDescent="0.2">
      <c r="A466" t="s">
        <v>116</v>
      </c>
      <c r="B466" s="81" t="s">
        <v>117</v>
      </c>
      <c r="C466" s="124"/>
      <c r="D466" s="24"/>
      <c r="E466" s="24"/>
      <c r="F466" s="149"/>
    </row>
    <row r="467" spans="1:6" ht="14.25" customHeight="1" x14ac:dyDescent="0.2">
      <c r="A467" t="s">
        <v>118</v>
      </c>
      <c r="B467" s="79" t="s">
        <v>119</v>
      </c>
      <c r="C467" s="124"/>
      <c r="D467" s="24"/>
      <c r="E467" s="24"/>
      <c r="F467" s="149"/>
    </row>
    <row r="468" spans="1:6" ht="14.25" customHeight="1" x14ac:dyDescent="0.2">
      <c r="A468" t="s">
        <v>120</v>
      </c>
      <c r="B468" s="95"/>
      <c r="C468" s="124"/>
      <c r="D468" s="24"/>
      <c r="E468" s="24"/>
      <c r="F468" s="149"/>
    </row>
    <row r="469" spans="1:6" ht="14.25" customHeight="1" x14ac:dyDescent="0.2">
      <c r="A469" t="s">
        <v>121</v>
      </c>
      <c r="B469" s="82"/>
      <c r="C469" s="134">
        <v>0</v>
      </c>
      <c r="D469" s="134">
        <v>0</v>
      </c>
      <c r="E469" s="126">
        <v>0</v>
      </c>
      <c r="F469" s="157"/>
    </row>
    <row r="470" spans="1:6" ht="14.25" customHeight="1" x14ac:dyDescent="0.2">
      <c r="A470" s="83" t="s">
        <v>122</v>
      </c>
      <c r="B470" s="84" t="s">
        <v>123</v>
      </c>
      <c r="C470" s="85">
        <v>0</v>
      </c>
      <c r="D470" s="85">
        <v>0</v>
      </c>
      <c r="E470" s="85">
        <v>0</v>
      </c>
      <c r="F470" s="151"/>
    </row>
    <row r="471" spans="1:6" ht="14.25" customHeight="1" x14ac:dyDescent="0.2">
      <c r="A471" s="83" t="s">
        <v>124</v>
      </c>
      <c r="B471" s="97" t="s">
        <v>125</v>
      </c>
      <c r="C471" s="136"/>
      <c r="D471" s="136"/>
      <c r="E471" s="136"/>
      <c r="F471" s="158"/>
    </row>
    <row r="472" spans="1:6" ht="14.25" customHeight="1" x14ac:dyDescent="0.2">
      <c r="A472" s="46"/>
      <c r="B472" s="100"/>
      <c r="C472" s="48"/>
      <c r="D472" s="159"/>
      <c r="E472" s="48"/>
      <c r="F472" s="160"/>
    </row>
    <row r="473" spans="1:6" ht="14.25" customHeight="1" x14ac:dyDescent="0.2">
      <c r="A473" s="35" t="s">
        <v>126</v>
      </c>
      <c r="B473" s="104" t="s">
        <v>127</v>
      </c>
      <c r="C473" s="92"/>
      <c r="D473" s="93"/>
      <c r="E473" s="92"/>
      <c r="F473" s="155"/>
    </row>
    <row r="474" spans="1:6" ht="14.25" customHeight="1" x14ac:dyDescent="0.2">
      <c r="A474" t="s">
        <v>128</v>
      </c>
      <c r="B474" s="37" t="s">
        <v>129</v>
      </c>
      <c r="C474" s="24"/>
      <c r="D474" s="96"/>
      <c r="E474" s="24"/>
      <c r="F474" s="149"/>
    </row>
    <row r="475" spans="1:6" ht="14.25" customHeight="1" x14ac:dyDescent="0.2">
      <c r="A475" t="s">
        <v>130</v>
      </c>
      <c r="B475" s="37" t="s">
        <v>131</v>
      </c>
      <c r="C475" s="24"/>
      <c r="D475" s="96"/>
      <c r="E475" s="24"/>
      <c r="F475" s="149"/>
    </row>
    <row r="476" spans="1:6" ht="14.25" customHeight="1" x14ac:dyDescent="0.2">
      <c r="A476" t="s">
        <v>132</v>
      </c>
      <c r="B476" s="37" t="s">
        <v>133</v>
      </c>
      <c r="C476" s="24"/>
      <c r="D476" s="96"/>
      <c r="E476" s="24"/>
      <c r="F476" s="149"/>
    </row>
    <row r="477" spans="1:6" ht="14.25" customHeight="1" x14ac:dyDescent="0.2">
      <c r="A477" t="s">
        <v>134</v>
      </c>
      <c r="B477" s="37" t="s">
        <v>135</v>
      </c>
      <c r="C477" s="24"/>
      <c r="D477" s="96"/>
      <c r="E477" s="24"/>
      <c r="F477" s="149"/>
    </row>
    <row r="478" spans="1:6" ht="14.25" customHeight="1" x14ac:dyDescent="0.2">
      <c r="A478" t="s">
        <v>136</v>
      </c>
      <c r="B478" s="106" t="s">
        <v>137</v>
      </c>
      <c r="C478" s="24"/>
      <c r="D478" s="96"/>
      <c r="E478" s="24"/>
      <c r="F478" s="149"/>
    </row>
    <row r="479" spans="1:6" ht="14.25" customHeight="1" x14ac:dyDescent="0.2">
      <c r="A479" t="s">
        <v>138</v>
      </c>
      <c r="B479" s="107" t="s">
        <v>139</v>
      </c>
      <c r="C479" s="24"/>
      <c r="D479" s="96"/>
      <c r="E479" s="24"/>
      <c r="F479" s="149"/>
    </row>
    <row r="480" spans="1:6" ht="14.25" customHeight="1" x14ac:dyDescent="0.2">
      <c r="A480" t="s">
        <v>140</v>
      </c>
      <c r="B480" s="108" t="s">
        <v>141</v>
      </c>
      <c r="C480" s="24"/>
      <c r="D480" s="96"/>
      <c r="E480" s="24"/>
      <c r="F480" s="149"/>
    </row>
    <row r="481" spans="1:6" ht="14.25" customHeight="1" x14ac:dyDescent="0.2">
      <c r="A481" t="s">
        <v>142</v>
      </c>
      <c r="B481" s="109" t="s">
        <v>143</v>
      </c>
      <c r="C481" s="127"/>
      <c r="D481" s="161"/>
      <c r="E481" s="127"/>
      <c r="F481" s="162"/>
    </row>
    <row r="482" spans="1:6" ht="14.25" customHeight="1" x14ac:dyDescent="0.2">
      <c r="A482" s="55" t="s">
        <v>144</v>
      </c>
      <c r="B482" s="110" t="s">
        <v>148</v>
      </c>
      <c r="C482" s="17">
        <v>0</v>
      </c>
      <c r="D482" s="17">
        <v>0</v>
      </c>
      <c r="E482" s="17">
        <v>0</v>
      </c>
      <c r="F482" s="156"/>
    </row>
    <row r="483" spans="1:6" ht="14.25" customHeight="1" x14ac:dyDescent="0.2">
      <c r="A483" s="46"/>
      <c r="B483" s="111"/>
      <c r="C483" s="48"/>
      <c r="D483" s="159"/>
      <c r="E483" s="48"/>
      <c r="F483" s="160"/>
    </row>
    <row r="484" spans="1:6" ht="14.25" customHeight="1" x14ac:dyDescent="0.2">
      <c r="A484" s="35" t="s">
        <v>146</v>
      </c>
      <c r="B484" s="163" t="s">
        <v>147</v>
      </c>
      <c r="C484" s="164">
        <v>2272000</v>
      </c>
      <c r="D484" s="164">
        <v>2510974</v>
      </c>
      <c r="E484" s="164">
        <v>2312490</v>
      </c>
      <c r="F484" s="165">
        <v>0.92</v>
      </c>
    </row>
    <row r="485" spans="1:6" ht="14.25" customHeight="1" x14ac:dyDescent="0.2">
      <c r="A485" s="63"/>
      <c r="B485" s="63"/>
      <c r="C485" s="63"/>
      <c r="D485" s="63"/>
      <c r="E485" s="63"/>
    </row>
    <row r="486" spans="1:6" ht="14.25" customHeight="1" x14ac:dyDescent="0.2">
      <c r="A486" s="63"/>
      <c r="B486" s="63"/>
      <c r="C486" s="63"/>
      <c r="D486" s="63"/>
      <c r="E486" s="63"/>
    </row>
    <row r="487" spans="1:6" ht="14.25" customHeight="1" x14ac:dyDescent="0.2">
      <c r="A487" s="63"/>
      <c r="B487" s="63"/>
      <c r="C487" s="63"/>
      <c r="D487" s="63"/>
      <c r="E487" s="63"/>
    </row>
    <row r="488" spans="1:6" ht="14.25" customHeight="1" x14ac:dyDescent="0.2">
      <c r="A488" s="63"/>
      <c r="B488" s="63"/>
      <c r="C488" s="63"/>
      <c r="D488" s="63"/>
      <c r="E488" s="63"/>
    </row>
    <row r="489" spans="1:6" ht="14.25" customHeight="1" x14ac:dyDescent="0.2">
      <c r="A489" s="63"/>
      <c r="B489" s="63"/>
      <c r="C489" s="63"/>
      <c r="D489" s="63"/>
      <c r="E489" s="63"/>
    </row>
    <row r="490" spans="1:6" ht="14.25" customHeight="1" x14ac:dyDescent="0.2">
      <c r="A490" s="63"/>
      <c r="B490" s="63"/>
      <c r="C490" s="63"/>
      <c r="D490" s="63"/>
      <c r="E490" s="63"/>
    </row>
    <row r="491" spans="1:6" ht="14.25" customHeight="1" x14ac:dyDescent="0.2">
      <c r="A491" s="63"/>
      <c r="B491" s="63"/>
      <c r="C491" s="63"/>
      <c r="D491" s="63"/>
      <c r="E491" s="63"/>
    </row>
    <row r="492" spans="1:6" ht="14.25" customHeight="1" x14ac:dyDescent="0.2">
      <c r="A492" s="63"/>
      <c r="B492" s="63"/>
      <c r="C492" s="63"/>
      <c r="D492" s="63"/>
      <c r="E492" s="63"/>
    </row>
    <row r="493" spans="1:6" ht="14.25" customHeight="1" x14ac:dyDescent="0.2">
      <c r="A493" s="63"/>
      <c r="B493" s="63"/>
      <c r="C493" s="63"/>
      <c r="D493" s="63"/>
      <c r="E493" s="63"/>
    </row>
    <row r="494" spans="1:6" ht="14.25" customHeight="1" x14ac:dyDescent="0.25">
      <c r="A494" s="1091" t="s">
        <v>1017</v>
      </c>
      <c r="B494" s="1091"/>
      <c r="C494" s="1091"/>
      <c r="D494" s="1091"/>
      <c r="E494" s="1091"/>
      <c r="F494" s="139"/>
    </row>
    <row r="495" spans="1:6" ht="14.25" customHeight="1" x14ac:dyDescent="0.25">
      <c r="A495" s="61"/>
      <c r="B495" s="61"/>
      <c r="C495" s="61"/>
      <c r="D495" s="61"/>
      <c r="E495" s="61"/>
      <c r="F495" s="139"/>
    </row>
    <row r="496" spans="1:6" ht="14.25" customHeight="1" x14ac:dyDescent="0.25">
      <c r="A496" s="1096" t="s">
        <v>957</v>
      </c>
      <c r="B496" s="1096"/>
      <c r="C496" s="1096"/>
      <c r="D496" s="1096"/>
      <c r="E496" s="1096"/>
      <c r="F496" s="140"/>
    </row>
    <row r="497" spans="1:6" ht="14.25" customHeight="1" x14ac:dyDescent="0.25">
      <c r="B497" s="62"/>
      <c r="C497" s="62"/>
      <c r="D497" s="141" t="s">
        <v>169</v>
      </c>
      <c r="E497" s="62"/>
      <c r="F497" s="140" t="s">
        <v>84</v>
      </c>
    </row>
    <row r="498" spans="1:6" ht="14.25" customHeight="1" x14ac:dyDescent="0.2">
      <c r="A498" s="1101" t="s">
        <v>2</v>
      </c>
      <c r="B498" s="1102" t="s">
        <v>85</v>
      </c>
      <c r="C498" s="1103" t="s">
        <v>170</v>
      </c>
      <c r="D498" s="1103"/>
      <c r="E498" s="1103"/>
      <c r="F498" s="1103"/>
    </row>
    <row r="499" spans="1:6" ht="14.25" customHeight="1" x14ac:dyDescent="0.2">
      <c r="A499" s="1101"/>
      <c r="B499" s="1102"/>
      <c r="C499" s="70" t="s">
        <v>6</v>
      </c>
      <c r="D499" s="143" t="s">
        <v>7</v>
      </c>
      <c r="E499" s="70" t="s">
        <v>8</v>
      </c>
      <c r="F499" s="144" t="s">
        <v>9</v>
      </c>
    </row>
    <row r="500" spans="1:6" ht="14.25" customHeight="1" x14ac:dyDescent="0.2">
      <c r="A500" s="145" t="s">
        <v>11</v>
      </c>
      <c r="B500" s="72" t="s">
        <v>12</v>
      </c>
      <c r="C500" s="146" t="s">
        <v>13</v>
      </c>
      <c r="D500" s="147" t="s">
        <v>14</v>
      </c>
      <c r="E500" s="147" t="s">
        <v>15</v>
      </c>
      <c r="F500" s="148"/>
    </row>
    <row r="501" spans="1:6" ht="14.25" customHeight="1" x14ac:dyDescent="0.2">
      <c r="A501" s="35" t="s">
        <v>22</v>
      </c>
      <c r="B501" s="76" t="s">
        <v>86</v>
      </c>
      <c r="C501" s="124"/>
      <c r="D501" s="24"/>
      <c r="E501" s="24"/>
      <c r="F501" s="149"/>
    </row>
    <row r="502" spans="1:6" ht="14.25" customHeight="1" x14ac:dyDescent="0.2">
      <c r="A502" t="s">
        <v>25</v>
      </c>
      <c r="B502" s="79" t="s">
        <v>87</v>
      </c>
      <c r="C502" s="124"/>
      <c r="D502" s="24"/>
      <c r="E502" s="24"/>
      <c r="F502" s="149"/>
    </row>
    <row r="503" spans="1:6" ht="14.25" customHeight="1" x14ac:dyDescent="0.2">
      <c r="A503" t="s">
        <v>28</v>
      </c>
      <c r="B503" t="s">
        <v>88</v>
      </c>
      <c r="C503" s="124"/>
      <c r="D503" s="24"/>
      <c r="E503" s="24"/>
      <c r="F503" s="149"/>
    </row>
    <row r="504" spans="1:6" ht="14.25" customHeight="1" x14ac:dyDescent="0.2">
      <c r="A504" t="s">
        <v>31</v>
      </c>
      <c r="B504" t="s">
        <v>89</v>
      </c>
      <c r="C504" s="124">
        <v>1448260</v>
      </c>
      <c r="D504" s="24">
        <v>1448260</v>
      </c>
      <c r="E504" s="24">
        <v>159006</v>
      </c>
      <c r="F504" s="149">
        <v>0.109</v>
      </c>
    </row>
    <row r="505" spans="1:6" ht="14.25" customHeight="1" x14ac:dyDescent="0.2">
      <c r="A505" t="s">
        <v>34</v>
      </c>
      <c r="B505" t="s">
        <v>90</v>
      </c>
      <c r="C505" s="124"/>
      <c r="D505" s="24"/>
      <c r="E505" s="24"/>
      <c r="F505" s="149" t="s">
        <v>566</v>
      </c>
    </row>
    <row r="506" spans="1:6" ht="14.25" customHeight="1" x14ac:dyDescent="0.2">
      <c r="A506" t="s">
        <v>37</v>
      </c>
      <c r="B506" t="s">
        <v>91</v>
      </c>
      <c r="C506" s="124"/>
      <c r="D506" s="24"/>
      <c r="E506" s="24"/>
      <c r="F506" s="149"/>
    </row>
    <row r="507" spans="1:6" ht="14.25" customHeight="1" x14ac:dyDescent="0.2">
      <c r="A507" t="s">
        <v>40</v>
      </c>
      <c r="B507" t="s">
        <v>92</v>
      </c>
      <c r="C507" s="124">
        <v>0</v>
      </c>
      <c r="D507" s="124">
        <v>0</v>
      </c>
      <c r="E507" s="24">
        <v>0</v>
      </c>
      <c r="F507" s="149"/>
    </row>
    <row r="508" spans="1:6" ht="14.25" customHeight="1" x14ac:dyDescent="0.2">
      <c r="A508" t="s">
        <v>43</v>
      </c>
      <c r="B508" t="s">
        <v>93</v>
      </c>
      <c r="C508" s="124"/>
      <c r="D508" s="24"/>
      <c r="E508" s="24"/>
      <c r="F508" s="149"/>
    </row>
    <row r="509" spans="1:6" ht="14.25" customHeight="1" x14ac:dyDescent="0.2">
      <c r="A509" t="s">
        <v>46</v>
      </c>
      <c r="B509" t="s">
        <v>94</v>
      </c>
      <c r="C509" s="124"/>
      <c r="D509" s="24"/>
      <c r="E509" s="24"/>
      <c r="F509" s="149"/>
    </row>
    <row r="510" spans="1:6" ht="14.25" customHeight="1" x14ac:dyDescent="0.2">
      <c r="A510" t="s">
        <v>49</v>
      </c>
      <c r="B510" t="s">
        <v>95</v>
      </c>
      <c r="C510" s="124"/>
      <c r="D510" s="24"/>
      <c r="E510" s="24"/>
      <c r="F510" s="149"/>
    </row>
    <row r="511" spans="1:6" ht="14.25" customHeight="1" x14ac:dyDescent="0.2">
      <c r="A511" t="s">
        <v>52</v>
      </c>
      <c r="B511" s="80" t="s">
        <v>96</v>
      </c>
      <c r="C511" s="132"/>
      <c r="D511" s="17"/>
      <c r="E511" s="24">
        <v>0</v>
      </c>
      <c r="F511" s="149"/>
    </row>
    <row r="512" spans="1:6" ht="14.25" customHeight="1" x14ac:dyDescent="0.2">
      <c r="A512" t="s">
        <v>55</v>
      </c>
      <c r="B512" s="81" t="s">
        <v>97</v>
      </c>
      <c r="C512" s="134"/>
      <c r="D512" s="126"/>
      <c r="E512" s="24"/>
      <c r="F512" s="149"/>
    </row>
    <row r="513" spans="1:6" ht="14.25" customHeight="1" x14ac:dyDescent="0.2">
      <c r="A513" t="s">
        <v>58</v>
      </c>
      <c r="B513" t="s">
        <v>98</v>
      </c>
      <c r="C513" s="134"/>
      <c r="D513" s="126"/>
      <c r="E513" s="24"/>
      <c r="F513" s="149"/>
    </row>
    <row r="514" spans="1:6" ht="14.25" customHeight="1" x14ac:dyDescent="0.2">
      <c r="A514" t="s">
        <v>61</v>
      </c>
      <c r="B514" s="81" t="s">
        <v>99</v>
      </c>
      <c r="C514" s="134"/>
      <c r="D514" s="126"/>
      <c r="E514" s="24"/>
      <c r="F514" s="149"/>
    </row>
    <row r="515" spans="1:6" ht="14.25" customHeight="1" x14ac:dyDescent="0.2">
      <c r="A515" t="s">
        <v>64</v>
      </c>
      <c r="B515" s="82" t="s">
        <v>100</v>
      </c>
      <c r="C515" s="150"/>
      <c r="D515" s="127"/>
      <c r="E515" s="24"/>
      <c r="F515" s="149"/>
    </row>
    <row r="516" spans="1:6" ht="14.25" customHeight="1" x14ac:dyDescent="0.2">
      <c r="A516" s="83" t="s">
        <v>67</v>
      </c>
      <c r="B516" s="84" t="s">
        <v>101</v>
      </c>
      <c r="C516" s="86">
        <v>1448260</v>
      </c>
      <c r="D516" s="86">
        <v>1448260</v>
      </c>
      <c r="E516" s="85">
        <v>159006</v>
      </c>
      <c r="F516" s="151">
        <v>0.109</v>
      </c>
    </row>
    <row r="517" spans="1:6" ht="14.25" customHeight="1" x14ac:dyDescent="0.2">
      <c r="A517" s="46"/>
      <c r="B517" s="76"/>
      <c r="C517" s="130"/>
      <c r="D517" s="130"/>
      <c r="E517" s="152"/>
      <c r="F517" s="153"/>
    </row>
    <row r="518" spans="1:6" ht="14.25" customHeight="1" x14ac:dyDescent="0.2">
      <c r="A518" s="35" t="s">
        <v>70</v>
      </c>
      <c r="B518" s="91" t="s">
        <v>102</v>
      </c>
      <c r="C518" s="154"/>
      <c r="D518" s="154"/>
      <c r="E518" s="92"/>
      <c r="F518" s="155"/>
    </row>
    <row r="519" spans="1:6" ht="14.25" customHeight="1" x14ac:dyDescent="0.2">
      <c r="A519" t="s">
        <v>73</v>
      </c>
      <c r="B519" t="s">
        <v>103</v>
      </c>
      <c r="C519" s="124">
        <v>0</v>
      </c>
      <c r="D519" s="24"/>
      <c r="E519" s="24"/>
      <c r="F519" s="149"/>
    </row>
    <row r="520" spans="1:6" ht="14.25" customHeight="1" x14ac:dyDescent="0.2">
      <c r="A520" t="s">
        <v>76</v>
      </c>
      <c r="B520" t="s">
        <v>104</v>
      </c>
      <c r="C520" s="124"/>
      <c r="D520" s="24"/>
      <c r="E520" s="24"/>
      <c r="F520" s="149"/>
    </row>
    <row r="521" spans="1:6" ht="14.25" customHeight="1" x14ac:dyDescent="0.2">
      <c r="A521" t="s">
        <v>105</v>
      </c>
      <c r="B521" t="s">
        <v>106</v>
      </c>
      <c r="C521" s="132">
        <v>0</v>
      </c>
      <c r="D521" s="132">
        <v>0</v>
      </c>
      <c r="E521" s="17">
        <v>0</v>
      </c>
      <c r="F521" s="156"/>
    </row>
    <row r="522" spans="1:6" ht="14.25" customHeight="1" x14ac:dyDescent="0.2">
      <c r="A522" t="s">
        <v>107</v>
      </c>
      <c r="B522" s="80" t="s">
        <v>108</v>
      </c>
      <c r="C522" s="124"/>
      <c r="D522" s="24"/>
      <c r="E522" s="24"/>
      <c r="F522" s="149"/>
    </row>
    <row r="523" spans="1:6" ht="14.25" customHeight="1" x14ac:dyDescent="0.2">
      <c r="A523" t="s">
        <v>81</v>
      </c>
      <c r="B523" s="80" t="s">
        <v>109</v>
      </c>
      <c r="C523" s="124"/>
      <c r="D523" s="24"/>
      <c r="E523" s="24"/>
      <c r="F523" s="149"/>
    </row>
    <row r="524" spans="1:6" ht="14.25" customHeight="1" x14ac:dyDescent="0.2">
      <c r="A524" t="s">
        <v>110</v>
      </c>
      <c r="B524" s="80" t="s">
        <v>111</v>
      </c>
      <c r="C524" s="124"/>
      <c r="D524" s="24"/>
      <c r="E524" s="24"/>
      <c r="F524" s="149"/>
    </row>
    <row r="525" spans="1:6" ht="14.25" customHeight="1" x14ac:dyDescent="0.2">
      <c r="A525" t="s">
        <v>112</v>
      </c>
      <c r="B525" s="80" t="s">
        <v>113</v>
      </c>
      <c r="C525" s="124"/>
      <c r="D525" s="24"/>
      <c r="E525" s="24"/>
      <c r="F525" s="149"/>
    </row>
    <row r="526" spans="1:6" ht="14.25" customHeight="1" x14ac:dyDescent="0.2">
      <c r="A526" t="s">
        <v>114</v>
      </c>
      <c r="B526" s="81" t="s">
        <v>115</v>
      </c>
      <c r="C526" s="124"/>
      <c r="D526" s="24"/>
      <c r="E526" s="24"/>
      <c r="F526" s="149"/>
    </row>
    <row r="527" spans="1:6" ht="14.25" customHeight="1" x14ac:dyDescent="0.2">
      <c r="A527" t="s">
        <v>116</v>
      </c>
      <c r="B527" s="81" t="s">
        <v>117</v>
      </c>
      <c r="C527" s="124"/>
      <c r="D527" s="24"/>
      <c r="E527" s="24"/>
      <c r="F527" s="149"/>
    </row>
    <row r="528" spans="1:6" ht="14.25" customHeight="1" x14ac:dyDescent="0.2">
      <c r="A528" t="s">
        <v>118</v>
      </c>
      <c r="B528" s="79" t="s">
        <v>119</v>
      </c>
      <c r="C528" s="124"/>
      <c r="D528" s="24"/>
      <c r="E528" s="24"/>
      <c r="F528" s="149"/>
    </row>
    <row r="529" spans="1:6" ht="14.25" customHeight="1" x14ac:dyDescent="0.2">
      <c r="A529" t="s">
        <v>120</v>
      </c>
      <c r="B529" s="95"/>
      <c r="C529" s="124"/>
      <c r="D529" s="24"/>
      <c r="E529" s="24"/>
      <c r="F529" s="149"/>
    </row>
    <row r="530" spans="1:6" ht="14.25" customHeight="1" x14ac:dyDescent="0.2">
      <c r="A530" t="s">
        <v>121</v>
      </c>
      <c r="B530" s="82"/>
      <c r="C530" s="134">
        <v>0</v>
      </c>
      <c r="D530" s="134">
        <v>0</v>
      </c>
      <c r="E530" s="126">
        <v>0</v>
      </c>
      <c r="F530" s="157"/>
    </row>
    <row r="531" spans="1:6" ht="14.25" customHeight="1" x14ac:dyDescent="0.2">
      <c r="A531" s="83" t="s">
        <v>122</v>
      </c>
      <c r="B531" s="84" t="s">
        <v>123</v>
      </c>
      <c r="C531" s="85">
        <v>0</v>
      </c>
      <c r="D531" s="85">
        <v>0</v>
      </c>
      <c r="E531" s="85">
        <v>0</v>
      </c>
      <c r="F531" s="151"/>
    </row>
    <row r="532" spans="1:6" ht="14.25" customHeight="1" x14ac:dyDescent="0.2">
      <c r="A532" s="83" t="s">
        <v>124</v>
      </c>
      <c r="B532" s="97" t="s">
        <v>125</v>
      </c>
      <c r="C532" s="136"/>
      <c r="D532" s="136"/>
      <c r="E532" s="136"/>
      <c r="F532" s="158"/>
    </row>
    <row r="533" spans="1:6" ht="14.25" customHeight="1" x14ac:dyDescent="0.2">
      <c r="A533" s="46"/>
      <c r="B533" s="100"/>
      <c r="C533" s="48"/>
      <c r="D533" s="159"/>
      <c r="E533" s="48"/>
      <c r="F533" s="160"/>
    </row>
    <row r="534" spans="1:6" ht="14.25" customHeight="1" x14ac:dyDescent="0.2">
      <c r="A534" s="35" t="s">
        <v>126</v>
      </c>
      <c r="B534" s="104" t="s">
        <v>127</v>
      </c>
      <c r="C534" s="92"/>
      <c r="D534" s="93"/>
      <c r="E534" s="92"/>
      <c r="F534" s="155"/>
    </row>
    <row r="535" spans="1:6" ht="14.25" customHeight="1" x14ac:dyDescent="0.2">
      <c r="A535" t="s">
        <v>128</v>
      </c>
      <c r="B535" s="37" t="s">
        <v>129</v>
      </c>
      <c r="C535" s="24"/>
      <c r="D535" s="96"/>
      <c r="E535" s="24"/>
      <c r="F535" s="149"/>
    </row>
    <row r="536" spans="1:6" ht="14.25" customHeight="1" x14ac:dyDescent="0.2">
      <c r="A536" t="s">
        <v>130</v>
      </c>
      <c r="B536" s="37" t="s">
        <v>131</v>
      </c>
      <c r="C536" s="24"/>
      <c r="D536" s="96"/>
      <c r="E536" s="24"/>
      <c r="F536" s="149"/>
    </row>
    <row r="537" spans="1:6" ht="14.25" customHeight="1" x14ac:dyDescent="0.2">
      <c r="A537" t="s">
        <v>132</v>
      </c>
      <c r="B537" s="37" t="s">
        <v>133</v>
      </c>
      <c r="C537" s="24"/>
      <c r="D537" s="96"/>
      <c r="E537" s="24"/>
      <c r="F537" s="149"/>
    </row>
    <row r="538" spans="1:6" ht="14.25" customHeight="1" x14ac:dyDescent="0.2">
      <c r="A538" t="s">
        <v>134</v>
      </c>
      <c r="B538" s="37" t="s">
        <v>135</v>
      </c>
      <c r="C538" s="24"/>
      <c r="D538" s="96"/>
      <c r="E538" s="24"/>
      <c r="F538" s="149"/>
    </row>
    <row r="539" spans="1:6" ht="14.25" customHeight="1" x14ac:dyDescent="0.2">
      <c r="A539" t="s">
        <v>136</v>
      </c>
      <c r="B539" s="106" t="s">
        <v>137</v>
      </c>
      <c r="C539" s="24"/>
      <c r="D539" s="96"/>
      <c r="E539" s="24"/>
      <c r="F539" s="149"/>
    </row>
    <row r="540" spans="1:6" ht="14.25" customHeight="1" x14ac:dyDescent="0.2">
      <c r="A540" t="s">
        <v>138</v>
      </c>
      <c r="B540" s="107" t="s">
        <v>139</v>
      </c>
      <c r="C540" s="24"/>
      <c r="D540" s="96"/>
      <c r="E540" s="24"/>
      <c r="F540" s="149"/>
    </row>
    <row r="541" spans="1:6" ht="14.25" customHeight="1" x14ac:dyDescent="0.2">
      <c r="A541" t="s">
        <v>140</v>
      </c>
      <c r="B541" s="108" t="s">
        <v>141</v>
      </c>
      <c r="C541" s="24"/>
      <c r="D541" s="96"/>
      <c r="E541" s="24"/>
      <c r="F541" s="149"/>
    </row>
    <row r="542" spans="1:6" ht="14.25" customHeight="1" x14ac:dyDescent="0.2">
      <c r="A542" t="s">
        <v>142</v>
      </c>
      <c r="B542" s="109" t="s">
        <v>143</v>
      </c>
      <c r="C542" s="127"/>
      <c r="D542" s="161"/>
      <c r="E542" s="127"/>
      <c r="F542" s="162"/>
    </row>
    <row r="543" spans="1:6" ht="14.25" customHeight="1" x14ac:dyDescent="0.2">
      <c r="A543" s="55" t="s">
        <v>144</v>
      </c>
      <c r="B543" s="110" t="s">
        <v>148</v>
      </c>
      <c r="C543" s="17">
        <v>0</v>
      </c>
      <c r="D543" s="17">
        <v>0</v>
      </c>
      <c r="E543" s="17">
        <v>0</v>
      </c>
      <c r="F543" s="156"/>
    </row>
    <row r="544" spans="1:6" ht="14.25" customHeight="1" x14ac:dyDescent="0.2">
      <c r="A544" s="46"/>
      <c r="B544" s="111"/>
      <c r="C544" s="48"/>
      <c r="D544" s="159"/>
      <c r="E544" s="48"/>
      <c r="F544" s="160"/>
    </row>
    <row r="545" spans="1:6" ht="14.25" customHeight="1" x14ac:dyDescent="0.2">
      <c r="A545" s="35" t="s">
        <v>146</v>
      </c>
      <c r="B545" s="163" t="s">
        <v>147</v>
      </c>
      <c r="C545" s="164">
        <v>1448260</v>
      </c>
      <c r="D545" s="164">
        <v>1448260</v>
      </c>
      <c r="E545" s="164">
        <v>159006</v>
      </c>
      <c r="F545" s="165">
        <v>0.109</v>
      </c>
    </row>
    <row r="546" spans="1:6" ht="14.25" customHeight="1" x14ac:dyDescent="0.2">
      <c r="A546" s="63"/>
      <c r="B546" s="63"/>
      <c r="C546" s="63"/>
      <c r="D546" s="63"/>
      <c r="E546" s="63"/>
    </row>
    <row r="547" spans="1:6" ht="14.25" customHeight="1" x14ac:dyDescent="0.2">
      <c r="A547" s="63"/>
      <c r="B547" s="63"/>
      <c r="C547" s="63"/>
      <c r="D547" s="63"/>
      <c r="E547" s="63"/>
    </row>
    <row r="548" spans="1:6" ht="14.25" customHeight="1" x14ac:dyDescent="0.2">
      <c r="A548" s="63"/>
      <c r="B548" s="63"/>
      <c r="C548" s="63"/>
      <c r="D548" s="63"/>
      <c r="E548" s="63"/>
    </row>
    <row r="549" spans="1:6" ht="14.25" customHeight="1" x14ac:dyDescent="0.2">
      <c r="A549" s="63"/>
      <c r="B549" s="63"/>
      <c r="C549" s="63"/>
      <c r="D549" s="63"/>
      <c r="E549" s="63"/>
    </row>
    <row r="550" spans="1:6" ht="14.25" customHeight="1" x14ac:dyDescent="0.2">
      <c r="A550" s="63"/>
      <c r="B550" s="63"/>
      <c r="C550" s="63"/>
      <c r="D550" s="63"/>
      <c r="E550" s="63"/>
    </row>
    <row r="551" spans="1:6" ht="14.25" customHeight="1" x14ac:dyDescent="0.2">
      <c r="A551" s="63"/>
      <c r="B551" s="63"/>
      <c r="C551" s="63"/>
      <c r="D551" s="63"/>
      <c r="E551" s="63"/>
    </row>
    <row r="552" spans="1:6" ht="14.25" customHeight="1" x14ac:dyDescent="0.2">
      <c r="A552" s="63"/>
      <c r="B552" s="63"/>
      <c r="C552" s="63"/>
      <c r="D552" s="63"/>
      <c r="E552" s="63"/>
    </row>
    <row r="553" spans="1:6" ht="14.25" customHeight="1" x14ac:dyDescent="0.25">
      <c r="A553" s="1091" t="s">
        <v>1019</v>
      </c>
      <c r="B553" s="1091"/>
      <c r="C553" s="1091"/>
      <c r="D553" s="1091"/>
      <c r="E553" s="1091"/>
      <c r="F553" s="139"/>
    </row>
    <row r="554" spans="1:6" ht="14.25" customHeight="1" x14ac:dyDescent="0.25">
      <c r="A554" s="61"/>
      <c r="B554" s="61"/>
      <c r="C554" s="61"/>
      <c r="D554" s="61"/>
      <c r="E554" s="61"/>
      <c r="F554" s="139"/>
    </row>
    <row r="555" spans="1:6" ht="14.25" customHeight="1" x14ac:dyDescent="0.25">
      <c r="A555" s="1096" t="s">
        <v>957</v>
      </c>
      <c r="B555" s="1096"/>
      <c r="C555" s="1096"/>
      <c r="D555" s="1096"/>
      <c r="E555" s="1096"/>
      <c r="F555" s="140"/>
    </row>
    <row r="556" spans="1:6" ht="14.25" customHeight="1" x14ac:dyDescent="0.25">
      <c r="B556" s="141"/>
      <c r="C556" s="141"/>
      <c r="D556" s="141" t="s">
        <v>171</v>
      </c>
      <c r="E556" s="141"/>
      <c r="F556" s="140" t="s">
        <v>84</v>
      </c>
    </row>
    <row r="557" spans="1:6" ht="14.25" customHeight="1" x14ac:dyDescent="0.2">
      <c r="A557" s="1101" t="s">
        <v>2</v>
      </c>
      <c r="B557" s="1102" t="s">
        <v>85</v>
      </c>
      <c r="C557" s="1103" t="s">
        <v>742</v>
      </c>
      <c r="D557" s="1103"/>
      <c r="E557" s="1103"/>
      <c r="F557" s="1103"/>
    </row>
    <row r="558" spans="1:6" ht="14.25" customHeight="1" x14ac:dyDescent="0.2">
      <c r="A558" s="1101"/>
      <c r="B558" s="1102"/>
      <c r="C558" s="70" t="s">
        <v>6</v>
      </c>
      <c r="D558" s="143" t="s">
        <v>7</v>
      </c>
      <c r="E558" s="70" t="s">
        <v>8</v>
      </c>
      <c r="F558" s="144" t="s">
        <v>9</v>
      </c>
    </row>
    <row r="559" spans="1:6" ht="14.25" customHeight="1" x14ac:dyDescent="0.2">
      <c r="A559" s="145" t="s">
        <v>11</v>
      </c>
      <c r="B559" s="72" t="s">
        <v>12</v>
      </c>
      <c r="C559" s="146" t="s">
        <v>13</v>
      </c>
      <c r="D559" s="147" t="s">
        <v>14</v>
      </c>
      <c r="E559" s="147" t="s">
        <v>15</v>
      </c>
      <c r="F559" s="148"/>
    </row>
    <row r="560" spans="1:6" ht="14.25" customHeight="1" x14ac:dyDescent="0.2">
      <c r="A560" s="35" t="s">
        <v>22</v>
      </c>
      <c r="B560" s="76" t="s">
        <v>86</v>
      </c>
      <c r="C560" s="124"/>
      <c r="D560" s="24"/>
      <c r="E560" s="24"/>
      <c r="F560" s="149"/>
    </row>
    <row r="561" spans="1:6" ht="14.25" customHeight="1" x14ac:dyDescent="0.2">
      <c r="A561" t="s">
        <v>25</v>
      </c>
      <c r="B561" s="79" t="s">
        <v>87</v>
      </c>
      <c r="C561" s="124">
        <v>1560000</v>
      </c>
      <c r="D561" s="24">
        <v>731118</v>
      </c>
      <c r="E561" s="24">
        <v>731118</v>
      </c>
      <c r="F561" s="149">
        <v>1</v>
      </c>
    </row>
    <row r="562" spans="1:6" ht="14.25" customHeight="1" x14ac:dyDescent="0.2">
      <c r="A562" t="s">
        <v>28</v>
      </c>
      <c r="B562" t="s">
        <v>88</v>
      </c>
      <c r="C562" s="124">
        <v>343200</v>
      </c>
      <c r="D562" s="24">
        <v>192393</v>
      </c>
      <c r="E562" s="24">
        <v>192393</v>
      </c>
      <c r="F562" s="149">
        <v>1</v>
      </c>
    </row>
    <row r="563" spans="1:6" ht="14.25" customHeight="1" x14ac:dyDescent="0.2">
      <c r="A563" t="s">
        <v>31</v>
      </c>
      <c r="B563" t="s">
        <v>89</v>
      </c>
      <c r="C563" s="124">
        <v>3552596</v>
      </c>
      <c r="D563" s="24">
        <v>4823590</v>
      </c>
      <c r="E563" s="24">
        <v>4704100</v>
      </c>
      <c r="F563" s="149">
        <v>0.97499999999999998</v>
      </c>
    </row>
    <row r="564" spans="1:6" ht="14.25" customHeight="1" x14ac:dyDescent="0.2">
      <c r="A564" t="s">
        <v>34</v>
      </c>
      <c r="B564" t="s">
        <v>90</v>
      </c>
      <c r="C564" s="124"/>
      <c r="D564" s="24"/>
      <c r="E564" s="24"/>
      <c r="F564" s="149"/>
    </row>
    <row r="565" spans="1:6" ht="14.25" customHeight="1" x14ac:dyDescent="0.2">
      <c r="A565" t="s">
        <v>37</v>
      </c>
      <c r="B565" t="s">
        <v>91</v>
      </c>
      <c r="C565" s="124"/>
      <c r="D565" s="24"/>
      <c r="E565" s="24"/>
      <c r="F565" s="149"/>
    </row>
    <row r="566" spans="1:6" ht="14.25" customHeight="1" x14ac:dyDescent="0.2">
      <c r="A566" t="s">
        <v>40</v>
      </c>
      <c r="B566" t="s">
        <v>92</v>
      </c>
      <c r="C566" s="124">
        <v>0</v>
      </c>
      <c r="D566" s="124"/>
      <c r="E566" s="24"/>
      <c r="F566" s="149"/>
    </row>
    <row r="567" spans="1:6" ht="14.25" customHeight="1" x14ac:dyDescent="0.2">
      <c r="A567" t="s">
        <v>43</v>
      </c>
      <c r="B567" t="s">
        <v>93</v>
      </c>
      <c r="C567" s="124">
        <v>0</v>
      </c>
      <c r="D567" s="24"/>
      <c r="E567" s="24"/>
      <c r="F567" s="149"/>
    </row>
    <row r="568" spans="1:6" ht="14.25" customHeight="1" x14ac:dyDescent="0.2">
      <c r="A568" t="s">
        <v>46</v>
      </c>
      <c r="B568" t="s">
        <v>94</v>
      </c>
      <c r="C568" s="124"/>
      <c r="D568" s="24"/>
      <c r="E568" s="24"/>
      <c r="F568" s="149"/>
    </row>
    <row r="569" spans="1:6" ht="14.25" customHeight="1" x14ac:dyDescent="0.2">
      <c r="A569" t="s">
        <v>49</v>
      </c>
      <c r="B569" t="s">
        <v>95</v>
      </c>
      <c r="C569" s="124"/>
      <c r="D569" s="24"/>
      <c r="E569" s="24"/>
      <c r="F569" s="149"/>
    </row>
    <row r="570" spans="1:6" ht="14.25" customHeight="1" x14ac:dyDescent="0.2">
      <c r="A570" t="s">
        <v>52</v>
      </c>
      <c r="B570" s="80" t="s">
        <v>151</v>
      </c>
      <c r="C570" s="132"/>
      <c r="D570" s="17"/>
      <c r="E570" s="24">
        <v>0</v>
      </c>
      <c r="F570" s="149"/>
    </row>
    <row r="571" spans="1:6" ht="14.25" customHeight="1" x14ac:dyDescent="0.2">
      <c r="A571" t="s">
        <v>55</v>
      </c>
      <c r="B571" s="81" t="s">
        <v>97</v>
      </c>
      <c r="C571" s="134"/>
      <c r="D571" s="126"/>
      <c r="E571" s="24"/>
      <c r="F571" s="149"/>
    </row>
    <row r="572" spans="1:6" ht="14.25" customHeight="1" x14ac:dyDescent="0.2">
      <c r="A572" t="s">
        <v>58</v>
      </c>
      <c r="B572" t="s">
        <v>152</v>
      </c>
      <c r="C572" s="134"/>
      <c r="D572" s="126"/>
      <c r="E572" s="24"/>
      <c r="F572" s="149"/>
    </row>
    <row r="573" spans="1:6" ht="14.25" customHeight="1" x14ac:dyDescent="0.2">
      <c r="A573" t="s">
        <v>61</v>
      </c>
      <c r="B573" s="81" t="s">
        <v>99</v>
      </c>
      <c r="C573" s="134"/>
      <c r="D573" s="126"/>
      <c r="E573" s="24"/>
      <c r="F573" s="149"/>
    </row>
    <row r="574" spans="1:6" ht="14.25" customHeight="1" x14ac:dyDescent="0.2">
      <c r="A574" t="s">
        <v>64</v>
      </c>
      <c r="B574" s="82" t="s">
        <v>100</v>
      </c>
      <c r="C574" s="150"/>
      <c r="D574" s="127"/>
      <c r="E574" s="24"/>
      <c r="F574" s="149"/>
    </row>
    <row r="575" spans="1:6" ht="14.25" customHeight="1" x14ac:dyDescent="0.2">
      <c r="A575" s="83" t="s">
        <v>67</v>
      </c>
      <c r="B575" s="84" t="s">
        <v>101</v>
      </c>
      <c r="C575" s="86">
        <v>5455796</v>
      </c>
      <c r="D575" s="86">
        <v>5747101</v>
      </c>
      <c r="E575" s="85">
        <v>5627611</v>
      </c>
      <c r="F575" s="151">
        <v>0.96</v>
      </c>
    </row>
    <row r="576" spans="1:6" ht="14.25" customHeight="1" x14ac:dyDescent="0.2">
      <c r="A576" s="46"/>
      <c r="B576" s="76"/>
      <c r="C576" s="130"/>
      <c r="D576" s="130"/>
      <c r="E576" s="152"/>
      <c r="F576" s="153"/>
    </row>
    <row r="577" spans="1:6" ht="14.25" customHeight="1" x14ac:dyDescent="0.2">
      <c r="A577" s="35" t="s">
        <v>70</v>
      </c>
      <c r="B577" s="91" t="s">
        <v>102</v>
      </c>
      <c r="C577" s="154"/>
      <c r="D577" s="154"/>
      <c r="E577" s="92"/>
      <c r="F577" s="155"/>
    </row>
    <row r="578" spans="1:6" ht="14.25" customHeight="1" x14ac:dyDescent="0.2">
      <c r="A578" t="s">
        <v>73</v>
      </c>
      <c r="B578" t="s">
        <v>103</v>
      </c>
      <c r="C578" s="124">
        <v>0</v>
      </c>
      <c r="D578" s="24"/>
      <c r="E578" s="24"/>
      <c r="F578" s="149"/>
    </row>
    <row r="579" spans="1:6" ht="14.25" customHeight="1" x14ac:dyDescent="0.2">
      <c r="A579" t="s">
        <v>76</v>
      </c>
      <c r="B579" t="s">
        <v>104</v>
      </c>
      <c r="C579" s="124"/>
      <c r="D579" s="24"/>
      <c r="E579" s="24"/>
      <c r="F579" s="149"/>
    </row>
    <row r="580" spans="1:6" ht="14.25" customHeight="1" x14ac:dyDescent="0.2">
      <c r="A580" t="s">
        <v>105</v>
      </c>
      <c r="B580" t="s">
        <v>106</v>
      </c>
      <c r="C580" s="132">
        <v>0</v>
      </c>
      <c r="D580" s="132">
        <v>0</v>
      </c>
      <c r="E580" s="17">
        <v>0</v>
      </c>
      <c r="F580" s="156"/>
    </row>
    <row r="581" spans="1:6" ht="14.25" customHeight="1" x14ac:dyDescent="0.2">
      <c r="A581" t="s">
        <v>107</v>
      </c>
      <c r="B581" s="80" t="s">
        <v>108</v>
      </c>
      <c r="C581" s="124"/>
      <c r="D581" s="24"/>
      <c r="E581" s="24"/>
      <c r="F581" s="149"/>
    </row>
    <row r="582" spans="1:6" ht="14.25" customHeight="1" x14ac:dyDescent="0.2">
      <c r="A582" t="s">
        <v>81</v>
      </c>
      <c r="B582" s="80" t="s">
        <v>109</v>
      </c>
      <c r="C582" s="124"/>
      <c r="D582" s="24"/>
      <c r="E582" s="24"/>
      <c r="F582" s="149"/>
    </row>
    <row r="583" spans="1:6" ht="14.25" customHeight="1" x14ac:dyDescent="0.2">
      <c r="A583" t="s">
        <v>110</v>
      </c>
      <c r="B583" s="80" t="s">
        <v>111</v>
      </c>
      <c r="C583" s="124"/>
      <c r="D583" s="24"/>
      <c r="E583" s="24"/>
      <c r="F583" s="149"/>
    </row>
    <row r="584" spans="1:6" ht="14.25" customHeight="1" x14ac:dyDescent="0.2">
      <c r="A584" t="s">
        <v>112</v>
      </c>
      <c r="B584" s="80" t="s">
        <v>113</v>
      </c>
      <c r="C584" s="124"/>
      <c r="D584" s="24"/>
      <c r="E584" s="24"/>
      <c r="F584" s="149"/>
    </row>
    <row r="585" spans="1:6" ht="14.25" customHeight="1" x14ac:dyDescent="0.2">
      <c r="A585" t="s">
        <v>114</v>
      </c>
      <c r="B585" s="81" t="s">
        <v>115</v>
      </c>
      <c r="C585" s="124"/>
      <c r="D585" s="24"/>
      <c r="E585" s="24"/>
      <c r="F585" s="149"/>
    </row>
    <row r="586" spans="1:6" ht="14.25" customHeight="1" x14ac:dyDescent="0.2">
      <c r="A586" t="s">
        <v>116</v>
      </c>
      <c r="B586" s="81" t="s">
        <v>117</v>
      </c>
      <c r="C586" s="124"/>
      <c r="D586" s="24"/>
      <c r="E586" s="24"/>
      <c r="F586" s="149"/>
    </row>
    <row r="587" spans="1:6" ht="14.25" customHeight="1" x14ac:dyDescent="0.2">
      <c r="A587" t="s">
        <v>118</v>
      </c>
      <c r="B587" s="79" t="s">
        <v>119</v>
      </c>
      <c r="C587" s="124"/>
      <c r="D587" s="24"/>
      <c r="E587" s="24"/>
      <c r="F587" s="149"/>
    </row>
    <row r="588" spans="1:6" ht="14.25" customHeight="1" x14ac:dyDescent="0.2">
      <c r="A588" t="s">
        <v>120</v>
      </c>
      <c r="B588" s="95"/>
      <c r="C588" s="124"/>
      <c r="D588" s="24"/>
      <c r="E588" s="24"/>
      <c r="F588" s="149"/>
    </row>
    <row r="589" spans="1:6" ht="14.25" customHeight="1" x14ac:dyDescent="0.2">
      <c r="A589" t="s">
        <v>121</v>
      </c>
      <c r="B589" s="82"/>
      <c r="C589" s="134">
        <v>0</v>
      </c>
      <c r="D589" s="134">
        <v>0</v>
      </c>
      <c r="E589" s="126">
        <v>0</v>
      </c>
      <c r="F589" s="157"/>
    </row>
    <row r="590" spans="1:6" ht="14.25" customHeight="1" x14ac:dyDescent="0.2">
      <c r="A590" s="83" t="s">
        <v>122</v>
      </c>
      <c r="B590" s="84" t="s">
        <v>123</v>
      </c>
      <c r="C590" s="85">
        <v>0</v>
      </c>
      <c r="D590" s="85">
        <v>0</v>
      </c>
      <c r="E590" s="85">
        <v>0</v>
      </c>
      <c r="F590" s="151"/>
    </row>
    <row r="591" spans="1:6" ht="14.25" customHeight="1" x14ac:dyDescent="0.2">
      <c r="A591" s="83" t="s">
        <v>124</v>
      </c>
      <c r="B591" s="97" t="s">
        <v>125</v>
      </c>
      <c r="C591" s="136"/>
      <c r="D591" s="136"/>
      <c r="E591" s="136"/>
      <c r="F591" s="158"/>
    </row>
    <row r="592" spans="1:6" ht="14.25" customHeight="1" x14ac:dyDescent="0.2">
      <c r="A592" s="46"/>
      <c r="B592" s="100"/>
      <c r="C592" s="48"/>
      <c r="D592" s="159"/>
      <c r="E592" s="48"/>
      <c r="F592" s="160"/>
    </row>
    <row r="593" spans="1:6" ht="14.25" customHeight="1" x14ac:dyDescent="0.2">
      <c r="A593" s="35" t="s">
        <v>126</v>
      </c>
      <c r="B593" s="104" t="s">
        <v>127</v>
      </c>
      <c r="C593" s="92"/>
      <c r="D593" s="93"/>
      <c r="E593" s="92"/>
      <c r="F593" s="155"/>
    </row>
    <row r="594" spans="1:6" ht="14.25" customHeight="1" x14ac:dyDescent="0.2">
      <c r="A594" t="s">
        <v>128</v>
      </c>
      <c r="B594" s="37" t="s">
        <v>129</v>
      </c>
      <c r="C594" s="24"/>
      <c r="D594" s="96"/>
      <c r="E594" s="24"/>
      <c r="F594" s="149"/>
    </row>
    <row r="595" spans="1:6" ht="14.25" customHeight="1" x14ac:dyDescent="0.2">
      <c r="A595" t="s">
        <v>130</v>
      </c>
      <c r="B595" s="37" t="s">
        <v>131</v>
      </c>
      <c r="C595" s="24"/>
      <c r="D595" s="96"/>
      <c r="E595" s="24"/>
      <c r="F595" s="149"/>
    </row>
    <row r="596" spans="1:6" ht="14.25" customHeight="1" x14ac:dyDescent="0.2">
      <c r="A596" t="s">
        <v>132</v>
      </c>
      <c r="B596" s="37" t="s">
        <v>133</v>
      </c>
      <c r="C596" s="24"/>
      <c r="D596" s="96"/>
      <c r="E596" s="24"/>
      <c r="F596" s="149"/>
    </row>
    <row r="597" spans="1:6" ht="14.25" customHeight="1" x14ac:dyDescent="0.2">
      <c r="A597" t="s">
        <v>134</v>
      </c>
      <c r="B597" s="37" t="s">
        <v>135</v>
      </c>
      <c r="C597" s="24"/>
      <c r="D597" s="96"/>
      <c r="E597" s="24"/>
      <c r="F597" s="149"/>
    </row>
    <row r="598" spans="1:6" ht="14.25" customHeight="1" x14ac:dyDescent="0.2">
      <c r="A598" t="s">
        <v>136</v>
      </c>
      <c r="B598" s="106" t="s">
        <v>137</v>
      </c>
      <c r="C598" s="24"/>
      <c r="D598" s="96"/>
      <c r="E598" s="24"/>
      <c r="F598" s="149"/>
    </row>
    <row r="599" spans="1:6" ht="14.25" customHeight="1" x14ac:dyDescent="0.2">
      <c r="A599" t="s">
        <v>138</v>
      </c>
      <c r="B599" s="107" t="s">
        <v>139</v>
      </c>
      <c r="C599" s="24"/>
      <c r="D599" s="96"/>
      <c r="E599" s="24"/>
      <c r="F599" s="149"/>
    </row>
    <row r="600" spans="1:6" ht="14.25" customHeight="1" x14ac:dyDescent="0.2">
      <c r="A600" t="s">
        <v>140</v>
      </c>
      <c r="B600" s="108" t="s">
        <v>141</v>
      </c>
      <c r="C600" s="24"/>
      <c r="D600" s="96"/>
      <c r="E600" s="24"/>
      <c r="F600" s="149"/>
    </row>
    <row r="601" spans="1:6" ht="14.25" customHeight="1" x14ac:dyDescent="0.2">
      <c r="A601" t="s">
        <v>142</v>
      </c>
      <c r="B601" s="109" t="s">
        <v>143</v>
      </c>
      <c r="C601" s="127"/>
      <c r="D601" s="161"/>
      <c r="E601" s="127"/>
      <c r="F601" s="162"/>
    </row>
    <row r="602" spans="1:6" ht="14.25" customHeight="1" x14ac:dyDescent="0.2">
      <c r="A602" s="55" t="s">
        <v>144</v>
      </c>
      <c r="B602" s="110" t="s">
        <v>148</v>
      </c>
      <c r="C602" s="17">
        <v>0</v>
      </c>
      <c r="D602" s="17">
        <v>0</v>
      </c>
      <c r="E602" s="17">
        <v>0</v>
      </c>
      <c r="F602" s="156"/>
    </row>
    <row r="603" spans="1:6" ht="14.25" customHeight="1" x14ac:dyDescent="0.2">
      <c r="A603" s="46"/>
      <c r="B603" s="111"/>
      <c r="C603" s="48"/>
      <c r="D603" s="159"/>
      <c r="E603" s="48"/>
      <c r="F603" s="160"/>
    </row>
    <row r="604" spans="1:6" ht="14.25" customHeight="1" x14ac:dyDescent="0.2">
      <c r="A604" s="35" t="s">
        <v>146</v>
      </c>
      <c r="B604" s="163" t="s">
        <v>147</v>
      </c>
      <c r="C604" s="164">
        <v>5455796</v>
      </c>
      <c r="D604" s="164">
        <v>5747101</v>
      </c>
      <c r="E604" s="164">
        <v>5627611</v>
      </c>
      <c r="F604" s="165">
        <v>0.96</v>
      </c>
    </row>
    <row r="605" spans="1:6" ht="14.25" customHeight="1" x14ac:dyDescent="0.2">
      <c r="A605" s="63"/>
      <c r="B605" s="63"/>
      <c r="C605" s="63"/>
      <c r="D605" s="63"/>
      <c r="E605" s="63"/>
    </row>
    <row r="606" spans="1:6" ht="14.25" customHeight="1" x14ac:dyDescent="0.2">
      <c r="A606" s="63"/>
      <c r="B606" s="63"/>
      <c r="C606" s="63"/>
      <c r="D606" s="63"/>
      <c r="E606" s="63"/>
    </row>
    <row r="607" spans="1:6" ht="14.25" customHeight="1" x14ac:dyDescent="0.2">
      <c r="A607" s="63"/>
      <c r="B607" s="63"/>
      <c r="C607" s="63"/>
      <c r="D607" s="63"/>
      <c r="E607" s="63"/>
    </row>
    <row r="608" spans="1:6" ht="14.25" customHeight="1" x14ac:dyDescent="0.2">
      <c r="A608" s="63"/>
      <c r="B608" s="63"/>
      <c r="C608" s="63"/>
      <c r="D608" s="63"/>
      <c r="E608" s="63"/>
    </row>
    <row r="609" spans="1:6" ht="14.25" customHeight="1" x14ac:dyDescent="0.2">
      <c r="A609" s="63"/>
      <c r="B609" s="63"/>
      <c r="C609" s="63"/>
      <c r="D609" s="63"/>
      <c r="E609" s="63"/>
    </row>
    <row r="610" spans="1:6" ht="14.25" customHeight="1" x14ac:dyDescent="0.2">
      <c r="A610" s="63"/>
      <c r="B610" s="63"/>
      <c r="C610" s="63"/>
      <c r="D610" s="63"/>
      <c r="E610" s="63"/>
    </row>
    <row r="611" spans="1:6" ht="14.25" customHeight="1" x14ac:dyDescent="0.2">
      <c r="A611" s="63"/>
      <c r="B611" s="63"/>
      <c r="C611" s="63"/>
      <c r="D611" s="63"/>
      <c r="E611" s="63"/>
    </row>
    <row r="612" spans="1:6" ht="14.25" customHeight="1" x14ac:dyDescent="0.25">
      <c r="A612" s="1091" t="s">
        <v>1022</v>
      </c>
      <c r="B612" s="1091"/>
      <c r="C612" s="1091"/>
      <c r="D612" s="1091"/>
      <c r="E612" s="1091"/>
      <c r="F612" s="139"/>
    </row>
    <row r="613" spans="1:6" ht="15" x14ac:dyDescent="0.25">
      <c r="A613" s="61"/>
      <c r="B613" s="61"/>
      <c r="C613" s="61"/>
      <c r="D613" s="61"/>
      <c r="E613" s="61"/>
      <c r="F613" s="139"/>
    </row>
    <row r="614" spans="1:6" ht="15.75" x14ac:dyDescent="0.25">
      <c r="A614" s="1096" t="s">
        <v>957</v>
      </c>
      <c r="B614" s="1096"/>
      <c r="C614" s="1096"/>
      <c r="D614" s="1096"/>
      <c r="E614" s="1096"/>
      <c r="F614" s="140"/>
    </row>
    <row r="615" spans="1:6" ht="15.75" x14ac:dyDescent="0.25">
      <c r="B615" s="141"/>
      <c r="C615" s="62"/>
      <c r="D615" s="141" t="s">
        <v>172</v>
      </c>
      <c r="E615" s="141"/>
      <c r="F615" s="140" t="s">
        <v>84</v>
      </c>
    </row>
    <row r="616" spans="1:6" ht="13.5" customHeight="1" x14ac:dyDescent="0.2">
      <c r="A616" s="1101" t="s">
        <v>2</v>
      </c>
      <c r="B616" s="1102" t="s">
        <v>85</v>
      </c>
      <c r="C616" s="1103" t="s">
        <v>989</v>
      </c>
      <c r="D616" s="1103"/>
      <c r="E616" s="1103"/>
      <c r="F616" s="1103"/>
    </row>
    <row r="617" spans="1:6" ht="25.5" x14ac:dyDescent="0.2">
      <c r="A617" s="1101"/>
      <c r="B617" s="1102"/>
      <c r="C617" s="70" t="s">
        <v>6</v>
      </c>
      <c r="D617" s="143" t="s">
        <v>7</v>
      </c>
      <c r="E617" s="70" t="s">
        <v>8</v>
      </c>
      <c r="F617" s="144" t="s">
        <v>9</v>
      </c>
    </row>
    <row r="618" spans="1:6" x14ac:dyDescent="0.2">
      <c r="A618" s="145" t="s">
        <v>11</v>
      </c>
      <c r="B618" s="72" t="s">
        <v>12</v>
      </c>
      <c r="C618" s="146" t="s">
        <v>13</v>
      </c>
      <c r="D618" s="147" t="s">
        <v>14</v>
      </c>
      <c r="E618" s="147" t="s">
        <v>15</v>
      </c>
      <c r="F618" s="148"/>
    </row>
    <row r="619" spans="1:6" x14ac:dyDescent="0.2">
      <c r="A619" s="35" t="s">
        <v>22</v>
      </c>
      <c r="B619" s="76" t="s">
        <v>86</v>
      </c>
      <c r="C619" s="124"/>
      <c r="D619" s="24"/>
      <c r="E619" s="24"/>
      <c r="F619" s="149"/>
    </row>
    <row r="620" spans="1:6" x14ac:dyDescent="0.2">
      <c r="A620" t="s">
        <v>25</v>
      </c>
      <c r="B620" s="79" t="s">
        <v>87</v>
      </c>
      <c r="C620" s="124"/>
      <c r="D620" s="24"/>
      <c r="E620" s="24"/>
      <c r="F620" s="149"/>
    </row>
    <row r="621" spans="1:6" x14ac:dyDescent="0.2">
      <c r="A621" t="s">
        <v>28</v>
      </c>
      <c r="B621" t="s">
        <v>88</v>
      </c>
      <c r="C621" s="124"/>
      <c r="D621" s="24"/>
      <c r="E621" s="24"/>
      <c r="F621" s="149"/>
    </row>
    <row r="622" spans="1:6" x14ac:dyDescent="0.2">
      <c r="A622" t="s">
        <v>31</v>
      </c>
      <c r="B622" t="s">
        <v>89</v>
      </c>
      <c r="C622" s="124"/>
      <c r="D622" s="24"/>
      <c r="E622" s="24"/>
      <c r="F622" s="149"/>
    </row>
    <row r="623" spans="1:6" x14ac:dyDescent="0.2">
      <c r="A623" t="s">
        <v>34</v>
      </c>
      <c r="B623" t="s">
        <v>90</v>
      </c>
      <c r="C623" s="124"/>
      <c r="D623" s="24"/>
      <c r="E623" s="24"/>
      <c r="F623" s="149"/>
    </row>
    <row r="624" spans="1:6" x14ac:dyDescent="0.2">
      <c r="A624" t="s">
        <v>37</v>
      </c>
      <c r="B624" t="s">
        <v>91</v>
      </c>
      <c r="C624" s="124"/>
      <c r="D624" s="24"/>
      <c r="E624" s="24"/>
      <c r="F624" s="149"/>
    </row>
    <row r="625" spans="1:6" x14ac:dyDescent="0.2">
      <c r="A625" t="s">
        <v>40</v>
      </c>
      <c r="B625" t="s">
        <v>92</v>
      </c>
      <c r="C625" s="124"/>
      <c r="D625" s="124"/>
      <c r="E625" s="24"/>
      <c r="F625" s="149"/>
    </row>
    <row r="626" spans="1:6" x14ac:dyDescent="0.2">
      <c r="A626" t="s">
        <v>43</v>
      </c>
      <c r="B626" t="s">
        <v>93</v>
      </c>
      <c r="C626" s="124">
        <v>0</v>
      </c>
      <c r="D626" s="24"/>
      <c r="E626" s="24"/>
      <c r="F626" s="149"/>
    </row>
    <row r="627" spans="1:6" x14ac:dyDescent="0.2">
      <c r="A627" t="s">
        <v>46</v>
      </c>
      <c r="B627" t="s">
        <v>94</v>
      </c>
      <c r="C627" s="124"/>
      <c r="D627" s="24"/>
      <c r="E627" s="24"/>
      <c r="F627" s="149"/>
    </row>
    <row r="628" spans="1:6" x14ac:dyDescent="0.2">
      <c r="A628" t="s">
        <v>49</v>
      </c>
      <c r="B628" t="s">
        <v>95</v>
      </c>
      <c r="C628" s="124"/>
      <c r="D628" s="24"/>
      <c r="E628" s="24"/>
      <c r="F628" s="149"/>
    </row>
    <row r="629" spans="1:6" x14ac:dyDescent="0.2">
      <c r="A629" t="s">
        <v>52</v>
      </c>
      <c r="B629" s="80" t="s">
        <v>151</v>
      </c>
      <c r="C629" s="132">
        <v>575000</v>
      </c>
      <c r="D629" s="17">
        <v>535000</v>
      </c>
      <c r="E629" s="24">
        <v>450000</v>
      </c>
      <c r="F629" s="149">
        <v>0.84099999999999997</v>
      </c>
    </row>
    <row r="630" spans="1:6" x14ac:dyDescent="0.2">
      <c r="A630" t="s">
        <v>55</v>
      </c>
      <c r="B630" s="81" t="s">
        <v>97</v>
      </c>
      <c r="C630" s="134"/>
      <c r="D630" s="126"/>
      <c r="E630" s="24"/>
      <c r="F630" s="149"/>
    </row>
    <row r="631" spans="1:6" x14ac:dyDescent="0.2">
      <c r="A631" t="s">
        <v>58</v>
      </c>
      <c r="B631" t="s">
        <v>152</v>
      </c>
      <c r="C631" s="134"/>
      <c r="D631" s="126"/>
      <c r="E631" s="24"/>
      <c r="F631" s="149"/>
    </row>
    <row r="632" spans="1:6" x14ac:dyDescent="0.2">
      <c r="A632" t="s">
        <v>61</v>
      </c>
      <c r="B632" s="81" t="s">
        <v>99</v>
      </c>
      <c r="C632" s="134"/>
      <c r="D632" s="126"/>
      <c r="E632" s="24"/>
      <c r="F632" s="149"/>
    </row>
    <row r="633" spans="1:6" x14ac:dyDescent="0.2">
      <c r="A633" t="s">
        <v>64</v>
      </c>
      <c r="B633" s="82" t="s">
        <v>100</v>
      </c>
      <c r="C633" s="150">
        <v>4161000</v>
      </c>
      <c r="D633" s="127">
        <v>4788375</v>
      </c>
      <c r="E633" s="24">
        <v>3829159</v>
      </c>
      <c r="F633" s="149">
        <v>0.8</v>
      </c>
    </row>
    <row r="634" spans="1:6" x14ac:dyDescent="0.2">
      <c r="A634" s="83" t="s">
        <v>67</v>
      </c>
      <c r="B634" s="84" t="s">
        <v>101</v>
      </c>
      <c r="C634" s="86">
        <v>4736000</v>
      </c>
      <c r="D634" s="86">
        <v>5323375</v>
      </c>
      <c r="E634" s="85">
        <v>4279159</v>
      </c>
      <c r="F634" s="151">
        <v>0.80300000000000005</v>
      </c>
    </row>
    <row r="635" spans="1:6" x14ac:dyDescent="0.2">
      <c r="A635" s="46"/>
      <c r="B635" s="76"/>
      <c r="C635" s="130"/>
      <c r="D635" s="130"/>
      <c r="E635" s="152"/>
      <c r="F635" s="153"/>
    </row>
    <row r="636" spans="1:6" x14ac:dyDescent="0.2">
      <c r="A636" s="35" t="s">
        <v>70</v>
      </c>
      <c r="B636" s="91" t="s">
        <v>102</v>
      </c>
      <c r="C636" s="154"/>
      <c r="D636" s="154"/>
      <c r="E636" s="92"/>
      <c r="F636" s="155"/>
    </row>
    <row r="637" spans="1:6" x14ac:dyDescent="0.2">
      <c r="A637" t="s">
        <v>73</v>
      </c>
      <c r="B637" t="s">
        <v>103</v>
      </c>
      <c r="C637" s="124">
        <v>0</v>
      </c>
      <c r="D637" s="24"/>
      <c r="E637" s="24"/>
      <c r="F637" s="149"/>
    </row>
    <row r="638" spans="1:6" x14ac:dyDescent="0.2">
      <c r="A638" t="s">
        <v>76</v>
      </c>
      <c r="B638" t="s">
        <v>104</v>
      </c>
      <c r="C638" s="124"/>
      <c r="D638" s="24"/>
      <c r="E638" s="24"/>
      <c r="F638" s="149"/>
    </row>
    <row r="639" spans="1:6" x14ac:dyDescent="0.2">
      <c r="A639" t="s">
        <v>105</v>
      </c>
      <c r="B639" t="s">
        <v>106</v>
      </c>
      <c r="C639" s="132">
        <v>0</v>
      </c>
      <c r="D639" s="132">
        <v>0</v>
      </c>
      <c r="E639" s="17">
        <v>0</v>
      </c>
      <c r="F639" s="156"/>
    </row>
    <row r="640" spans="1:6" x14ac:dyDescent="0.2">
      <c r="A640" t="s">
        <v>107</v>
      </c>
      <c r="B640" s="80" t="s">
        <v>108</v>
      </c>
      <c r="C640" s="124"/>
      <c r="D640" s="24"/>
      <c r="E640" s="24"/>
      <c r="F640" s="149"/>
    </row>
    <row r="641" spans="1:6" x14ac:dyDescent="0.2">
      <c r="A641" t="s">
        <v>81</v>
      </c>
      <c r="B641" s="80" t="s">
        <v>109</v>
      </c>
      <c r="C641" s="124"/>
      <c r="D641" s="24"/>
      <c r="E641" s="24"/>
      <c r="F641" s="149"/>
    </row>
    <row r="642" spans="1:6" x14ac:dyDescent="0.2">
      <c r="A642" t="s">
        <v>110</v>
      </c>
      <c r="B642" s="80" t="s">
        <v>111</v>
      </c>
      <c r="C642" s="124"/>
      <c r="D642" s="24"/>
      <c r="E642" s="24"/>
      <c r="F642" s="149"/>
    </row>
    <row r="643" spans="1:6" x14ac:dyDescent="0.2">
      <c r="A643" t="s">
        <v>112</v>
      </c>
      <c r="B643" s="80" t="s">
        <v>113</v>
      </c>
      <c r="C643" s="124"/>
      <c r="D643" s="24"/>
      <c r="E643" s="24"/>
      <c r="F643" s="149"/>
    </row>
    <row r="644" spans="1:6" x14ac:dyDescent="0.2">
      <c r="A644" t="s">
        <v>114</v>
      </c>
      <c r="B644" s="81" t="s">
        <v>115</v>
      </c>
      <c r="C644" s="124"/>
      <c r="D644" s="24"/>
      <c r="E644" s="24"/>
      <c r="F644" s="149"/>
    </row>
    <row r="645" spans="1:6" x14ac:dyDescent="0.2">
      <c r="A645" t="s">
        <v>116</v>
      </c>
      <c r="B645" s="81" t="s">
        <v>117</v>
      </c>
      <c r="C645" s="124"/>
      <c r="D645" s="24"/>
      <c r="E645" s="24"/>
      <c r="F645" s="149"/>
    </row>
    <row r="646" spans="1:6" x14ac:dyDescent="0.2">
      <c r="A646" t="s">
        <v>118</v>
      </c>
      <c r="B646" s="79" t="s">
        <v>119</v>
      </c>
      <c r="C646" s="124"/>
      <c r="D646" s="24"/>
      <c r="E646" s="24"/>
      <c r="F646" s="149"/>
    </row>
    <row r="647" spans="1:6" x14ac:dyDescent="0.2">
      <c r="A647" t="s">
        <v>120</v>
      </c>
      <c r="B647" s="95"/>
      <c r="C647" s="124"/>
      <c r="D647" s="24"/>
      <c r="E647" s="24"/>
      <c r="F647" s="149"/>
    </row>
    <row r="648" spans="1:6" x14ac:dyDescent="0.2">
      <c r="A648" t="s">
        <v>121</v>
      </c>
      <c r="B648" s="82"/>
      <c r="C648" s="134">
        <v>0</v>
      </c>
      <c r="D648" s="134">
        <v>0</v>
      </c>
      <c r="E648" s="126">
        <v>0</v>
      </c>
      <c r="F648" s="157"/>
    </row>
    <row r="649" spans="1:6" x14ac:dyDescent="0.2">
      <c r="A649" s="83" t="s">
        <v>122</v>
      </c>
      <c r="B649" s="84" t="s">
        <v>123</v>
      </c>
      <c r="C649" s="85">
        <v>0</v>
      </c>
      <c r="D649" s="85">
        <v>0</v>
      </c>
      <c r="E649" s="85">
        <v>0</v>
      </c>
      <c r="F649" s="151"/>
    </row>
    <row r="650" spans="1:6" ht="25.5" x14ac:dyDescent="0.2">
      <c r="A650" s="83" t="s">
        <v>124</v>
      </c>
      <c r="B650" s="97" t="s">
        <v>125</v>
      </c>
      <c r="C650" s="136">
        <v>4736000</v>
      </c>
      <c r="D650" s="136">
        <v>5323375</v>
      </c>
      <c r="E650" s="136">
        <v>4279159</v>
      </c>
      <c r="F650" s="158">
        <v>0.80300000000000005</v>
      </c>
    </row>
    <row r="651" spans="1:6" x14ac:dyDescent="0.2">
      <c r="A651" s="46"/>
      <c r="B651" s="100"/>
      <c r="C651" s="48"/>
      <c r="D651" s="159"/>
      <c r="E651" s="48"/>
      <c r="F651" s="160"/>
    </row>
    <row r="652" spans="1:6" x14ac:dyDescent="0.2">
      <c r="A652" s="35" t="s">
        <v>126</v>
      </c>
      <c r="B652" s="104" t="s">
        <v>127</v>
      </c>
      <c r="C652" s="92"/>
      <c r="D652" s="93"/>
      <c r="E652" s="92"/>
      <c r="F652" s="155"/>
    </row>
    <row r="653" spans="1:6" x14ac:dyDescent="0.2">
      <c r="A653" t="s">
        <v>128</v>
      </c>
      <c r="B653" s="37" t="s">
        <v>129</v>
      </c>
      <c r="C653" s="24"/>
      <c r="D653" s="96"/>
      <c r="E653" s="24"/>
      <c r="F653" s="149"/>
    </row>
    <row r="654" spans="1:6" x14ac:dyDescent="0.2">
      <c r="A654" t="s">
        <v>130</v>
      </c>
      <c r="B654" s="37" t="s">
        <v>131</v>
      </c>
      <c r="C654" s="24"/>
      <c r="D654" s="96"/>
      <c r="E654" s="24"/>
      <c r="F654" s="149"/>
    </row>
    <row r="655" spans="1:6" x14ac:dyDescent="0.2">
      <c r="A655" t="s">
        <v>132</v>
      </c>
      <c r="B655" s="37" t="s">
        <v>133</v>
      </c>
      <c r="C655" s="24"/>
      <c r="D655" s="96"/>
      <c r="E655" s="24"/>
      <c r="F655" s="149"/>
    </row>
    <row r="656" spans="1:6" x14ac:dyDescent="0.2">
      <c r="A656" t="s">
        <v>134</v>
      </c>
      <c r="B656" s="37" t="s">
        <v>135</v>
      </c>
      <c r="C656" s="24"/>
      <c r="D656" s="96"/>
      <c r="E656" s="24"/>
      <c r="F656" s="149"/>
    </row>
    <row r="657" spans="1:6" x14ac:dyDescent="0.2">
      <c r="A657" t="s">
        <v>136</v>
      </c>
      <c r="B657" s="106" t="s">
        <v>137</v>
      </c>
      <c r="C657" s="24"/>
      <c r="D657" s="96"/>
      <c r="E657" s="24"/>
      <c r="F657" s="149"/>
    </row>
    <row r="658" spans="1:6" x14ac:dyDescent="0.2">
      <c r="A658" t="s">
        <v>138</v>
      </c>
      <c r="B658" s="107" t="s">
        <v>139</v>
      </c>
      <c r="C658" s="24"/>
      <c r="D658" s="96"/>
      <c r="E658" s="24"/>
      <c r="F658" s="149"/>
    </row>
    <row r="659" spans="1:6" x14ac:dyDescent="0.2">
      <c r="A659" t="s">
        <v>140</v>
      </c>
      <c r="B659" s="108" t="s">
        <v>141</v>
      </c>
      <c r="C659" s="24"/>
      <c r="D659" s="96"/>
      <c r="E659" s="24"/>
      <c r="F659" s="149"/>
    </row>
    <row r="660" spans="1:6" x14ac:dyDescent="0.2">
      <c r="A660" t="s">
        <v>142</v>
      </c>
      <c r="B660" s="109" t="s">
        <v>143</v>
      </c>
      <c r="C660" s="127"/>
      <c r="D660" s="161"/>
      <c r="E660" s="127"/>
      <c r="F660" s="162"/>
    </row>
    <row r="661" spans="1:6" x14ac:dyDescent="0.2">
      <c r="A661" s="55" t="s">
        <v>144</v>
      </c>
      <c r="B661" s="110" t="s">
        <v>148</v>
      </c>
      <c r="C661" s="17">
        <v>0</v>
      </c>
      <c r="D661" s="17">
        <v>0</v>
      </c>
      <c r="E661" s="17">
        <v>0</v>
      </c>
      <c r="F661" s="156"/>
    </row>
    <row r="662" spans="1:6" x14ac:dyDescent="0.2">
      <c r="A662" s="46"/>
      <c r="B662" s="111"/>
      <c r="C662" s="48"/>
      <c r="D662" s="159"/>
      <c r="E662" s="48"/>
      <c r="F662" s="160"/>
    </row>
    <row r="663" spans="1:6" x14ac:dyDescent="0.2">
      <c r="A663" s="35" t="s">
        <v>146</v>
      </c>
      <c r="B663" s="163" t="s">
        <v>147</v>
      </c>
      <c r="C663" s="164">
        <v>4736000</v>
      </c>
      <c r="D663" s="164">
        <v>5323375</v>
      </c>
      <c r="E663" s="164">
        <v>4279159</v>
      </c>
      <c r="F663" s="165">
        <v>0.80300000000000005</v>
      </c>
    </row>
    <row r="664" spans="1:6" x14ac:dyDescent="0.2">
      <c r="A664" s="166"/>
      <c r="B664" s="168"/>
      <c r="C664" s="159"/>
      <c r="D664" s="159"/>
      <c r="E664" s="159"/>
    </row>
    <row r="665" spans="1:6" x14ac:dyDescent="0.2">
      <c r="A665" s="166"/>
      <c r="B665" s="168"/>
      <c r="C665" s="159"/>
      <c r="D665" s="159"/>
      <c r="E665" s="159"/>
    </row>
    <row r="666" spans="1:6" x14ac:dyDescent="0.2">
      <c r="A666" s="166"/>
      <c r="B666" s="168"/>
      <c r="C666" s="159"/>
      <c r="D666" s="159"/>
      <c r="E666" s="159"/>
    </row>
    <row r="667" spans="1:6" x14ac:dyDescent="0.2">
      <c r="A667" s="166"/>
      <c r="B667" s="168"/>
      <c r="C667" s="159"/>
      <c r="D667" s="159"/>
      <c r="E667" s="159"/>
    </row>
    <row r="668" spans="1:6" x14ac:dyDescent="0.2">
      <c r="A668" s="166"/>
      <c r="B668" s="168"/>
      <c r="C668" s="159"/>
      <c r="D668" s="159"/>
      <c r="E668" s="159"/>
    </row>
    <row r="669" spans="1:6" x14ac:dyDescent="0.2">
      <c r="A669" s="166"/>
      <c r="B669" s="168"/>
      <c r="C669" s="159"/>
      <c r="D669" s="159"/>
      <c r="E669" s="159"/>
    </row>
    <row r="670" spans="1:6" x14ac:dyDescent="0.2">
      <c r="A670" s="166"/>
      <c r="B670" s="168"/>
      <c r="C670" s="159"/>
      <c r="D670" s="159"/>
      <c r="E670" s="159"/>
    </row>
    <row r="671" spans="1:6" x14ac:dyDescent="0.2">
      <c r="A671" s="166"/>
      <c r="B671" s="168"/>
      <c r="C671" s="159"/>
      <c r="D671" s="159"/>
      <c r="E671" s="159"/>
    </row>
    <row r="672" spans="1:6" x14ac:dyDescent="0.2">
      <c r="A672" s="166"/>
      <c r="B672" s="168"/>
      <c r="C672" s="159"/>
      <c r="D672" s="159"/>
      <c r="E672" s="159"/>
    </row>
    <row r="673" spans="1:6" x14ac:dyDescent="0.2">
      <c r="A673" s="166"/>
      <c r="B673" s="168"/>
      <c r="C673" s="159"/>
      <c r="D673" s="159"/>
      <c r="E673" s="159"/>
    </row>
    <row r="674" spans="1:6" ht="15" x14ac:dyDescent="0.25">
      <c r="A674" s="1091" t="s">
        <v>1017</v>
      </c>
      <c r="B674" s="1091"/>
      <c r="C674" s="1091"/>
      <c r="D674" s="1091"/>
      <c r="E674" s="1091"/>
      <c r="F674" s="139"/>
    </row>
    <row r="675" spans="1:6" ht="15" x14ac:dyDescent="0.25">
      <c r="A675" s="61"/>
      <c r="B675" s="61"/>
      <c r="C675" s="61"/>
      <c r="D675" s="61"/>
      <c r="E675" s="61"/>
      <c r="F675" s="139"/>
    </row>
    <row r="676" spans="1:6" ht="15.75" x14ac:dyDescent="0.25">
      <c r="A676" s="1096" t="s">
        <v>957</v>
      </c>
      <c r="B676" s="1096"/>
      <c r="C676" s="1096"/>
      <c r="D676" s="1096"/>
      <c r="E676" s="1096"/>
      <c r="F676" s="140"/>
    </row>
    <row r="677" spans="1:6" ht="15.75" x14ac:dyDescent="0.25">
      <c r="B677" s="62"/>
      <c r="C677" s="141"/>
      <c r="D677" s="141" t="s">
        <v>173</v>
      </c>
      <c r="E677" s="141"/>
      <c r="F677" s="140" t="s">
        <v>84</v>
      </c>
    </row>
    <row r="678" spans="1:6" ht="13.5" customHeight="1" x14ac:dyDescent="0.2">
      <c r="A678" s="1101" t="s">
        <v>2</v>
      </c>
      <c r="B678" s="1102" t="s">
        <v>85</v>
      </c>
      <c r="C678" s="1103" t="s">
        <v>174</v>
      </c>
      <c r="D678" s="1103"/>
      <c r="E678" s="1103"/>
      <c r="F678" s="1103"/>
    </row>
    <row r="679" spans="1:6" ht="25.5" x14ac:dyDescent="0.2">
      <c r="A679" s="1101"/>
      <c r="B679" s="1102"/>
      <c r="C679" s="70" t="s">
        <v>6</v>
      </c>
      <c r="D679" s="143" t="s">
        <v>7</v>
      </c>
      <c r="E679" s="70" t="s">
        <v>8</v>
      </c>
      <c r="F679" s="144" t="s">
        <v>9</v>
      </c>
    </row>
    <row r="680" spans="1:6" x14ac:dyDescent="0.2">
      <c r="A680" s="145" t="s">
        <v>11</v>
      </c>
      <c r="B680" s="72" t="s">
        <v>12</v>
      </c>
      <c r="C680" s="146" t="s">
        <v>13</v>
      </c>
      <c r="D680" s="147" t="s">
        <v>14</v>
      </c>
      <c r="E680" s="147" t="s">
        <v>15</v>
      </c>
      <c r="F680" s="148"/>
    </row>
    <row r="681" spans="1:6" x14ac:dyDescent="0.2">
      <c r="A681" s="35" t="s">
        <v>22</v>
      </c>
      <c r="B681" s="76" t="s">
        <v>86</v>
      </c>
      <c r="C681" s="124"/>
      <c r="D681" s="24"/>
      <c r="E681" s="24"/>
      <c r="F681" s="149"/>
    </row>
    <row r="682" spans="1:6" x14ac:dyDescent="0.2">
      <c r="A682" t="s">
        <v>25</v>
      </c>
      <c r="B682" s="79" t="s">
        <v>87</v>
      </c>
      <c r="C682" s="124">
        <v>6688990</v>
      </c>
      <c r="D682" s="24">
        <v>6773370</v>
      </c>
      <c r="E682" s="24">
        <v>6767026</v>
      </c>
      <c r="F682" s="149">
        <v>0.999</v>
      </c>
    </row>
    <row r="683" spans="1:6" x14ac:dyDescent="0.2">
      <c r="A683" t="s">
        <v>28</v>
      </c>
      <c r="B683" t="s">
        <v>88</v>
      </c>
      <c r="C683" s="124">
        <v>1334620</v>
      </c>
      <c r="D683" s="24">
        <v>1531357</v>
      </c>
      <c r="E683" s="24">
        <v>1527554</v>
      </c>
      <c r="F683" s="149">
        <v>0.998</v>
      </c>
    </row>
    <row r="684" spans="1:6" x14ac:dyDescent="0.2">
      <c r="A684" t="s">
        <v>31</v>
      </c>
      <c r="B684" t="s">
        <v>89</v>
      </c>
      <c r="C684" s="124">
        <v>2136490</v>
      </c>
      <c r="D684" s="24">
        <v>2294036</v>
      </c>
      <c r="E684" s="24">
        <v>1839559</v>
      </c>
      <c r="F684" s="149">
        <v>0.80200000000000005</v>
      </c>
    </row>
    <row r="685" spans="1:6" x14ac:dyDescent="0.2">
      <c r="A685" t="s">
        <v>34</v>
      </c>
      <c r="B685" t="s">
        <v>90</v>
      </c>
      <c r="C685" s="124"/>
      <c r="D685" s="24"/>
      <c r="E685" s="24"/>
      <c r="F685" s="149"/>
    </row>
    <row r="686" spans="1:6" x14ac:dyDescent="0.2">
      <c r="A686" t="s">
        <v>37</v>
      </c>
      <c r="B686" t="s">
        <v>91</v>
      </c>
      <c r="C686" s="124"/>
      <c r="D686" s="24"/>
      <c r="E686" s="24"/>
      <c r="F686" s="149"/>
    </row>
    <row r="687" spans="1:6" x14ac:dyDescent="0.2">
      <c r="A687" t="s">
        <v>40</v>
      </c>
      <c r="B687" t="s">
        <v>92</v>
      </c>
      <c r="C687" s="124">
        <v>1051000</v>
      </c>
      <c r="D687" s="124">
        <v>720068</v>
      </c>
      <c r="E687" s="24">
        <v>220068</v>
      </c>
      <c r="F687" s="149">
        <v>0.30599999999999999</v>
      </c>
    </row>
    <row r="688" spans="1:6" x14ac:dyDescent="0.2">
      <c r="A688" t="s">
        <v>43</v>
      </c>
      <c r="B688" t="s">
        <v>93</v>
      </c>
      <c r="C688" s="124">
        <v>551000</v>
      </c>
      <c r="D688" s="24">
        <v>220068</v>
      </c>
      <c r="E688" s="24">
        <v>220068</v>
      </c>
      <c r="F688" s="149">
        <v>1</v>
      </c>
    </row>
    <row r="689" spans="1:6" x14ac:dyDescent="0.2">
      <c r="A689" t="s">
        <v>46</v>
      </c>
      <c r="B689" t="s">
        <v>94</v>
      </c>
      <c r="C689" s="124"/>
      <c r="D689" s="24"/>
      <c r="E689" s="24"/>
      <c r="F689" s="149"/>
    </row>
    <row r="690" spans="1:6" x14ac:dyDescent="0.2">
      <c r="A690" t="s">
        <v>49</v>
      </c>
      <c r="B690" t="s">
        <v>95</v>
      </c>
      <c r="C690" s="124"/>
      <c r="D690" s="24"/>
      <c r="E690" s="24"/>
      <c r="F690" s="149"/>
    </row>
    <row r="691" spans="1:6" x14ac:dyDescent="0.2">
      <c r="A691" t="s">
        <v>52</v>
      </c>
      <c r="B691" s="80" t="s">
        <v>151</v>
      </c>
      <c r="C691" s="132"/>
      <c r="D691" s="17"/>
      <c r="E691" s="24">
        <v>0</v>
      </c>
      <c r="F691" s="149"/>
    </row>
    <row r="692" spans="1:6" x14ac:dyDescent="0.2">
      <c r="A692" t="s">
        <v>55</v>
      </c>
      <c r="B692" s="81" t="s">
        <v>97</v>
      </c>
      <c r="C692" s="134"/>
      <c r="D692" s="126"/>
      <c r="E692" s="24"/>
      <c r="F692" s="149"/>
    </row>
    <row r="693" spans="1:6" x14ac:dyDescent="0.2">
      <c r="A693" t="s">
        <v>58</v>
      </c>
      <c r="B693" t="s">
        <v>152</v>
      </c>
      <c r="C693" s="134">
        <v>500000</v>
      </c>
      <c r="D693" s="126">
        <v>500000</v>
      </c>
      <c r="E693" s="24">
        <v>0</v>
      </c>
      <c r="F693" s="149">
        <v>0</v>
      </c>
    </row>
    <row r="694" spans="1:6" x14ac:dyDescent="0.2">
      <c r="A694" t="s">
        <v>61</v>
      </c>
      <c r="B694" s="81" t="s">
        <v>99</v>
      </c>
      <c r="C694" s="134"/>
      <c r="D694" s="126"/>
      <c r="E694" s="24"/>
      <c r="F694" s="149"/>
    </row>
    <row r="695" spans="1:6" x14ac:dyDescent="0.2">
      <c r="A695" t="s">
        <v>64</v>
      </c>
      <c r="B695" s="82" t="s">
        <v>100</v>
      </c>
      <c r="C695" s="150"/>
      <c r="D695" s="127"/>
      <c r="E695" s="24"/>
      <c r="F695" s="149"/>
    </row>
    <row r="696" spans="1:6" x14ac:dyDescent="0.2">
      <c r="A696" s="83" t="s">
        <v>67</v>
      </c>
      <c r="B696" s="84" t="s">
        <v>101</v>
      </c>
      <c r="C696" s="86">
        <v>11211100</v>
      </c>
      <c r="D696" s="86">
        <v>11318831</v>
      </c>
      <c r="E696" s="85">
        <v>10354207</v>
      </c>
      <c r="F696" s="151">
        <v>0.94299999999999995</v>
      </c>
    </row>
    <row r="697" spans="1:6" x14ac:dyDescent="0.2">
      <c r="A697" s="46"/>
      <c r="B697" s="76"/>
      <c r="C697" s="130"/>
      <c r="D697" s="130"/>
      <c r="E697" s="152"/>
      <c r="F697" s="153"/>
    </row>
    <row r="698" spans="1:6" x14ac:dyDescent="0.2">
      <c r="A698" s="35" t="s">
        <v>70</v>
      </c>
      <c r="B698" s="91" t="s">
        <v>102</v>
      </c>
      <c r="C698" s="154"/>
      <c r="D698" s="154"/>
      <c r="E698" s="92"/>
      <c r="F698" s="155"/>
    </row>
    <row r="699" spans="1:6" x14ac:dyDescent="0.2">
      <c r="A699" t="s">
        <v>73</v>
      </c>
      <c r="B699" t="s">
        <v>103</v>
      </c>
      <c r="C699" s="124">
        <v>300000</v>
      </c>
      <c r="D699" s="24">
        <v>438134</v>
      </c>
      <c r="E699" s="24">
        <v>438134</v>
      </c>
      <c r="F699" s="149">
        <v>1</v>
      </c>
    </row>
    <row r="700" spans="1:6" x14ac:dyDescent="0.2">
      <c r="A700" t="s">
        <v>76</v>
      </c>
      <c r="B700" t="s">
        <v>104</v>
      </c>
      <c r="C700" s="124"/>
      <c r="D700" s="24"/>
      <c r="E700" s="24"/>
      <c r="F700" s="149"/>
    </row>
    <row r="701" spans="1:6" x14ac:dyDescent="0.2">
      <c r="A701" t="s">
        <v>105</v>
      </c>
      <c r="B701" t="s">
        <v>106</v>
      </c>
      <c r="C701" s="132">
        <v>0</v>
      </c>
      <c r="D701" s="132">
        <v>0</v>
      </c>
      <c r="E701" s="17">
        <v>0</v>
      </c>
      <c r="F701" s="156"/>
    </row>
    <row r="702" spans="1:6" x14ac:dyDescent="0.2">
      <c r="A702" t="s">
        <v>107</v>
      </c>
      <c r="B702" s="80" t="s">
        <v>108</v>
      </c>
      <c r="C702" s="124"/>
      <c r="D702" s="24"/>
      <c r="E702" s="24"/>
      <c r="F702" s="149"/>
    </row>
    <row r="703" spans="1:6" x14ac:dyDescent="0.2">
      <c r="A703" t="s">
        <v>81</v>
      </c>
      <c r="B703" s="80" t="s">
        <v>109</v>
      </c>
      <c r="C703" s="124"/>
      <c r="D703" s="24"/>
      <c r="E703" s="24"/>
      <c r="F703" s="149"/>
    </row>
    <row r="704" spans="1:6" x14ac:dyDescent="0.2">
      <c r="A704" t="s">
        <v>110</v>
      </c>
      <c r="B704" s="80" t="s">
        <v>111</v>
      </c>
      <c r="C704" s="124"/>
      <c r="D704" s="24"/>
      <c r="E704" s="24"/>
      <c r="F704" s="149"/>
    </row>
    <row r="705" spans="1:6" x14ac:dyDescent="0.2">
      <c r="A705" t="s">
        <v>112</v>
      </c>
      <c r="B705" s="80" t="s">
        <v>113</v>
      </c>
      <c r="C705" s="124"/>
      <c r="D705" s="24"/>
      <c r="E705" s="24"/>
      <c r="F705" s="149"/>
    </row>
    <row r="706" spans="1:6" x14ac:dyDescent="0.2">
      <c r="A706" t="s">
        <v>114</v>
      </c>
      <c r="B706" s="81" t="s">
        <v>115</v>
      </c>
      <c r="C706" s="124"/>
      <c r="D706" s="24"/>
      <c r="E706" s="24"/>
      <c r="F706" s="149"/>
    </row>
    <row r="707" spans="1:6" x14ac:dyDescent="0.2">
      <c r="A707" t="s">
        <v>116</v>
      </c>
      <c r="B707" s="81" t="s">
        <v>117</v>
      </c>
      <c r="C707" s="124"/>
      <c r="D707" s="24"/>
      <c r="E707" s="24"/>
      <c r="F707" s="149"/>
    </row>
    <row r="708" spans="1:6" x14ac:dyDescent="0.2">
      <c r="A708" t="s">
        <v>118</v>
      </c>
      <c r="B708" s="79" t="s">
        <v>119</v>
      </c>
      <c r="C708" s="124"/>
      <c r="D708" s="24"/>
      <c r="E708" s="24"/>
      <c r="F708" s="149"/>
    </row>
    <row r="709" spans="1:6" x14ac:dyDescent="0.2">
      <c r="A709" t="s">
        <v>120</v>
      </c>
      <c r="B709" s="95"/>
      <c r="C709" s="124"/>
      <c r="D709" s="24"/>
      <c r="E709" s="24"/>
      <c r="F709" s="149"/>
    </row>
    <row r="710" spans="1:6" x14ac:dyDescent="0.2">
      <c r="A710" t="s">
        <v>121</v>
      </c>
      <c r="B710" s="82"/>
      <c r="C710" s="134">
        <v>0</v>
      </c>
      <c r="D710" s="134">
        <v>0</v>
      </c>
      <c r="E710" s="126">
        <v>0</v>
      </c>
      <c r="F710" s="157"/>
    </row>
    <row r="711" spans="1:6" x14ac:dyDescent="0.2">
      <c r="A711" s="83" t="s">
        <v>122</v>
      </c>
      <c r="B711" s="84" t="s">
        <v>123</v>
      </c>
      <c r="C711" s="85">
        <v>300000</v>
      </c>
      <c r="D711" s="85">
        <v>438134</v>
      </c>
      <c r="E711" s="85">
        <v>438134</v>
      </c>
      <c r="F711" s="151">
        <v>1</v>
      </c>
    </row>
    <row r="712" spans="1:6" ht="25.5" x14ac:dyDescent="0.2">
      <c r="A712" s="83" t="s">
        <v>124</v>
      </c>
      <c r="B712" s="97" t="s">
        <v>125</v>
      </c>
      <c r="C712" s="136">
        <v>11511100</v>
      </c>
      <c r="D712" s="136">
        <v>11756965</v>
      </c>
      <c r="E712" s="136">
        <v>10792341</v>
      </c>
      <c r="F712" s="158">
        <v>0.94599999999999995</v>
      </c>
    </row>
    <row r="713" spans="1:6" x14ac:dyDescent="0.2">
      <c r="A713" s="46"/>
      <c r="B713" s="100"/>
      <c r="C713" s="48"/>
      <c r="D713" s="159"/>
      <c r="E713" s="48"/>
      <c r="F713" s="160"/>
    </row>
    <row r="714" spans="1:6" x14ac:dyDescent="0.2">
      <c r="A714" s="35" t="s">
        <v>126</v>
      </c>
      <c r="B714" s="104" t="s">
        <v>127</v>
      </c>
      <c r="C714" s="92"/>
      <c r="D714" s="93"/>
      <c r="E714" s="92"/>
      <c r="F714" s="155"/>
    </row>
    <row r="715" spans="1:6" x14ac:dyDescent="0.2">
      <c r="A715" t="s">
        <v>128</v>
      </c>
      <c r="B715" s="37" t="s">
        <v>129</v>
      </c>
      <c r="C715" s="24"/>
      <c r="D715" s="96"/>
      <c r="E715" s="24"/>
      <c r="F715" s="149"/>
    </row>
    <row r="716" spans="1:6" x14ac:dyDescent="0.2">
      <c r="A716" t="s">
        <v>130</v>
      </c>
      <c r="B716" s="37" t="s">
        <v>131</v>
      </c>
      <c r="C716" s="24"/>
      <c r="D716" s="96"/>
      <c r="E716" s="24"/>
      <c r="F716" s="149"/>
    </row>
    <row r="717" spans="1:6" x14ac:dyDescent="0.2">
      <c r="A717" t="s">
        <v>132</v>
      </c>
      <c r="B717" s="37" t="s">
        <v>133</v>
      </c>
      <c r="C717" s="24"/>
      <c r="D717" s="96"/>
      <c r="E717" s="24"/>
      <c r="F717" s="149"/>
    </row>
    <row r="718" spans="1:6" x14ac:dyDescent="0.2">
      <c r="A718" t="s">
        <v>134</v>
      </c>
      <c r="B718" s="37" t="s">
        <v>135</v>
      </c>
      <c r="C718" s="24"/>
      <c r="D718" s="96"/>
      <c r="E718" s="24"/>
      <c r="F718" s="149"/>
    </row>
    <row r="719" spans="1:6" x14ac:dyDescent="0.2">
      <c r="A719" t="s">
        <v>136</v>
      </c>
      <c r="B719" s="106" t="s">
        <v>137</v>
      </c>
      <c r="C719" s="24"/>
      <c r="D719" s="96"/>
      <c r="E719" s="24"/>
      <c r="F719" s="149"/>
    </row>
    <row r="720" spans="1:6" x14ac:dyDescent="0.2">
      <c r="A720" t="s">
        <v>138</v>
      </c>
      <c r="B720" s="107" t="s">
        <v>139</v>
      </c>
      <c r="C720" s="24"/>
      <c r="D720" s="96"/>
      <c r="E720" s="24"/>
      <c r="F720" s="149"/>
    </row>
    <row r="721" spans="1:6" x14ac:dyDescent="0.2">
      <c r="A721" t="s">
        <v>140</v>
      </c>
      <c r="B721" s="108" t="s">
        <v>141</v>
      </c>
      <c r="C721" s="24"/>
      <c r="D721" s="96"/>
      <c r="E721" s="24"/>
      <c r="F721" s="149"/>
    </row>
    <row r="722" spans="1:6" x14ac:dyDescent="0.2">
      <c r="A722" t="s">
        <v>142</v>
      </c>
      <c r="B722" s="109" t="s">
        <v>143</v>
      </c>
      <c r="C722" s="127"/>
      <c r="D722" s="161"/>
      <c r="E722" s="127"/>
      <c r="F722" s="162"/>
    </row>
    <row r="723" spans="1:6" x14ac:dyDescent="0.2">
      <c r="A723" s="55" t="s">
        <v>144</v>
      </c>
      <c r="B723" s="110" t="s">
        <v>148</v>
      </c>
      <c r="C723" s="17">
        <v>0</v>
      </c>
      <c r="D723" s="17">
        <v>0</v>
      </c>
      <c r="E723" s="17">
        <v>0</v>
      </c>
      <c r="F723" s="156"/>
    </row>
    <row r="724" spans="1:6" x14ac:dyDescent="0.2">
      <c r="A724" s="46"/>
      <c r="B724" s="111"/>
      <c r="C724" s="48"/>
      <c r="D724" s="159"/>
      <c r="E724" s="48"/>
      <c r="F724" s="160"/>
    </row>
    <row r="725" spans="1:6" x14ac:dyDescent="0.2">
      <c r="A725" s="35" t="s">
        <v>146</v>
      </c>
      <c r="B725" s="163" t="s">
        <v>147</v>
      </c>
      <c r="C725" s="164">
        <v>11511100</v>
      </c>
      <c r="D725" s="164">
        <v>11756965</v>
      </c>
      <c r="E725" s="164">
        <v>10792341</v>
      </c>
      <c r="F725" s="165">
        <v>0.94599999999999995</v>
      </c>
    </row>
    <row r="726" spans="1:6" x14ac:dyDescent="0.2">
      <c r="A726" s="166"/>
      <c r="B726" s="168"/>
      <c r="C726" s="159"/>
      <c r="D726" s="159"/>
      <c r="E726" s="159"/>
    </row>
    <row r="727" spans="1:6" x14ac:dyDescent="0.2">
      <c r="A727" s="166"/>
      <c r="B727" s="168"/>
      <c r="C727" s="159"/>
      <c r="D727" s="159"/>
      <c r="E727" s="159"/>
    </row>
    <row r="728" spans="1:6" x14ac:dyDescent="0.2">
      <c r="A728" s="166"/>
      <c r="B728" s="168"/>
      <c r="C728" s="159"/>
      <c r="D728" s="159"/>
      <c r="E728" s="159"/>
    </row>
    <row r="729" spans="1:6" x14ac:dyDescent="0.2">
      <c r="A729" s="166"/>
      <c r="B729" s="168"/>
      <c r="C729" s="159"/>
      <c r="D729" s="159"/>
      <c r="E729" s="159"/>
    </row>
    <row r="730" spans="1:6" x14ac:dyDescent="0.2">
      <c r="A730" s="166"/>
      <c r="B730" s="168"/>
      <c r="C730" s="159"/>
      <c r="D730" s="159"/>
      <c r="E730" s="159"/>
    </row>
    <row r="731" spans="1:6" x14ac:dyDescent="0.2">
      <c r="A731" s="166"/>
      <c r="B731" s="168"/>
      <c r="C731" s="159"/>
      <c r="D731" s="159"/>
      <c r="E731" s="159"/>
    </row>
    <row r="732" spans="1:6" x14ac:dyDescent="0.2">
      <c r="A732" s="166"/>
      <c r="B732" s="168"/>
      <c r="C732" s="159"/>
      <c r="D732" s="159"/>
      <c r="E732" s="159"/>
    </row>
    <row r="733" spans="1:6" x14ac:dyDescent="0.2">
      <c r="A733" s="166"/>
      <c r="B733" s="168"/>
      <c r="C733" s="159"/>
      <c r="D733" s="159"/>
      <c r="E733" s="159"/>
    </row>
    <row r="734" spans="1:6" x14ac:dyDescent="0.2">
      <c r="A734" s="166"/>
      <c r="B734" s="168"/>
      <c r="C734" s="159"/>
      <c r="D734" s="159"/>
      <c r="E734" s="159"/>
    </row>
    <row r="735" spans="1:6" x14ac:dyDescent="0.2">
      <c r="A735" s="166"/>
      <c r="B735" s="168"/>
      <c r="C735" s="159"/>
      <c r="D735" s="159"/>
      <c r="E735" s="159"/>
    </row>
    <row r="736" spans="1:6" x14ac:dyDescent="0.2">
      <c r="A736" s="166"/>
      <c r="B736" s="168"/>
      <c r="C736" s="159"/>
      <c r="D736" s="159"/>
      <c r="E736" s="159"/>
    </row>
    <row r="737" spans="1:6" ht="15" x14ac:dyDescent="0.25">
      <c r="A737" s="1091" t="s">
        <v>1022</v>
      </c>
      <c r="B737" s="1091"/>
      <c r="C737" s="1091"/>
      <c r="D737" s="1091"/>
      <c r="E737" s="1091"/>
      <c r="F737" s="139"/>
    </row>
    <row r="738" spans="1:6" ht="15" x14ac:dyDescent="0.25">
      <c r="A738" s="61"/>
      <c r="B738" s="61"/>
      <c r="C738" s="61"/>
      <c r="D738" s="61"/>
      <c r="E738" s="61"/>
      <c r="F738" s="139"/>
    </row>
    <row r="739" spans="1:6" ht="15.75" x14ac:dyDescent="0.25">
      <c r="A739" s="1096" t="s">
        <v>957</v>
      </c>
      <c r="B739" s="1096"/>
      <c r="C739" s="1096"/>
      <c r="D739" s="1096"/>
      <c r="E739" s="1096"/>
      <c r="F739" s="140"/>
    </row>
    <row r="740" spans="1:6" ht="15.75" x14ac:dyDescent="0.25">
      <c r="B740" s="62"/>
      <c r="C740" s="62"/>
      <c r="D740" s="141" t="s">
        <v>175</v>
      </c>
      <c r="E740" s="62"/>
      <c r="F740" s="140" t="s">
        <v>84</v>
      </c>
    </row>
    <row r="741" spans="1:6" ht="13.5" customHeight="1" x14ac:dyDescent="0.2">
      <c r="A741" s="1101" t="s">
        <v>2</v>
      </c>
      <c r="B741" s="1102" t="s">
        <v>85</v>
      </c>
      <c r="C741" s="1103" t="s">
        <v>176</v>
      </c>
      <c r="D741" s="1103"/>
      <c r="E741" s="1103"/>
      <c r="F741" s="1103"/>
    </row>
    <row r="742" spans="1:6" ht="25.5" x14ac:dyDescent="0.2">
      <c r="A742" s="1101"/>
      <c r="B742" s="1102"/>
      <c r="C742" s="70" t="s">
        <v>6</v>
      </c>
      <c r="D742" s="143" t="s">
        <v>7</v>
      </c>
      <c r="E742" s="70" t="s">
        <v>8</v>
      </c>
      <c r="F742" s="144" t="s">
        <v>9</v>
      </c>
    </row>
    <row r="743" spans="1:6" x14ac:dyDescent="0.2">
      <c r="A743" s="145" t="s">
        <v>11</v>
      </c>
      <c r="B743" s="72" t="s">
        <v>12</v>
      </c>
      <c r="C743" s="146" t="s">
        <v>13</v>
      </c>
      <c r="D743" s="147" t="s">
        <v>14</v>
      </c>
      <c r="E743" s="147" t="s">
        <v>15</v>
      </c>
      <c r="F743" s="148"/>
    </row>
    <row r="744" spans="1:6" x14ac:dyDescent="0.2">
      <c r="A744" s="35" t="s">
        <v>22</v>
      </c>
      <c r="B744" s="76" t="s">
        <v>86</v>
      </c>
      <c r="C744" s="124"/>
      <c r="D744" s="24"/>
      <c r="E744" s="24"/>
      <c r="F744" s="149"/>
    </row>
    <row r="745" spans="1:6" x14ac:dyDescent="0.2">
      <c r="A745" t="s">
        <v>25</v>
      </c>
      <c r="B745" s="79" t="s">
        <v>87</v>
      </c>
      <c r="C745" s="124">
        <v>2245300</v>
      </c>
      <c r="D745" s="24">
        <v>2338137</v>
      </c>
      <c r="E745" s="24">
        <v>2325936</v>
      </c>
      <c r="F745" s="149">
        <v>0.995</v>
      </c>
    </row>
    <row r="746" spans="1:6" x14ac:dyDescent="0.2">
      <c r="A746" t="s">
        <v>28</v>
      </c>
      <c r="B746" t="s">
        <v>88</v>
      </c>
      <c r="C746" s="124">
        <v>492446</v>
      </c>
      <c r="D746" s="24">
        <v>531747</v>
      </c>
      <c r="E746" s="24">
        <v>529063</v>
      </c>
      <c r="F746" s="149">
        <v>0.995</v>
      </c>
    </row>
    <row r="747" spans="1:6" x14ac:dyDescent="0.2">
      <c r="A747" t="s">
        <v>31</v>
      </c>
      <c r="B747" t="s">
        <v>89</v>
      </c>
      <c r="C747" s="124">
        <v>708635</v>
      </c>
      <c r="D747" s="24">
        <v>1098950</v>
      </c>
      <c r="E747" s="24">
        <v>1043512</v>
      </c>
      <c r="F747" s="149">
        <v>0.95</v>
      </c>
    </row>
    <row r="748" spans="1:6" x14ac:dyDescent="0.2">
      <c r="A748" t="s">
        <v>34</v>
      </c>
      <c r="B748" t="s">
        <v>90</v>
      </c>
      <c r="C748" s="124"/>
      <c r="D748" s="24"/>
      <c r="E748" s="24"/>
      <c r="F748" s="149"/>
    </row>
    <row r="749" spans="1:6" x14ac:dyDescent="0.2">
      <c r="A749" t="s">
        <v>37</v>
      </c>
      <c r="B749" t="s">
        <v>91</v>
      </c>
      <c r="C749" s="124"/>
      <c r="D749" s="24"/>
      <c r="E749" s="24"/>
      <c r="F749" s="149"/>
    </row>
    <row r="750" spans="1:6" x14ac:dyDescent="0.2">
      <c r="A750" t="s">
        <v>40</v>
      </c>
      <c r="B750" t="s">
        <v>92</v>
      </c>
      <c r="C750" s="124">
        <v>0</v>
      </c>
      <c r="D750" s="124">
        <v>0</v>
      </c>
      <c r="E750" s="24">
        <v>0</v>
      </c>
      <c r="F750" s="149"/>
    </row>
    <row r="751" spans="1:6" x14ac:dyDescent="0.2">
      <c r="A751" t="s">
        <v>43</v>
      </c>
      <c r="B751" t="s">
        <v>93</v>
      </c>
      <c r="C751" s="124"/>
      <c r="D751" s="24"/>
      <c r="E751" s="24"/>
      <c r="F751" s="149"/>
    </row>
    <row r="752" spans="1:6" x14ac:dyDescent="0.2">
      <c r="A752" t="s">
        <v>46</v>
      </c>
      <c r="B752" t="s">
        <v>94</v>
      </c>
      <c r="C752" s="124"/>
      <c r="D752" s="24"/>
      <c r="E752" s="24"/>
      <c r="F752" s="149"/>
    </row>
    <row r="753" spans="1:6" x14ac:dyDescent="0.2">
      <c r="A753" t="s">
        <v>49</v>
      </c>
      <c r="B753" t="s">
        <v>95</v>
      </c>
      <c r="C753" s="124"/>
      <c r="D753" s="24"/>
      <c r="E753" s="24"/>
      <c r="F753" s="149"/>
    </row>
    <row r="754" spans="1:6" x14ac:dyDescent="0.2">
      <c r="A754" t="s">
        <v>52</v>
      </c>
      <c r="B754" s="80" t="s">
        <v>96</v>
      </c>
      <c r="C754" s="132"/>
      <c r="D754" s="17"/>
      <c r="E754" s="24">
        <v>0</v>
      </c>
      <c r="F754" s="149"/>
    </row>
    <row r="755" spans="1:6" x14ac:dyDescent="0.2">
      <c r="A755" t="s">
        <v>55</v>
      </c>
      <c r="B755" s="81" t="s">
        <v>97</v>
      </c>
      <c r="C755" s="134"/>
      <c r="D755" s="126"/>
      <c r="E755" s="24"/>
      <c r="F755" s="149"/>
    </row>
    <row r="756" spans="1:6" x14ac:dyDescent="0.2">
      <c r="A756" t="s">
        <v>58</v>
      </c>
      <c r="B756" t="s">
        <v>98</v>
      </c>
      <c r="C756" s="134"/>
      <c r="D756" s="126"/>
      <c r="E756" s="24"/>
      <c r="F756" s="149"/>
    </row>
    <row r="757" spans="1:6" x14ac:dyDescent="0.2">
      <c r="A757" t="s">
        <v>61</v>
      </c>
      <c r="B757" s="81" t="s">
        <v>99</v>
      </c>
      <c r="C757" s="134"/>
      <c r="D757" s="126"/>
      <c r="E757" s="24"/>
      <c r="F757" s="149"/>
    </row>
    <row r="758" spans="1:6" x14ac:dyDescent="0.2">
      <c r="A758" t="s">
        <v>64</v>
      </c>
      <c r="B758" s="82" t="s">
        <v>100</v>
      </c>
      <c r="C758" s="150"/>
      <c r="D758" s="127"/>
      <c r="E758" s="24"/>
      <c r="F758" s="149"/>
    </row>
    <row r="759" spans="1:6" x14ac:dyDescent="0.2">
      <c r="A759" s="83" t="s">
        <v>67</v>
      </c>
      <c r="B759" s="84" t="s">
        <v>101</v>
      </c>
      <c r="C759" s="86">
        <v>3446381</v>
      </c>
      <c r="D759" s="86">
        <v>3968834</v>
      </c>
      <c r="E759" s="85">
        <v>3898511</v>
      </c>
      <c r="F759" s="151">
        <v>0.98199999999999998</v>
      </c>
    </row>
    <row r="760" spans="1:6" x14ac:dyDescent="0.2">
      <c r="A760" s="46"/>
      <c r="B760" s="76"/>
      <c r="C760" s="130"/>
      <c r="D760" s="130"/>
      <c r="E760" s="152"/>
      <c r="F760" s="153"/>
    </row>
    <row r="761" spans="1:6" x14ac:dyDescent="0.2">
      <c r="A761" s="35" t="s">
        <v>70</v>
      </c>
      <c r="B761" s="91" t="s">
        <v>102</v>
      </c>
      <c r="C761" s="154"/>
      <c r="D761" s="154"/>
      <c r="E761" s="92"/>
      <c r="F761" s="155"/>
    </row>
    <row r="762" spans="1:6" x14ac:dyDescent="0.2">
      <c r="A762" t="s">
        <v>73</v>
      </c>
      <c r="B762" t="s">
        <v>103</v>
      </c>
      <c r="C762" s="124">
        <v>0</v>
      </c>
      <c r="D762" s="24"/>
      <c r="E762" s="24"/>
      <c r="F762" s="149"/>
    </row>
    <row r="763" spans="1:6" x14ac:dyDescent="0.2">
      <c r="A763" t="s">
        <v>76</v>
      </c>
      <c r="B763" t="s">
        <v>104</v>
      </c>
      <c r="C763" s="124"/>
      <c r="D763" s="24"/>
      <c r="E763" s="24"/>
      <c r="F763" s="149"/>
    </row>
    <row r="764" spans="1:6" x14ac:dyDescent="0.2">
      <c r="A764" t="s">
        <v>105</v>
      </c>
      <c r="B764" t="s">
        <v>106</v>
      </c>
      <c r="C764" s="132">
        <v>0</v>
      </c>
      <c r="D764" s="132">
        <v>0</v>
      </c>
      <c r="E764" s="17">
        <v>0</v>
      </c>
      <c r="F764" s="156"/>
    </row>
    <row r="765" spans="1:6" x14ac:dyDescent="0.2">
      <c r="A765" t="s">
        <v>107</v>
      </c>
      <c r="B765" s="80" t="s">
        <v>108</v>
      </c>
      <c r="C765" s="124"/>
      <c r="D765" s="24"/>
      <c r="E765" s="24"/>
      <c r="F765" s="149"/>
    </row>
    <row r="766" spans="1:6" x14ac:dyDescent="0.2">
      <c r="A766" t="s">
        <v>81</v>
      </c>
      <c r="B766" s="80" t="s">
        <v>109</v>
      </c>
      <c r="C766" s="124"/>
      <c r="D766" s="24"/>
      <c r="E766" s="24"/>
      <c r="F766" s="149"/>
    </row>
    <row r="767" spans="1:6" x14ac:dyDescent="0.2">
      <c r="A767" t="s">
        <v>110</v>
      </c>
      <c r="B767" s="80" t="s">
        <v>111</v>
      </c>
      <c r="C767" s="124"/>
      <c r="D767" s="24"/>
      <c r="E767" s="24"/>
      <c r="F767" s="149"/>
    </row>
    <row r="768" spans="1:6" x14ac:dyDescent="0.2">
      <c r="A768" t="s">
        <v>112</v>
      </c>
      <c r="B768" s="80" t="s">
        <v>113</v>
      </c>
      <c r="C768" s="124"/>
      <c r="D768" s="24"/>
      <c r="E768" s="24"/>
      <c r="F768" s="149"/>
    </row>
    <row r="769" spans="1:6" x14ac:dyDescent="0.2">
      <c r="A769" t="s">
        <v>114</v>
      </c>
      <c r="B769" s="81" t="s">
        <v>115</v>
      </c>
      <c r="C769" s="124"/>
      <c r="D769" s="24"/>
      <c r="E769" s="24"/>
      <c r="F769" s="149"/>
    </row>
    <row r="770" spans="1:6" x14ac:dyDescent="0.2">
      <c r="A770" t="s">
        <v>116</v>
      </c>
      <c r="B770" s="81" t="s">
        <v>117</v>
      </c>
      <c r="C770" s="124"/>
      <c r="D770" s="24"/>
      <c r="E770" s="24"/>
      <c r="F770" s="149"/>
    </row>
    <row r="771" spans="1:6" x14ac:dyDescent="0.2">
      <c r="A771" t="s">
        <v>118</v>
      </c>
      <c r="B771" s="79" t="s">
        <v>119</v>
      </c>
      <c r="C771" s="124"/>
      <c r="D771" s="24"/>
      <c r="E771" s="24"/>
      <c r="F771" s="149"/>
    </row>
    <row r="772" spans="1:6" x14ac:dyDescent="0.2">
      <c r="A772" t="s">
        <v>120</v>
      </c>
      <c r="B772" s="95"/>
      <c r="C772" s="124"/>
      <c r="D772" s="24"/>
      <c r="E772" s="24"/>
      <c r="F772" s="149"/>
    </row>
    <row r="773" spans="1:6" x14ac:dyDescent="0.2">
      <c r="A773" t="s">
        <v>121</v>
      </c>
      <c r="B773" s="82"/>
      <c r="C773" s="134">
        <v>0</v>
      </c>
      <c r="D773" s="134">
        <v>0</v>
      </c>
      <c r="E773" s="126">
        <v>0</v>
      </c>
      <c r="F773" s="157"/>
    </row>
    <row r="774" spans="1:6" x14ac:dyDescent="0.2">
      <c r="A774" s="83" t="s">
        <v>122</v>
      </c>
      <c r="B774" s="84" t="s">
        <v>123</v>
      </c>
      <c r="C774" s="85">
        <v>0</v>
      </c>
      <c r="D774" s="85">
        <v>0</v>
      </c>
      <c r="E774" s="85">
        <v>0</v>
      </c>
      <c r="F774" s="151"/>
    </row>
    <row r="775" spans="1:6" ht="25.5" x14ac:dyDescent="0.2">
      <c r="A775" s="83" t="s">
        <v>124</v>
      </c>
      <c r="B775" s="97" t="s">
        <v>125</v>
      </c>
      <c r="C775" s="136">
        <v>3446381</v>
      </c>
      <c r="D775" s="136">
        <v>3968834</v>
      </c>
      <c r="E775" s="136">
        <v>3898511</v>
      </c>
      <c r="F775" s="158">
        <v>0.98199999999999998</v>
      </c>
    </row>
    <row r="776" spans="1:6" x14ac:dyDescent="0.2">
      <c r="A776" s="46"/>
      <c r="B776" s="100"/>
      <c r="C776" s="48"/>
      <c r="D776" s="159"/>
      <c r="E776" s="48"/>
      <c r="F776" s="160"/>
    </row>
    <row r="777" spans="1:6" x14ac:dyDescent="0.2">
      <c r="A777" s="35" t="s">
        <v>126</v>
      </c>
      <c r="B777" s="104" t="s">
        <v>127</v>
      </c>
      <c r="C777" s="92"/>
      <c r="D777" s="93"/>
      <c r="E777" s="92"/>
      <c r="F777" s="155"/>
    </row>
    <row r="778" spans="1:6" x14ac:dyDescent="0.2">
      <c r="A778" t="s">
        <v>128</v>
      </c>
      <c r="B778" s="37" t="s">
        <v>129</v>
      </c>
      <c r="C778" s="24"/>
      <c r="D778" s="96"/>
      <c r="E778" s="24"/>
      <c r="F778" s="149"/>
    </row>
    <row r="779" spans="1:6" x14ac:dyDescent="0.2">
      <c r="A779" t="s">
        <v>130</v>
      </c>
      <c r="B779" s="37" t="s">
        <v>131</v>
      </c>
      <c r="C779" s="24"/>
      <c r="D779" s="96"/>
      <c r="E779" s="24"/>
      <c r="F779" s="149"/>
    </row>
    <row r="780" spans="1:6" x14ac:dyDescent="0.2">
      <c r="A780" t="s">
        <v>132</v>
      </c>
      <c r="B780" s="37" t="s">
        <v>133</v>
      </c>
      <c r="C780" s="24"/>
      <c r="D780" s="96"/>
      <c r="E780" s="24"/>
      <c r="F780" s="149"/>
    </row>
    <row r="781" spans="1:6" x14ac:dyDescent="0.2">
      <c r="A781" t="s">
        <v>134</v>
      </c>
      <c r="B781" s="37" t="s">
        <v>135</v>
      </c>
      <c r="C781" s="24"/>
      <c r="D781" s="96"/>
      <c r="E781" s="24"/>
      <c r="F781" s="149"/>
    </row>
    <row r="782" spans="1:6" x14ac:dyDescent="0.2">
      <c r="A782" t="s">
        <v>136</v>
      </c>
      <c r="B782" s="106" t="s">
        <v>137</v>
      </c>
      <c r="C782" s="24"/>
      <c r="D782" s="96"/>
      <c r="E782" s="24"/>
      <c r="F782" s="149"/>
    </row>
    <row r="783" spans="1:6" x14ac:dyDescent="0.2">
      <c r="A783" t="s">
        <v>138</v>
      </c>
      <c r="B783" s="107" t="s">
        <v>139</v>
      </c>
      <c r="C783" s="24"/>
      <c r="D783" s="96"/>
      <c r="E783" s="24"/>
      <c r="F783" s="149"/>
    </row>
    <row r="784" spans="1:6" x14ac:dyDescent="0.2">
      <c r="A784" t="s">
        <v>140</v>
      </c>
      <c r="B784" s="108" t="s">
        <v>141</v>
      </c>
      <c r="C784" s="24"/>
      <c r="D784" s="96"/>
      <c r="E784" s="24"/>
      <c r="F784" s="149"/>
    </row>
    <row r="785" spans="1:6" x14ac:dyDescent="0.2">
      <c r="A785" t="s">
        <v>142</v>
      </c>
      <c r="B785" s="109" t="s">
        <v>143</v>
      </c>
      <c r="C785" s="127"/>
      <c r="D785" s="161"/>
      <c r="E785" s="127"/>
      <c r="F785" s="162"/>
    </row>
    <row r="786" spans="1:6" x14ac:dyDescent="0.2">
      <c r="A786" s="55" t="s">
        <v>144</v>
      </c>
      <c r="B786" s="110" t="s">
        <v>148</v>
      </c>
      <c r="C786" s="17">
        <v>0</v>
      </c>
      <c r="D786" s="17">
        <v>0</v>
      </c>
      <c r="E786" s="17">
        <v>0</v>
      </c>
      <c r="F786" s="156"/>
    </row>
    <row r="787" spans="1:6" x14ac:dyDescent="0.2">
      <c r="A787" s="46"/>
      <c r="B787" s="111"/>
      <c r="C787" s="48"/>
      <c r="D787" s="159"/>
      <c r="E787" s="48"/>
      <c r="F787" s="160"/>
    </row>
    <row r="788" spans="1:6" x14ac:dyDescent="0.2">
      <c r="A788" s="35" t="s">
        <v>146</v>
      </c>
      <c r="B788" s="163" t="s">
        <v>147</v>
      </c>
      <c r="C788" s="164">
        <v>3446381</v>
      </c>
      <c r="D788" s="164">
        <v>3968834</v>
      </c>
      <c r="E788" s="164">
        <v>3898511</v>
      </c>
      <c r="F788" s="165">
        <v>0.98199999999999998</v>
      </c>
    </row>
    <row r="789" spans="1:6" x14ac:dyDescent="0.2">
      <c r="A789" s="63"/>
      <c r="B789" s="63"/>
      <c r="C789" s="63"/>
      <c r="D789" s="63"/>
      <c r="E789" s="63"/>
    </row>
    <row r="790" spans="1:6" x14ac:dyDescent="0.2">
      <c r="A790" s="63"/>
      <c r="B790" s="63"/>
      <c r="C790" s="63"/>
      <c r="D790" s="63"/>
      <c r="E790" s="63"/>
    </row>
    <row r="791" spans="1:6" x14ac:dyDescent="0.2">
      <c r="A791" s="63"/>
      <c r="B791" s="63"/>
      <c r="C791" s="63"/>
      <c r="D791" s="63"/>
      <c r="E791" s="63"/>
    </row>
    <row r="792" spans="1:6" x14ac:dyDescent="0.2">
      <c r="A792" s="63"/>
      <c r="B792" s="63"/>
      <c r="C792" s="63"/>
      <c r="D792" s="63"/>
      <c r="E792" s="63"/>
    </row>
    <row r="793" spans="1:6" x14ac:dyDescent="0.2">
      <c r="A793" s="63"/>
      <c r="B793" s="63"/>
      <c r="C793" s="63"/>
      <c r="D793" s="63"/>
      <c r="E793" s="63"/>
    </row>
    <row r="794" spans="1:6" x14ac:dyDescent="0.2">
      <c r="A794" s="63"/>
      <c r="B794" s="63"/>
      <c r="C794" s="63"/>
      <c r="D794" s="63"/>
      <c r="E794" s="63"/>
    </row>
    <row r="795" spans="1:6" x14ac:dyDescent="0.2">
      <c r="A795" s="63"/>
      <c r="B795" s="63"/>
      <c r="C795" s="63"/>
      <c r="D795" s="63"/>
      <c r="E795" s="63"/>
    </row>
    <row r="796" spans="1:6" x14ac:dyDescent="0.2">
      <c r="A796" s="63"/>
      <c r="B796" s="63"/>
      <c r="C796" s="63"/>
      <c r="D796" s="63"/>
      <c r="E796" s="63"/>
    </row>
    <row r="797" spans="1:6" x14ac:dyDescent="0.2">
      <c r="A797" s="63"/>
      <c r="B797" s="63"/>
      <c r="C797" s="63"/>
      <c r="D797" s="63"/>
      <c r="E797" s="63"/>
    </row>
    <row r="798" spans="1:6" x14ac:dyDescent="0.2">
      <c r="A798" s="63"/>
      <c r="B798" s="63"/>
      <c r="C798" s="63"/>
      <c r="D798" s="63"/>
      <c r="E798" s="63"/>
    </row>
    <row r="799" spans="1:6" x14ac:dyDescent="0.2">
      <c r="A799" s="63"/>
      <c r="B799" s="63"/>
      <c r="C799" s="63"/>
      <c r="D799" s="63"/>
      <c r="E799" s="63"/>
    </row>
    <row r="800" spans="1:6" x14ac:dyDescent="0.2">
      <c r="A800" s="63"/>
      <c r="B800" s="63"/>
      <c r="C800" s="63"/>
      <c r="D800" s="63"/>
      <c r="E800" s="63"/>
    </row>
    <row r="801" spans="1:6" x14ac:dyDescent="0.2">
      <c r="A801" s="63"/>
      <c r="B801" s="63"/>
      <c r="C801" s="63"/>
      <c r="D801" s="63"/>
      <c r="E801" s="63"/>
    </row>
    <row r="802" spans="1:6" x14ac:dyDescent="0.2">
      <c r="A802" s="63"/>
      <c r="B802" s="63"/>
      <c r="C802" s="63"/>
      <c r="D802" s="63"/>
      <c r="E802" s="63"/>
    </row>
    <row r="803" spans="1:6" ht="15" x14ac:dyDescent="0.25">
      <c r="A803" s="1091" t="s">
        <v>1024</v>
      </c>
      <c r="B803" s="1091"/>
      <c r="C803" s="1091"/>
      <c r="D803" s="1091"/>
      <c r="E803" s="1091"/>
      <c r="F803" s="139"/>
    </row>
    <row r="804" spans="1:6" ht="15" x14ac:dyDescent="0.25">
      <c r="A804" s="61"/>
      <c r="B804" s="61"/>
      <c r="C804" s="61"/>
      <c r="D804" s="61"/>
      <c r="E804" s="61"/>
      <c r="F804" s="139"/>
    </row>
    <row r="805" spans="1:6" ht="15.75" x14ac:dyDescent="0.25">
      <c r="A805" s="1096" t="s">
        <v>957</v>
      </c>
      <c r="B805" s="1096"/>
      <c r="C805" s="1096"/>
      <c r="D805" s="1096"/>
      <c r="E805" s="1096"/>
      <c r="F805" s="140"/>
    </row>
    <row r="806" spans="1:6" ht="15.75" x14ac:dyDescent="0.25">
      <c r="B806" s="62"/>
      <c r="C806" s="62"/>
      <c r="D806" s="141" t="s">
        <v>177</v>
      </c>
      <c r="E806" s="62"/>
      <c r="F806" s="140" t="s">
        <v>84</v>
      </c>
    </row>
    <row r="807" spans="1:6" ht="13.5" customHeight="1" x14ac:dyDescent="0.2">
      <c r="A807" s="1101" t="s">
        <v>2</v>
      </c>
      <c r="B807" s="1102" t="s">
        <v>85</v>
      </c>
      <c r="C807" s="1103" t="s">
        <v>743</v>
      </c>
      <c r="D807" s="1103"/>
      <c r="E807" s="1103"/>
      <c r="F807" s="1103"/>
    </row>
    <row r="808" spans="1:6" ht="25.5" x14ac:dyDescent="0.2">
      <c r="A808" s="1101"/>
      <c r="B808" s="1102"/>
      <c r="C808" s="70" t="s">
        <v>6</v>
      </c>
      <c r="D808" s="143" t="s">
        <v>7</v>
      </c>
      <c r="E808" s="70" t="s">
        <v>8</v>
      </c>
      <c r="F808" s="144" t="s">
        <v>9</v>
      </c>
    </row>
    <row r="809" spans="1:6" x14ac:dyDescent="0.2">
      <c r="A809" s="145" t="s">
        <v>11</v>
      </c>
      <c r="B809" s="72" t="s">
        <v>12</v>
      </c>
      <c r="C809" s="146" t="s">
        <v>13</v>
      </c>
      <c r="D809" s="147" t="s">
        <v>14</v>
      </c>
      <c r="E809" s="147" t="s">
        <v>15</v>
      </c>
      <c r="F809" s="148"/>
    </row>
    <row r="810" spans="1:6" x14ac:dyDescent="0.2">
      <c r="A810" s="35" t="s">
        <v>22</v>
      </c>
      <c r="B810" s="76" t="s">
        <v>86</v>
      </c>
      <c r="C810" s="124"/>
      <c r="D810" s="24"/>
      <c r="E810" s="24"/>
      <c r="F810" s="149"/>
    </row>
    <row r="811" spans="1:6" x14ac:dyDescent="0.2">
      <c r="A811" t="s">
        <v>25</v>
      </c>
      <c r="B811" s="79" t="s">
        <v>87</v>
      </c>
      <c r="C811" s="124"/>
      <c r="D811" s="24"/>
      <c r="E811" s="24"/>
      <c r="F811" s="149"/>
    </row>
    <row r="812" spans="1:6" x14ac:dyDescent="0.2">
      <c r="A812" t="s">
        <v>28</v>
      </c>
      <c r="B812" t="s">
        <v>88</v>
      </c>
      <c r="C812" s="124"/>
      <c r="D812" s="24"/>
      <c r="E812" s="24"/>
      <c r="F812" s="149"/>
    </row>
    <row r="813" spans="1:6" x14ac:dyDescent="0.2">
      <c r="A813" t="s">
        <v>31</v>
      </c>
      <c r="B813" t="s">
        <v>89</v>
      </c>
      <c r="C813" s="124"/>
      <c r="D813" s="24"/>
      <c r="E813" s="24"/>
      <c r="F813" s="149"/>
    </row>
    <row r="814" spans="1:6" x14ac:dyDescent="0.2">
      <c r="A814" t="s">
        <v>34</v>
      </c>
      <c r="B814" t="s">
        <v>90</v>
      </c>
      <c r="C814" s="124"/>
      <c r="D814" s="24"/>
      <c r="E814" s="24"/>
      <c r="F814" s="149"/>
    </row>
    <row r="815" spans="1:6" x14ac:dyDescent="0.2">
      <c r="A815" t="s">
        <v>37</v>
      </c>
      <c r="B815" t="s">
        <v>91</v>
      </c>
      <c r="C815" s="124"/>
      <c r="D815" s="24"/>
      <c r="E815" s="24"/>
      <c r="F815" s="149"/>
    </row>
    <row r="816" spans="1:6" x14ac:dyDescent="0.2">
      <c r="A816" t="s">
        <v>40</v>
      </c>
      <c r="B816" t="s">
        <v>92</v>
      </c>
      <c r="C816" s="124"/>
      <c r="D816" s="124"/>
      <c r="E816" s="24"/>
      <c r="F816" s="149"/>
    </row>
    <row r="817" spans="1:6" x14ac:dyDescent="0.2">
      <c r="A817" t="s">
        <v>43</v>
      </c>
      <c r="B817" t="s">
        <v>93</v>
      </c>
      <c r="C817" s="124"/>
      <c r="D817" s="24"/>
      <c r="E817" s="24"/>
      <c r="F817" s="149"/>
    </row>
    <row r="818" spans="1:6" x14ac:dyDescent="0.2">
      <c r="A818" t="s">
        <v>46</v>
      </c>
      <c r="B818" t="s">
        <v>94</v>
      </c>
      <c r="C818" s="124"/>
      <c r="D818" s="24"/>
      <c r="E818" s="24"/>
      <c r="F818" s="149"/>
    </row>
    <row r="819" spans="1:6" x14ac:dyDescent="0.2">
      <c r="A819" t="s">
        <v>49</v>
      </c>
      <c r="B819" t="s">
        <v>95</v>
      </c>
      <c r="C819" s="124"/>
      <c r="D819" s="24"/>
      <c r="E819" s="24"/>
      <c r="F819" s="149"/>
    </row>
    <row r="820" spans="1:6" x14ac:dyDescent="0.2">
      <c r="A820" t="s">
        <v>52</v>
      </c>
      <c r="B820" s="80" t="s">
        <v>151</v>
      </c>
      <c r="C820" s="132"/>
      <c r="D820" s="17"/>
      <c r="E820" s="24">
        <v>0</v>
      </c>
      <c r="F820" s="149"/>
    </row>
    <row r="821" spans="1:6" x14ac:dyDescent="0.2">
      <c r="A821" t="s">
        <v>55</v>
      </c>
      <c r="B821" s="81" t="s">
        <v>97</v>
      </c>
      <c r="C821" s="134"/>
      <c r="D821" s="126"/>
      <c r="E821" s="24"/>
      <c r="F821" s="149"/>
    </row>
    <row r="822" spans="1:6" x14ac:dyDescent="0.2">
      <c r="A822" t="s">
        <v>58</v>
      </c>
      <c r="B822" t="s">
        <v>152</v>
      </c>
      <c r="C822" s="134"/>
      <c r="D822" s="126"/>
      <c r="E822" s="24"/>
      <c r="F822" s="149"/>
    </row>
    <row r="823" spans="1:6" x14ac:dyDescent="0.2">
      <c r="A823" t="s">
        <v>61</v>
      </c>
      <c r="B823" s="81" t="s">
        <v>99</v>
      </c>
      <c r="C823" s="134">
        <v>2800000</v>
      </c>
      <c r="D823" s="126">
        <v>2829674</v>
      </c>
      <c r="E823" s="24">
        <v>2829674</v>
      </c>
      <c r="F823" s="149">
        <v>1</v>
      </c>
    </row>
    <row r="824" spans="1:6" x14ac:dyDescent="0.2">
      <c r="A824" t="s">
        <v>64</v>
      </c>
      <c r="B824" s="82" t="s">
        <v>100</v>
      </c>
      <c r="C824" s="150"/>
      <c r="D824" s="127"/>
      <c r="E824" s="24"/>
      <c r="F824" s="149"/>
    </row>
    <row r="825" spans="1:6" x14ac:dyDescent="0.2">
      <c r="A825" s="83" t="s">
        <v>67</v>
      </c>
      <c r="B825" s="84" t="s">
        <v>101</v>
      </c>
      <c r="C825" s="86">
        <v>2800000</v>
      </c>
      <c r="D825" s="86">
        <v>2829674</v>
      </c>
      <c r="E825" s="85">
        <v>2829674</v>
      </c>
      <c r="F825" s="151">
        <v>1</v>
      </c>
    </row>
    <row r="826" spans="1:6" x14ac:dyDescent="0.2">
      <c r="A826" s="46"/>
      <c r="B826" s="76"/>
      <c r="C826" s="130"/>
      <c r="D826" s="130"/>
      <c r="E826" s="152"/>
      <c r="F826" s="153"/>
    </row>
    <row r="827" spans="1:6" x14ac:dyDescent="0.2">
      <c r="A827" s="35" t="s">
        <v>70</v>
      </c>
      <c r="B827" s="91" t="s">
        <v>102</v>
      </c>
      <c r="C827" s="154"/>
      <c r="D827" s="154"/>
      <c r="E827" s="92"/>
      <c r="F827" s="155"/>
    </row>
    <row r="828" spans="1:6" x14ac:dyDescent="0.2">
      <c r="A828" t="s">
        <v>73</v>
      </c>
      <c r="B828" t="s">
        <v>103</v>
      </c>
      <c r="C828" s="124">
        <v>0</v>
      </c>
      <c r="D828" s="24"/>
      <c r="E828" s="24"/>
      <c r="F828" s="149"/>
    </row>
    <row r="829" spans="1:6" x14ac:dyDescent="0.2">
      <c r="A829" t="s">
        <v>76</v>
      </c>
      <c r="B829" t="s">
        <v>104</v>
      </c>
      <c r="C829" s="124"/>
      <c r="D829" s="24"/>
      <c r="E829" s="24"/>
      <c r="F829" s="149"/>
    </row>
    <row r="830" spans="1:6" x14ac:dyDescent="0.2">
      <c r="A830" t="s">
        <v>105</v>
      </c>
      <c r="B830" t="s">
        <v>106</v>
      </c>
      <c r="C830" s="132">
        <v>0</v>
      </c>
      <c r="D830" s="132">
        <v>0</v>
      </c>
      <c r="E830" s="17">
        <v>0</v>
      </c>
      <c r="F830" s="156"/>
    </row>
    <row r="831" spans="1:6" x14ac:dyDescent="0.2">
      <c r="A831" t="s">
        <v>107</v>
      </c>
      <c r="B831" s="80" t="s">
        <v>108</v>
      </c>
      <c r="C831" s="124"/>
      <c r="D831" s="24"/>
      <c r="E831" s="24"/>
      <c r="F831" s="149"/>
    </row>
    <row r="832" spans="1:6" x14ac:dyDescent="0.2">
      <c r="A832" t="s">
        <v>81</v>
      </c>
      <c r="B832" s="80" t="s">
        <v>109</v>
      </c>
      <c r="C832" s="124"/>
      <c r="D832" s="24"/>
      <c r="E832" s="24"/>
      <c r="F832" s="149"/>
    </row>
    <row r="833" spans="1:6" x14ac:dyDescent="0.2">
      <c r="A833" t="s">
        <v>110</v>
      </c>
      <c r="B833" s="80" t="s">
        <v>111</v>
      </c>
      <c r="C833" s="124"/>
      <c r="D833" s="24"/>
      <c r="E833" s="24"/>
      <c r="F833" s="149"/>
    </row>
    <row r="834" spans="1:6" x14ac:dyDescent="0.2">
      <c r="A834" t="s">
        <v>112</v>
      </c>
      <c r="B834" s="80" t="s">
        <v>113</v>
      </c>
      <c r="C834" s="124"/>
      <c r="D834" s="24"/>
      <c r="E834" s="24"/>
      <c r="F834" s="149"/>
    </row>
    <row r="835" spans="1:6" x14ac:dyDescent="0.2">
      <c r="A835" t="s">
        <v>114</v>
      </c>
      <c r="B835" s="81" t="s">
        <v>115</v>
      </c>
      <c r="C835" s="124"/>
      <c r="D835" s="24"/>
      <c r="E835" s="24"/>
      <c r="F835" s="149"/>
    </row>
    <row r="836" spans="1:6" x14ac:dyDescent="0.2">
      <c r="A836" t="s">
        <v>116</v>
      </c>
      <c r="B836" s="81" t="s">
        <v>117</v>
      </c>
      <c r="C836" s="124"/>
      <c r="D836" s="24"/>
      <c r="E836" s="24"/>
      <c r="F836" s="149"/>
    </row>
    <row r="837" spans="1:6" x14ac:dyDescent="0.2">
      <c r="A837" t="s">
        <v>118</v>
      </c>
      <c r="B837" s="79" t="s">
        <v>119</v>
      </c>
      <c r="C837" s="124"/>
      <c r="D837" s="24"/>
      <c r="E837" s="24"/>
      <c r="F837" s="149"/>
    </row>
    <row r="838" spans="1:6" x14ac:dyDescent="0.2">
      <c r="A838" t="s">
        <v>120</v>
      </c>
      <c r="B838" s="95"/>
      <c r="C838" s="124"/>
      <c r="D838" s="24"/>
      <c r="E838" s="24"/>
      <c r="F838" s="149"/>
    </row>
    <row r="839" spans="1:6" x14ac:dyDescent="0.2">
      <c r="A839" t="s">
        <v>121</v>
      </c>
      <c r="B839" s="82"/>
      <c r="C839" s="134">
        <v>0</v>
      </c>
      <c r="D839" s="134">
        <v>0</v>
      </c>
      <c r="E839" s="126">
        <v>0</v>
      </c>
      <c r="F839" s="157"/>
    </row>
    <row r="840" spans="1:6" x14ac:dyDescent="0.2">
      <c r="A840" s="83" t="s">
        <v>122</v>
      </c>
      <c r="B840" s="84" t="s">
        <v>123</v>
      </c>
      <c r="C840" s="85">
        <v>0</v>
      </c>
      <c r="D840" s="85">
        <v>0</v>
      </c>
      <c r="E840" s="85">
        <v>0</v>
      </c>
      <c r="F840" s="151"/>
    </row>
    <row r="841" spans="1:6" ht="25.5" x14ac:dyDescent="0.2">
      <c r="A841" s="83" t="s">
        <v>124</v>
      </c>
      <c r="B841" s="97" t="s">
        <v>125</v>
      </c>
      <c r="C841" s="136">
        <v>2800000</v>
      </c>
      <c r="D841" s="136">
        <v>2829674</v>
      </c>
      <c r="E841" s="136">
        <v>2829674</v>
      </c>
      <c r="F841" s="158">
        <v>1</v>
      </c>
    </row>
    <row r="842" spans="1:6" x14ac:dyDescent="0.2">
      <c r="A842" s="46"/>
      <c r="B842" s="100"/>
      <c r="C842" s="48"/>
      <c r="D842" s="159"/>
      <c r="E842" s="48"/>
      <c r="F842" s="160"/>
    </row>
    <row r="843" spans="1:6" x14ac:dyDescent="0.2">
      <c r="A843" s="35" t="s">
        <v>126</v>
      </c>
      <c r="B843" s="104" t="s">
        <v>127</v>
      </c>
      <c r="C843" s="92"/>
      <c r="D843" s="93"/>
      <c r="E843" s="92"/>
      <c r="F843" s="155"/>
    </row>
    <row r="844" spans="1:6" x14ac:dyDescent="0.2">
      <c r="A844" t="s">
        <v>128</v>
      </c>
      <c r="B844" s="37" t="s">
        <v>129</v>
      </c>
      <c r="C844" s="24"/>
      <c r="D844" s="96"/>
      <c r="E844" s="24"/>
      <c r="F844" s="149"/>
    </row>
    <row r="845" spans="1:6" x14ac:dyDescent="0.2">
      <c r="A845" t="s">
        <v>130</v>
      </c>
      <c r="B845" s="37" t="s">
        <v>131</v>
      </c>
      <c r="C845" s="24"/>
      <c r="D845" s="96"/>
      <c r="E845" s="24"/>
      <c r="F845" s="149"/>
    </row>
    <row r="846" spans="1:6" x14ac:dyDescent="0.2">
      <c r="A846" t="s">
        <v>132</v>
      </c>
      <c r="B846" s="37" t="s">
        <v>133</v>
      </c>
      <c r="C846" s="24"/>
      <c r="D846" s="96"/>
      <c r="E846" s="24"/>
      <c r="F846" s="149"/>
    </row>
    <row r="847" spans="1:6" x14ac:dyDescent="0.2">
      <c r="A847" t="s">
        <v>134</v>
      </c>
      <c r="B847" s="37" t="s">
        <v>178</v>
      </c>
      <c r="C847" s="24">
        <v>1307375</v>
      </c>
      <c r="D847" s="96">
        <v>1307375</v>
      </c>
      <c r="E847" s="24">
        <v>1307375</v>
      </c>
      <c r="F847" s="149">
        <v>1</v>
      </c>
    </row>
    <row r="848" spans="1:6" x14ac:dyDescent="0.2">
      <c r="A848" t="s">
        <v>136</v>
      </c>
      <c r="B848" s="106" t="s">
        <v>137</v>
      </c>
      <c r="C848" s="24"/>
      <c r="D848" s="96"/>
      <c r="E848" s="24"/>
      <c r="F848" s="149"/>
    </row>
    <row r="849" spans="1:6" x14ac:dyDescent="0.2">
      <c r="A849" t="s">
        <v>138</v>
      </c>
      <c r="B849" s="107" t="s">
        <v>139</v>
      </c>
      <c r="C849" s="24"/>
      <c r="D849" s="96"/>
      <c r="E849" s="24"/>
      <c r="F849" s="149"/>
    </row>
    <row r="850" spans="1:6" x14ac:dyDescent="0.2">
      <c r="A850" t="s">
        <v>140</v>
      </c>
      <c r="B850" s="108" t="s">
        <v>141</v>
      </c>
      <c r="C850" s="24"/>
      <c r="D850" s="96"/>
      <c r="E850" s="24"/>
      <c r="F850" s="149"/>
    </row>
    <row r="851" spans="1:6" x14ac:dyDescent="0.2">
      <c r="A851" t="s">
        <v>142</v>
      </c>
      <c r="B851" s="109" t="s">
        <v>143</v>
      </c>
      <c r="C851" s="127"/>
      <c r="D851" s="161"/>
      <c r="E851" s="127"/>
      <c r="F851" s="162"/>
    </row>
    <row r="852" spans="1:6" x14ac:dyDescent="0.2">
      <c r="A852" s="55" t="s">
        <v>144</v>
      </c>
      <c r="B852" s="110" t="s">
        <v>148</v>
      </c>
      <c r="C852" s="17">
        <v>1307375</v>
      </c>
      <c r="D852" s="17">
        <v>1307375</v>
      </c>
      <c r="E852" s="17">
        <v>1307375</v>
      </c>
      <c r="F852" s="156"/>
    </row>
    <row r="853" spans="1:6" x14ac:dyDescent="0.2">
      <c r="A853" s="46"/>
      <c r="B853" s="111"/>
      <c r="C853" s="48"/>
      <c r="D853" s="159"/>
      <c r="E853" s="48"/>
      <c r="F853" s="160"/>
    </row>
    <row r="854" spans="1:6" x14ac:dyDescent="0.2">
      <c r="A854" s="35" t="s">
        <v>146</v>
      </c>
      <c r="B854" s="163" t="s">
        <v>147</v>
      </c>
      <c r="C854" s="164">
        <v>4107375</v>
      </c>
      <c r="D854" s="164">
        <v>4137049</v>
      </c>
      <c r="E854" s="164">
        <v>4137049</v>
      </c>
      <c r="F854" s="165">
        <v>1</v>
      </c>
    </row>
    <row r="855" spans="1:6" x14ac:dyDescent="0.2">
      <c r="A855" s="63"/>
      <c r="B855" s="63"/>
      <c r="C855" s="63"/>
      <c r="D855" s="63"/>
      <c r="E855" s="63"/>
    </row>
    <row r="856" spans="1:6" x14ac:dyDescent="0.2">
      <c r="A856" s="63"/>
      <c r="B856" s="63"/>
      <c r="C856" s="63"/>
      <c r="D856" s="63"/>
      <c r="E856" s="63"/>
    </row>
    <row r="857" spans="1:6" x14ac:dyDescent="0.2">
      <c r="A857" s="63"/>
      <c r="B857" s="63"/>
      <c r="C857" s="63"/>
      <c r="D857" s="63"/>
      <c r="E857" s="63"/>
    </row>
    <row r="858" spans="1:6" x14ac:dyDescent="0.2">
      <c r="A858" s="63"/>
      <c r="B858" s="63"/>
      <c r="C858" s="63"/>
      <c r="D858" s="63"/>
      <c r="E858" s="63"/>
    </row>
    <row r="859" spans="1:6" ht="15" x14ac:dyDescent="0.25">
      <c r="A859" s="1091" t="s">
        <v>1017</v>
      </c>
      <c r="B859" s="1091"/>
      <c r="C859" s="1091"/>
      <c r="D859" s="1091"/>
      <c r="E859" s="1091"/>
      <c r="F859" s="139"/>
    </row>
    <row r="860" spans="1:6" ht="15" x14ac:dyDescent="0.25">
      <c r="A860" s="61"/>
      <c r="B860" s="61"/>
      <c r="C860" s="61"/>
      <c r="D860" s="61"/>
      <c r="E860" s="61"/>
      <c r="F860" s="139"/>
    </row>
    <row r="861" spans="1:6" ht="15.75" x14ac:dyDescent="0.25">
      <c r="A861" s="1096" t="s">
        <v>957</v>
      </c>
      <c r="B861" s="1096"/>
      <c r="C861" s="1096"/>
      <c r="D861" s="1096"/>
      <c r="E861" s="1096"/>
      <c r="F861" s="140"/>
    </row>
    <row r="862" spans="1:6" ht="15.75" x14ac:dyDescent="0.25">
      <c r="B862" s="62"/>
      <c r="C862" s="141" t="s">
        <v>991</v>
      </c>
      <c r="D862" s="141" t="s">
        <v>179</v>
      </c>
      <c r="E862" s="62"/>
      <c r="F862" s="140" t="s">
        <v>84</v>
      </c>
    </row>
    <row r="863" spans="1:6" ht="12.75" customHeight="1" x14ac:dyDescent="0.2">
      <c r="A863" s="1101" t="s">
        <v>2</v>
      </c>
      <c r="B863" s="1102" t="s">
        <v>85</v>
      </c>
      <c r="C863" s="1103" t="s">
        <v>990</v>
      </c>
      <c r="D863" s="1103"/>
      <c r="E863" s="1103"/>
      <c r="F863" s="1103"/>
    </row>
    <row r="864" spans="1:6" ht="25.5" x14ac:dyDescent="0.2">
      <c r="A864" s="1101"/>
      <c r="B864" s="1102"/>
      <c r="C864" s="70" t="s">
        <v>6</v>
      </c>
      <c r="D864" s="143" t="s">
        <v>7</v>
      </c>
      <c r="E864" s="70" t="s">
        <v>8</v>
      </c>
      <c r="F864" s="144" t="s">
        <v>9</v>
      </c>
    </row>
    <row r="865" spans="1:6" x14ac:dyDescent="0.2">
      <c r="A865" s="145" t="s">
        <v>11</v>
      </c>
      <c r="B865" s="72" t="s">
        <v>12</v>
      </c>
      <c r="C865" s="146" t="s">
        <v>13</v>
      </c>
      <c r="D865" s="147" t="s">
        <v>14</v>
      </c>
      <c r="E865" s="147" t="s">
        <v>15</v>
      </c>
      <c r="F865" s="148"/>
    </row>
    <row r="866" spans="1:6" x14ac:dyDescent="0.2">
      <c r="A866" s="35" t="s">
        <v>22</v>
      </c>
      <c r="B866" s="76" t="s">
        <v>86</v>
      </c>
      <c r="C866" s="124"/>
      <c r="D866" s="24"/>
      <c r="E866" s="24"/>
      <c r="F866" s="149"/>
    </row>
    <row r="867" spans="1:6" x14ac:dyDescent="0.2">
      <c r="A867" t="s">
        <v>25</v>
      </c>
      <c r="B867" s="79" t="s">
        <v>87</v>
      </c>
      <c r="C867" s="124"/>
      <c r="D867" s="24"/>
      <c r="E867" s="24"/>
      <c r="F867" s="149"/>
    </row>
    <row r="868" spans="1:6" x14ac:dyDescent="0.2">
      <c r="A868" t="s">
        <v>28</v>
      </c>
      <c r="B868" t="s">
        <v>88</v>
      </c>
      <c r="C868" s="124"/>
      <c r="D868" s="24"/>
      <c r="E868" s="24"/>
      <c r="F868" s="149"/>
    </row>
    <row r="869" spans="1:6" x14ac:dyDescent="0.2">
      <c r="A869" t="s">
        <v>31</v>
      </c>
      <c r="B869" t="s">
        <v>89</v>
      </c>
      <c r="C869" s="124">
        <v>100890</v>
      </c>
      <c r="D869" s="24">
        <v>83220</v>
      </c>
      <c r="E869" s="24">
        <v>83220</v>
      </c>
      <c r="F869" s="149">
        <v>1</v>
      </c>
    </row>
    <row r="870" spans="1:6" x14ac:dyDescent="0.2">
      <c r="A870" t="s">
        <v>34</v>
      </c>
      <c r="B870" t="s">
        <v>90</v>
      </c>
      <c r="C870" s="124"/>
      <c r="D870" s="24"/>
      <c r="E870" s="24"/>
      <c r="F870" s="149"/>
    </row>
    <row r="871" spans="1:6" x14ac:dyDescent="0.2">
      <c r="A871" t="s">
        <v>37</v>
      </c>
      <c r="B871" t="s">
        <v>91</v>
      </c>
      <c r="C871" s="124"/>
      <c r="D871" s="24"/>
      <c r="E871" s="24"/>
      <c r="F871" s="149"/>
    </row>
    <row r="872" spans="1:6" x14ac:dyDescent="0.2">
      <c r="A872" t="s">
        <v>40</v>
      </c>
      <c r="B872" t="s">
        <v>92</v>
      </c>
      <c r="C872" s="124">
        <v>0</v>
      </c>
      <c r="D872" s="124"/>
      <c r="E872" s="24"/>
      <c r="F872" s="149"/>
    </row>
    <row r="873" spans="1:6" x14ac:dyDescent="0.2">
      <c r="A873" t="s">
        <v>43</v>
      </c>
      <c r="B873" t="s">
        <v>93</v>
      </c>
      <c r="C873" s="124"/>
      <c r="D873" s="24"/>
      <c r="E873" s="24"/>
      <c r="F873" s="149"/>
    </row>
    <row r="874" spans="1:6" x14ac:dyDescent="0.2">
      <c r="A874" t="s">
        <v>46</v>
      </c>
      <c r="B874" t="s">
        <v>94</v>
      </c>
      <c r="C874" s="124"/>
      <c r="D874" s="24"/>
      <c r="E874" s="24"/>
      <c r="F874" s="149"/>
    </row>
    <row r="875" spans="1:6" x14ac:dyDescent="0.2">
      <c r="A875" t="s">
        <v>49</v>
      </c>
      <c r="B875" t="s">
        <v>95</v>
      </c>
      <c r="C875" s="124"/>
      <c r="D875" s="24"/>
      <c r="E875" s="24"/>
      <c r="F875" s="149"/>
    </row>
    <row r="876" spans="1:6" x14ac:dyDescent="0.2">
      <c r="A876" t="s">
        <v>52</v>
      </c>
      <c r="B876" s="80" t="s">
        <v>151</v>
      </c>
      <c r="C876" s="132">
        <v>0</v>
      </c>
      <c r="D876" s="17"/>
      <c r="E876" s="24"/>
      <c r="F876" s="149"/>
    </row>
    <row r="877" spans="1:6" x14ac:dyDescent="0.2">
      <c r="A877" t="s">
        <v>55</v>
      </c>
      <c r="B877" s="81" t="s">
        <v>97</v>
      </c>
      <c r="C877" s="134"/>
      <c r="D877" s="126"/>
      <c r="E877" s="24"/>
      <c r="F877" s="149"/>
    </row>
    <row r="878" spans="1:6" x14ac:dyDescent="0.2">
      <c r="A878" t="s">
        <v>58</v>
      </c>
      <c r="B878" t="s">
        <v>152</v>
      </c>
      <c r="C878" s="134"/>
      <c r="D878" s="126"/>
      <c r="E878" s="24"/>
      <c r="F878" s="149"/>
    </row>
    <row r="879" spans="1:6" x14ac:dyDescent="0.2">
      <c r="A879" t="s">
        <v>61</v>
      </c>
      <c r="B879" s="81" t="s">
        <v>99</v>
      </c>
      <c r="C879" s="134"/>
      <c r="D879" s="126"/>
      <c r="E879" s="24"/>
      <c r="F879" s="149"/>
    </row>
    <row r="880" spans="1:6" x14ac:dyDescent="0.2">
      <c r="A880" t="s">
        <v>64</v>
      </c>
      <c r="B880" s="82" t="s">
        <v>100</v>
      </c>
      <c r="C880" s="150">
        <v>174000</v>
      </c>
      <c r="D880" s="127">
        <v>139500</v>
      </c>
      <c r="E880" s="24">
        <v>139500</v>
      </c>
      <c r="F880" s="149">
        <v>1</v>
      </c>
    </row>
    <row r="881" spans="1:6" x14ac:dyDescent="0.2">
      <c r="A881" s="83" t="s">
        <v>67</v>
      </c>
      <c r="B881" s="84" t="s">
        <v>101</v>
      </c>
      <c r="C881" s="86">
        <v>274890</v>
      </c>
      <c r="D881" s="86">
        <v>222720</v>
      </c>
      <c r="E881" s="85">
        <v>222720</v>
      </c>
      <c r="F881" s="151">
        <v>1</v>
      </c>
    </row>
    <row r="882" spans="1:6" x14ac:dyDescent="0.2">
      <c r="A882" s="46"/>
      <c r="B882" s="76"/>
      <c r="C882" s="130"/>
      <c r="D882" s="130"/>
      <c r="E882" s="152"/>
      <c r="F882" s="153"/>
    </row>
    <row r="883" spans="1:6" x14ac:dyDescent="0.2">
      <c r="A883" s="35" t="s">
        <v>70</v>
      </c>
      <c r="B883" s="91" t="s">
        <v>102</v>
      </c>
      <c r="C883" s="154"/>
      <c r="D883" s="154"/>
      <c r="E883" s="92"/>
      <c r="F883" s="155"/>
    </row>
    <row r="884" spans="1:6" x14ac:dyDescent="0.2">
      <c r="A884" t="s">
        <v>73</v>
      </c>
      <c r="B884" t="s">
        <v>103</v>
      </c>
      <c r="C884" s="124">
        <v>0</v>
      </c>
      <c r="D884" s="24"/>
      <c r="E884" s="24"/>
      <c r="F884" s="149"/>
    </row>
    <row r="885" spans="1:6" x14ac:dyDescent="0.2">
      <c r="A885" t="s">
        <v>76</v>
      </c>
      <c r="B885" t="s">
        <v>104</v>
      </c>
      <c r="C885" s="124"/>
      <c r="D885" s="24"/>
      <c r="E885" s="24"/>
      <c r="F885" s="149"/>
    </row>
    <row r="886" spans="1:6" x14ac:dyDescent="0.2">
      <c r="A886" t="s">
        <v>105</v>
      </c>
      <c r="B886" t="s">
        <v>106</v>
      </c>
      <c r="C886" s="132">
        <v>0</v>
      </c>
      <c r="D886" s="132">
        <v>0</v>
      </c>
      <c r="E886" s="17">
        <v>0</v>
      </c>
      <c r="F886" s="156"/>
    </row>
    <row r="887" spans="1:6" x14ac:dyDescent="0.2">
      <c r="A887" t="s">
        <v>107</v>
      </c>
      <c r="B887" s="80" t="s">
        <v>108</v>
      </c>
      <c r="C887" s="124"/>
      <c r="D887" s="24"/>
      <c r="E887" s="24"/>
      <c r="F887" s="149"/>
    </row>
    <row r="888" spans="1:6" x14ac:dyDescent="0.2">
      <c r="A888" t="s">
        <v>81</v>
      </c>
      <c r="B888" s="80" t="s">
        <v>109</v>
      </c>
      <c r="C888" s="124"/>
      <c r="D888" s="24"/>
      <c r="E888" s="24"/>
      <c r="F888" s="149"/>
    </row>
    <row r="889" spans="1:6" x14ac:dyDescent="0.2">
      <c r="A889" t="s">
        <v>110</v>
      </c>
      <c r="B889" s="80" t="s">
        <v>111</v>
      </c>
      <c r="C889" s="124"/>
      <c r="D889" s="24"/>
      <c r="E889" s="24"/>
      <c r="F889" s="149"/>
    </row>
    <row r="890" spans="1:6" x14ac:dyDescent="0.2">
      <c r="A890" t="s">
        <v>112</v>
      </c>
      <c r="B890" s="80" t="s">
        <v>113</v>
      </c>
      <c r="C890" s="124"/>
      <c r="D890" s="24"/>
      <c r="E890" s="24"/>
      <c r="F890" s="149"/>
    </row>
    <row r="891" spans="1:6" x14ac:dyDescent="0.2">
      <c r="A891" t="s">
        <v>114</v>
      </c>
      <c r="B891" s="81" t="s">
        <v>115</v>
      </c>
      <c r="C891" s="124"/>
      <c r="D891" s="24"/>
      <c r="E891" s="24"/>
      <c r="F891" s="149"/>
    </row>
    <row r="892" spans="1:6" x14ac:dyDescent="0.2">
      <c r="A892" t="s">
        <v>116</v>
      </c>
      <c r="B892" s="81" t="s">
        <v>117</v>
      </c>
      <c r="C892" s="124"/>
      <c r="D892" s="24"/>
      <c r="E892" s="24"/>
      <c r="F892" s="149"/>
    </row>
    <row r="893" spans="1:6" x14ac:dyDescent="0.2">
      <c r="A893" t="s">
        <v>118</v>
      </c>
      <c r="B893" s="79" t="s">
        <v>119</v>
      </c>
      <c r="C893" s="124"/>
      <c r="D893" s="24"/>
      <c r="E893" s="24"/>
      <c r="F893" s="149"/>
    </row>
    <row r="894" spans="1:6" x14ac:dyDescent="0.2">
      <c r="A894" t="s">
        <v>120</v>
      </c>
      <c r="B894" s="95"/>
      <c r="C894" s="124"/>
      <c r="D894" s="24"/>
      <c r="E894" s="24"/>
      <c r="F894" s="149"/>
    </row>
    <row r="895" spans="1:6" x14ac:dyDescent="0.2">
      <c r="A895" t="s">
        <v>121</v>
      </c>
      <c r="B895" s="82"/>
      <c r="C895" s="134">
        <v>0</v>
      </c>
      <c r="D895" s="134">
        <v>0</v>
      </c>
      <c r="E895" s="126">
        <v>0</v>
      </c>
      <c r="F895" s="157"/>
    </row>
    <row r="896" spans="1:6" x14ac:dyDescent="0.2">
      <c r="A896" s="83" t="s">
        <v>122</v>
      </c>
      <c r="B896" s="84" t="s">
        <v>123</v>
      </c>
      <c r="C896" s="85">
        <v>0</v>
      </c>
      <c r="D896" s="85">
        <v>0</v>
      </c>
      <c r="E896" s="85">
        <v>0</v>
      </c>
      <c r="F896" s="151"/>
    </row>
    <row r="897" spans="1:6" ht="25.5" x14ac:dyDescent="0.2">
      <c r="A897" s="83" t="s">
        <v>124</v>
      </c>
      <c r="B897" s="97" t="s">
        <v>125</v>
      </c>
      <c r="C897" s="136">
        <v>274890</v>
      </c>
      <c r="D897" s="136">
        <v>222720</v>
      </c>
      <c r="E897" s="136">
        <v>222720</v>
      </c>
      <c r="F897" s="158">
        <v>1</v>
      </c>
    </row>
    <row r="898" spans="1:6" x14ac:dyDescent="0.2">
      <c r="A898" s="46"/>
      <c r="B898" s="100"/>
      <c r="C898" s="48"/>
      <c r="D898" s="159"/>
      <c r="E898" s="48"/>
      <c r="F898" s="160"/>
    </row>
    <row r="899" spans="1:6" x14ac:dyDescent="0.2">
      <c r="A899" s="35" t="s">
        <v>126</v>
      </c>
      <c r="B899" s="104" t="s">
        <v>127</v>
      </c>
      <c r="C899" s="92"/>
      <c r="D899" s="93"/>
      <c r="E899" s="92"/>
      <c r="F899" s="155"/>
    </row>
    <row r="900" spans="1:6" x14ac:dyDescent="0.2">
      <c r="A900" t="s">
        <v>128</v>
      </c>
      <c r="B900" s="37" t="s">
        <v>129</v>
      </c>
      <c r="C900" s="24"/>
      <c r="D900" s="96"/>
      <c r="E900" s="24"/>
      <c r="F900" s="149"/>
    </row>
    <row r="901" spans="1:6" x14ac:dyDescent="0.2">
      <c r="A901" t="s">
        <v>130</v>
      </c>
      <c r="B901" s="37" t="s">
        <v>131</v>
      </c>
      <c r="C901" s="24"/>
      <c r="D901" s="96"/>
      <c r="E901" s="24"/>
      <c r="F901" s="149"/>
    </row>
    <row r="902" spans="1:6" x14ac:dyDescent="0.2">
      <c r="A902" t="s">
        <v>132</v>
      </c>
      <c r="B902" s="37" t="s">
        <v>133</v>
      </c>
      <c r="C902" s="24"/>
      <c r="D902" s="96"/>
      <c r="E902" s="24"/>
      <c r="F902" s="149"/>
    </row>
    <row r="903" spans="1:6" x14ac:dyDescent="0.2">
      <c r="A903" t="s">
        <v>134</v>
      </c>
      <c r="B903" s="37" t="s">
        <v>135</v>
      </c>
      <c r="C903" s="24"/>
      <c r="D903" s="96"/>
      <c r="E903" s="24"/>
      <c r="F903" s="149"/>
    </row>
    <row r="904" spans="1:6" x14ac:dyDescent="0.2">
      <c r="A904" t="s">
        <v>136</v>
      </c>
      <c r="B904" s="106" t="s">
        <v>137</v>
      </c>
      <c r="C904" s="24"/>
      <c r="D904" s="96"/>
      <c r="E904" s="24"/>
      <c r="F904" s="149"/>
    </row>
    <row r="905" spans="1:6" x14ac:dyDescent="0.2">
      <c r="A905" t="s">
        <v>138</v>
      </c>
      <c r="B905" s="107" t="s">
        <v>139</v>
      </c>
      <c r="C905" s="24"/>
      <c r="D905" s="96"/>
      <c r="E905" s="24"/>
      <c r="F905" s="149"/>
    </row>
    <row r="906" spans="1:6" x14ac:dyDescent="0.2">
      <c r="A906" t="s">
        <v>140</v>
      </c>
      <c r="B906" s="108" t="s">
        <v>141</v>
      </c>
      <c r="C906" s="24"/>
      <c r="D906" s="96"/>
      <c r="E906" s="24"/>
      <c r="F906" s="149"/>
    </row>
    <row r="907" spans="1:6" x14ac:dyDescent="0.2">
      <c r="A907" t="s">
        <v>142</v>
      </c>
      <c r="B907" s="109" t="s">
        <v>143</v>
      </c>
      <c r="C907" s="127"/>
      <c r="D907" s="161"/>
      <c r="E907" s="127"/>
      <c r="F907" s="162"/>
    </row>
    <row r="908" spans="1:6" x14ac:dyDescent="0.2">
      <c r="A908" s="55" t="s">
        <v>144</v>
      </c>
      <c r="B908" s="110" t="s">
        <v>148</v>
      </c>
      <c r="C908" s="17">
        <v>0</v>
      </c>
      <c r="D908" s="17">
        <v>0</v>
      </c>
      <c r="E908" s="17">
        <v>0</v>
      </c>
      <c r="F908" s="156"/>
    </row>
    <row r="909" spans="1:6" x14ac:dyDescent="0.2">
      <c r="A909" s="46"/>
      <c r="B909" s="111"/>
      <c r="C909" s="48"/>
      <c r="D909" s="159"/>
      <c r="E909" s="48"/>
      <c r="F909" s="160"/>
    </row>
    <row r="910" spans="1:6" x14ac:dyDescent="0.2">
      <c r="A910" s="35" t="s">
        <v>146</v>
      </c>
      <c r="B910" s="163" t="s">
        <v>147</v>
      </c>
      <c r="C910" s="164">
        <v>274890</v>
      </c>
      <c r="D910" s="164">
        <v>222720</v>
      </c>
      <c r="E910" s="164">
        <v>222720</v>
      </c>
      <c r="F910" s="165">
        <v>1</v>
      </c>
    </row>
    <row r="911" spans="1:6" x14ac:dyDescent="0.2">
      <c r="A911" s="63"/>
      <c r="B911" s="63"/>
      <c r="C911" s="63"/>
      <c r="D911" s="63"/>
      <c r="E911" s="63"/>
    </row>
    <row r="912" spans="1:6" x14ac:dyDescent="0.2">
      <c r="A912" s="63"/>
      <c r="B912" s="63"/>
      <c r="C912" s="63"/>
      <c r="D912" s="63"/>
      <c r="E912" s="63"/>
    </row>
    <row r="913" spans="1:6" x14ac:dyDescent="0.2">
      <c r="A913" s="63"/>
      <c r="B913" s="63"/>
      <c r="C913" s="63"/>
      <c r="D913" s="63"/>
      <c r="E913" s="63"/>
    </row>
    <row r="914" spans="1:6" x14ac:dyDescent="0.2">
      <c r="A914" s="63"/>
      <c r="B914" s="63"/>
      <c r="C914" s="63"/>
      <c r="D914" s="63"/>
      <c r="E914" s="63"/>
    </row>
    <row r="915" spans="1:6" x14ac:dyDescent="0.2">
      <c r="A915" s="63"/>
      <c r="B915" s="63"/>
      <c r="C915" s="63"/>
      <c r="D915" s="63"/>
      <c r="E915" s="63"/>
    </row>
    <row r="916" spans="1:6" x14ac:dyDescent="0.2">
      <c r="A916" s="63"/>
      <c r="B916" s="63"/>
      <c r="C916" s="63"/>
      <c r="D916" s="63"/>
      <c r="E916" s="63"/>
    </row>
    <row r="917" spans="1:6" x14ac:dyDescent="0.2">
      <c r="A917" s="63"/>
      <c r="B917" s="63"/>
      <c r="C917" s="63"/>
      <c r="D917" s="63"/>
      <c r="E917" s="63"/>
    </row>
    <row r="918" spans="1:6" x14ac:dyDescent="0.2">
      <c r="A918" s="63"/>
      <c r="B918" s="63"/>
      <c r="C918" s="63"/>
      <c r="D918" s="63"/>
      <c r="E918" s="63"/>
    </row>
    <row r="919" spans="1:6" x14ac:dyDescent="0.2">
      <c r="A919" s="63"/>
      <c r="B919" s="63"/>
      <c r="C919" s="63"/>
      <c r="D919" s="63"/>
      <c r="E919" s="63"/>
    </row>
    <row r="920" spans="1:6" x14ac:dyDescent="0.2">
      <c r="A920" s="63"/>
      <c r="B920" s="63"/>
      <c r="C920" s="63"/>
      <c r="D920" s="63"/>
      <c r="E920" s="63"/>
    </row>
    <row r="921" spans="1:6" x14ac:dyDescent="0.2">
      <c r="A921" s="63"/>
      <c r="B921" s="63"/>
      <c r="C921" s="63"/>
      <c r="D921" s="63"/>
      <c r="E921" s="63"/>
    </row>
    <row r="922" spans="1:6" ht="15" x14ac:dyDescent="0.25">
      <c r="A922" s="1091" t="s">
        <v>1025</v>
      </c>
      <c r="B922" s="1091"/>
      <c r="C922" s="1091"/>
      <c r="D922" s="1091"/>
      <c r="E922" s="1091"/>
      <c r="F922" s="139"/>
    </row>
    <row r="923" spans="1:6" ht="15" x14ac:dyDescent="0.25">
      <c r="A923" s="61"/>
      <c r="B923" s="61"/>
      <c r="C923" s="61"/>
      <c r="D923" s="61"/>
      <c r="E923" s="61"/>
      <c r="F923" s="139"/>
    </row>
    <row r="924" spans="1:6" ht="15.75" x14ac:dyDescent="0.25">
      <c r="A924" s="1096" t="s">
        <v>957</v>
      </c>
      <c r="B924" s="1096"/>
      <c r="C924" s="1096"/>
      <c r="D924" s="1096"/>
      <c r="E924" s="1096"/>
      <c r="F924" s="140"/>
    </row>
    <row r="925" spans="1:6" ht="15.75" x14ac:dyDescent="0.25">
      <c r="B925" s="62"/>
      <c r="C925" s="62"/>
      <c r="D925" s="62"/>
      <c r="E925" s="62"/>
      <c r="F925" s="140" t="s">
        <v>84</v>
      </c>
    </row>
    <row r="926" spans="1:6" ht="13.5" customHeight="1" x14ac:dyDescent="0.2">
      <c r="A926" s="1101" t="s">
        <v>2</v>
      </c>
      <c r="B926" s="1102" t="s">
        <v>85</v>
      </c>
      <c r="C926" s="1103" t="s">
        <v>180</v>
      </c>
      <c r="D926" s="1103"/>
      <c r="E926" s="1103"/>
      <c r="F926" s="1103"/>
    </row>
    <row r="927" spans="1:6" ht="25.5" x14ac:dyDescent="0.2">
      <c r="A927" s="1101"/>
      <c r="B927" s="1102"/>
      <c r="C927" s="70" t="s">
        <v>6</v>
      </c>
      <c r="D927" s="143" t="s">
        <v>7</v>
      </c>
      <c r="E927" s="70" t="s">
        <v>8</v>
      </c>
      <c r="F927" s="144" t="s">
        <v>9</v>
      </c>
    </row>
    <row r="928" spans="1:6" x14ac:dyDescent="0.2">
      <c r="A928" s="145" t="s">
        <v>11</v>
      </c>
      <c r="B928" s="72" t="s">
        <v>12</v>
      </c>
      <c r="C928" s="146" t="s">
        <v>13</v>
      </c>
      <c r="D928" s="147" t="s">
        <v>14</v>
      </c>
      <c r="E928" s="147" t="s">
        <v>15</v>
      </c>
      <c r="F928" s="148"/>
    </row>
    <row r="929" spans="1:6" x14ac:dyDescent="0.2">
      <c r="A929" s="35" t="s">
        <v>22</v>
      </c>
      <c r="B929" s="76" t="s">
        <v>86</v>
      </c>
      <c r="C929" s="124"/>
      <c r="D929" s="24"/>
      <c r="E929" s="24"/>
      <c r="F929" s="149"/>
    </row>
    <row r="930" spans="1:6" x14ac:dyDescent="0.2">
      <c r="A930" t="s">
        <v>25</v>
      </c>
      <c r="B930" s="79" t="s">
        <v>87</v>
      </c>
      <c r="C930" s="124">
        <v>20557110</v>
      </c>
      <c r="D930" s="124">
        <v>19772474</v>
      </c>
      <c r="E930" s="124">
        <v>19753718</v>
      </c>
      <c r="F930" s="149">
        <v>0.999</v>
      </c>
    </row>
    <row r="931" spans="1:6" x14ac:dyDescent="0.2">
      <c r="A931" t="s">
        <v>28</v>
      </c>
      <c r="B931" t="s">
        <v>88</v>
      </c>
      <c r="C931" s="124">
        <v>3291043</v>
      </c>
      <c r="D931" s="124">
        <v>3434957</v>
      </c>
      <c r="E931" s="124">
        <v>3372861</v>
      </c>
      <c r="F931" s="149">
        <v>0.98199999999999998</v>
      </c>
    </row>
    <row r="932" spans="1:6" x14ac:dyDescent="0.2">
      <c r="A932" t="s">
        <v>31</v>
      </c>
      <c r="B932" t="s">
        <v>89</v>
      </c>
      <c r="C932" s="169">
        <v>14480546</v>
      </c>
      <c r="D932" s="169">
        <v>22843487</v>
      </c>
      <c r="E932" s="124">
        <v>18415863</v>
      </c>
      <c r="F932" s="149">
        <v>0.81</v>
      </c>
    </row>
    <row r="933" spans="1:6" x14ac:dyDescent="0.2">
      <c r="A933" t="s">
        <v>34</v>
      </c>
      <c r="B933" t="s">
        <v>90</v>
      </c>
      <c r="C933" s="124">
        <v>-130000</v>
      </c>
      <c r="D933" s="124">
        <v>-130000</v>
      </c>
      <c r="E933" s="124">
        <v>-110231</v>
      </c>
      <c r="F933" s="149">
        <v>0.85</v>
      </c>
    </row>
    <row r="934" spans="1:6" x14ac:dyDescent="0.2">
      <c r="A934" t="s">
        <v>37</v>
      </c>
      <c r="B934" t="s">
        <v>91</v>
      </c>
      <c r="C934" s="124"/>
      <c r="D934" s="124"/>
      <c r="E934" s="124"/>
      <c r="F934" s="149"/>
    </row>
    <row r="935" spans="1:6" x14ac:dyDescent="0.2">
      <c r="A935" t="s">
        <v>40</v>
      </c>
      <c r="B935" t="s">
        <v>92</v>
      </c>
      <c r="C935" s="124">
        <v>19696296</v>
      </c>
      <c r="D935" s="124">
        <v>29597757</v>
      </c>
      <c r="E935" s="124">
        <v>25402757</v>
      </c>
      <c r="F935" s="149">
        <v>0.85799999999999998</v>
      </c>
    </row>
    <row r="936" spans="1:6" x14ac:dyDescent="0.2">
      <c r="A936" t="s">
        <v>43</v>
      </c>
      <c r="B936" t="s">
        <v>93</v>
      </c>
      <c r="C936" s="124">
        <v>15821296</v>
      </c>
      <c r="D936" s="124">
        <v>22544683</v>
      </c>
      <c r="E936" s="124">
        <v>18934683</v>
      </c>
      <c r="F936" s="149"/>
    </row>
    <row r="937" spans="1:6" x14ac:dyDescent="0.2">
      <c r="A937" t="s">
        <v>46</v>
      </c>
      <c r="B937" t="s">
        <v>94</v>
      </c>
      <c r="C937" s="124">
        <v>0</v>
      </c>
      <c r="D937" s="124">
        <v>0</v>
      </c>
      <c r="E937" s="124"/>
      <c r="F937" s="149"/>
    </row>
    <row r="938" spans="1:6" x14ac:dyDescent="0.2">
      <c r="A938" t="s">
        <v>49</v>
      </c>
      <c r="B938" t="s">
        <v>95</v>
      </c>
      <c r="C938" s="124">
        <v>0</v>
      </c>
      <c r="D938" s="124"/>
      <c r="E938" s="124">
        <v>0</v>
      </c>
      <c r="F938" s="149"/>
    </row>
    <row r="939" spans="1:6" x14ac:dyDescent="0.2">
      <c r="A939" t="s">
        <v>52</v>
      </c>
      <c r="B939" s="80" t="s">
        <v>151</v>
      </c>
      <c r="C939" s="124">
        <v>575000</v>
      </c>
      <c r="D939" s="124">
        <v>3723400</v>
      </c>
      <c r="E939" s="124">
        <v>3638400</v>
      </c>
      <c r="F939" s="149">
        <v>0.97699999999999998</v>
      </c>
    </row>
    <row r="940" spans="1:6" x14ac:dyDescent="0.2">
      <c r="A940" t="s">
        <v>55</v>
      </c>
      <c r="B940" s="81" t="s">
        <v>97</v>
      </c>
      <c r="C940" s="124"/>
      <c r="D940" s="124">
        <v>0</v>
      </c>
      <c r="E940" s="124"/>
      <c r="F940" s="149"/>
    </row>
    <row r="941" spans="1:6" x14ac:dyDescent="0.2">
      <c r="A941" t="s">
        <v>58</v>
      </c>
      <c r="B941" t="s">
        <v>152</v>
      </c>
      <c r="C941" s="124">
        <v>500000</v>
      </c>
      <c r="D941" s="124">
        <v>500000</v>
      </c>
      <c r="E941" s="124">
        <v>0</v>
      </c>
      <c r="F941" s="149">
        <v>0</v>
      </c>
    </row>
    <row r="942" spans="1:6" x14ac:dyDescent="0.2">
      <c r="A942" t="s">
        <v>61</v>
      </c>
      <c r="B942" s="81" t="s">
        <v>99</v>
      </c>
      <c r="C942" s="169">
        <v>2800000</v>
      </c>
      <c r="D942" s="169">
        <v>2829674</v>
      </c>
      <c r="E942" s="124">
        <v>2829674</v>
      </c>
      <c r="F942" s="149">
        <v>1</v>
      </c>
    </row>
    <row r="943" spans="1:6" x14ac:dyDescent="0.2">
      <c r="A943" t="s">
        <v>64</v>
      </c>
      <c r="B943" s="82" t="s">
        <v>100</v>
      </c>
      <c r="C943" s="124">
        <v>4335000</v>
      </c>
      <c r="D943" s="124">
        <v>4927875</v>
      </c>
      <c r="E943" s="124">
        <v>3968659</v>
      </c>
      <c r="F943" s="149">
        <v>0.80500000000000005</v>
      </c>
    </row>
    <row r="944" spans="1:6" x14ac:dyDescent="0.2">
      <c r="A944" s="83" t="s">
        <v>67</v>
      </c>
      <c r="B944" s="84" t="s">
        <v>101</v>
      </c>
      <c r="C944" s="86">
        <v>62359995</v>
      </c>
      <c r="D944" s="86">
        <v>80576550</v>
      </c>
      <c r="E944" s="85">
        <v>70913858</v>
      </c>
      <c r="F944" s="151"/>
    </row>
    <row r="945" spans="1:6" x14ac:dyDescent="0.2">
      <c r="A945" s="46"/>
      <c r="B945" s="76"/>
      <c r="C945" s="130"/>
      <c r="D945" s="130"/>
      <c r="E945" s="152"/>
      <c r="F945" s="153"/>
    </row>
    <row r="946" spans="1:6" x14ac:dyDescent="0.2">
      <c r="A946" s="35" t="s">
        <v>70</v>
      </c>
      <c r="B946" s="91" t="s">
        <v>102</v>
      </c>
      <c r="C946" s="154"/>
      <c r="D946" s="154"/>
      <c r="E946" s="92"/>
      <c r="F946" s="155"/>
    </row>
    <row r="947" spans="1:6" x14ac:dyDescent="0.2">
      <c r="A947" t="s">
        <v>73</v>
      </c>
      <c r="B947" t="s">
        <v>103</v>
      </c>
      <c r="C947" s="124">
        <v>300000</v>
      </c>
      <c r="D947" s="124">
        <v>37068295</v>
      </c>
      <c r="E947" s="124">
        <v>1343600</v>
      </c>
      <c r="F947" s="149">
        <v>3.5999999999999997E-2</v>
      </c>
    </row>
    <row r="948" spans="1:6" x14ac:dyDescent="0.2">
      <c r="A948" t="s">
        <v>76</v>
      </c>
      <c r="B948" t="s">
        <v>104</v>
      </c>
      <c r="C948" s="124">
        <v>9999919</v>
      </c>
      <c r="D948" s="124">
        <v>9999919</v>
      </c>
      <c r="E948" s="124">
        <v>0</v>
      </c>
      <c r="F948" s="149"/>
    </row>
    <row r="949" spans="1:6" x14ac:dyDescent="0.2">
      <c r="A949" t="s">
        <v>105</v>
      </c>
      <c r="B949" t="s">
        <v>106</v>
      </c>
      <c r="C949" s="132">
        <v>0</v>
      </c>
      <c r="D949" s="132">
        <v>0</v>
      </c>
      <c r="E949" s="132">
        <v>0</v>
      </c>
      <c r="F949" s="156"/>
    </row>
    <row r="950" spans="1:6" x14ac:dyDescent="0.2">
      <c r="A950" t="s">
        <v>107</v>
      </c>
      <c r="B950" s="80" t="s">
        <v>108</v>
      </c>
      <c r="C950" s="124">
        <v>0</v>
      </c>
      <c r="D950" s="124">
        <v>0</v>
      </c>
      <c r="E950" s="124">
        <v>0</v>
      </c>
      <c r="F950" s="149"/>
    </row>
    <row r="951" spans="1:6" x14ac:dyDescent="0.2">
      <c r="A951" t="s">
        <v>81</v>
      </c>
      <c r="B951" s="80" t="s">
        <v>109</v>
      </c>
      <c r="C951" s="124">
        <v>0</v>
      </c>
      <c r="D951" s="124">
        <v>0</v>
      </c>
      <c r="E951" s="124">
        <v>0</v>
      </c>
      <c r="F951" s="149"/>
    </row>
    <row r="952" spans="1:6" x14ac:dyDescent="0.2">
      <c r="A952" t="s">
        <v>110</v>
      </c>
      <c r="B952" s="80" t="s">
        <v>111</v>
      </c>
      <c r="C952" s="124">
        <v>0</v>
      </c>
      <c r="D952" s="124">
        <v>0</v>
      </c>
      <c r="E952" s="124">
        <v>0</v>
      </c>
      <c r="F952" s="149"/>
    </row>
    <row r="953" spans="1:6" x14ac:dyDescent="0.2">
      <c r="A953" t="s">
        <v>112</v>
      </c>
      <c r="B953" s="80" t="s">
        <v>113</v>
      </c>
      <c r="C953" s="124">
        <v>0</v>
      </c>
      <c r="D953" s="124">
        <v>0</v>
      </c>
      <c r="E953" s="124">
        <v>0</v>
      </c>
      <c r="F953" s="149"/>
    </row>
    <row r="954" spans="1:6" x14ac:dyDescent="0.2">
      <c r="A954" t="s">
        <v>114</v>
      </c>
      <c r="B954" s="81" t="s">
        <v>115</v>
      </c>
      <c r="C954" s="124">
        <v>0</v>
      </c>
      <c r="D954" s="124">
        <v>0</v>
      </c>
      <c r="E954" s="124">
        <v>0</v>
      </c>
      <c r="F954" s="149"/>
    </row>
    <row r="955" spans="1:6" x14ac:dyDescent="0.2">
      <c r="A955" t="s">
        <v>116</v>
      </c>
      <c r="B955" s="81" t="s">
        <v>117</v>
      </c>
      <c r="C955" s="124">
        <v>0</v>
      </c>
      <c r="D955" s="124">
        <v>0</v>
      </c>
      <c r="E955" s="124">
        <v>0</v>
      </c>
      <c r="F955" s="149"/>
    </row>
    <row r="956" spans="1:6" x14ac:dyDescent="0.2">
      <c r="A956" t="s">
        <v>118</v>
      </c>
      <c r="B956" s="79" t="s">
        <v>119</v>
      </c>
      <c r="C956" s="124">
        <v>0</v>
      </c>
      <c r="D956" s="124">
        <v>0</v>
      </c>
      <c r="E956" s="124">
        <v>0</v>
      </c>
      <c r="F956" s="149"/>
    </row>
    <row r="957" spans="1:6" x14ac:dyDescent="0.2">
      <c r="A957" t="s">
        <v>120</v>
      </c>
      <c r="B957" s="95"/>
      <c r="C957" s="124"/>
      <c r="D957" s="24"/>
      <c r="E957" s="24"/>
      <c r="F957" s="149"/>
    </row>
    <row r="958" spans="1:6" x14ac:dyDescent="0.2">
      <c r="A958" t="s">
        <v>121</v>
      </c>
      <c r="B958" s="82"/>
      <c r="C958" s="134"/>
      <c r="D958" s="134"/>
      <c r="E958" s="126"/>
      <c r="F958" s="157"/>
    </row>
    <row r="959" spans="1:6" x14ac:dyDescent="0.2">
      <c r="A959" s="83" t="s">
        <v>122</v>
      </c>
      <c r="B959" s="84" t="s">
        <v>123</v>
      </c>
      <c r="C959" s="85">
        <v>10299919</v>
      </c>
      <c r="D959" s="85">
        <v>47068214</v>
      </c>
      <c r="E959" s="85">
        <v>1343600</v>
      </c>
      <c r="F959" s="151">
        <v>2.9000000000000001E-2</v>
      </c>
    </row>
    <row r="960" spans="1:6" ht="25.5" x14ac:dyDescent="0.2">
      <c r="A960" s="83" t="s">
        <v>124</v>
      </c>
      <c r="B960" s="97" t="s">
        <v>125</v>
      </c>
      <c r="C960" s="136">
        <v>72659914</v>
      </c>
      <c r="D960" s="136">
        <v>127644764</v>
      </c>
      <c r="E960" s="136">
        <v>72257458</v>
      </c>
      <c r="F960" s="158">
        <v>0.56599999999999995</v>
      </c>
    </row>
    <row r="961" spans="1:6" x14ac:dyDescent="0.2">
      <c r="A961" s="46"/>
      <c r="B961" s="100"/>
      <c r="C961" s="48"/>
      <c r="D961" s="159"/>
      <c r="E961" s="48"/>
      <c r="F961" s="160"/>
    </row>
    <row r="962" spans="1:6" x14ac:dyDescent="0.2">
      <c r="A962" s="35" t="s">
        <v>126</v>
      </c>
      <c r="B962" s="104" t="s">
        <v>127</v>
      </c>
      <c r="C962" s="92"/>
      <c r="D962" s="93"/>
      <c r="E962" s="92"/>
      <c r="F962" s="155"/>
    </row>
    <row r="963" spans="1:6" x14ac:dyDescent="0.2">
      <c r="A963" t="s">
        <v>128</v>
      </c>
      <c r="B963" s="37" t="s">
        <v>129</v>
      </c>
      <c r="C963" s="24">
        <v>0</v>
      </c>
      <c r="D963" s="24">
        <v>0</v>
      </c>
      <c r="E963" s="24">
        <v>0</v>
      </c>
      <c r="F963" s="149"/>
    </row>
    <row r="964" spans="1:6" x14ac:dyDescent="0.2">
      <c r="A964" t="s">
        <v>130</v>
      </c>
      <c r="B964" s="37" t="s">
        <v>131</v>
      </c>
      <c r="C964" s="24">
        <v>0</v>
      </c>
      <c r="D964" s="24">
        <v>0</v>
      </c>
      <c r="E964" s="24">
        <v>0</v>
      </c>
      <c r="F964" s="149"/>
    </row>
    <row r="965" spans="1:6" x14ac:dyDescent="0.2">
      <c r="A965" t="s">
        <v>132</v>
      </c>
      <c r="B965" s="37" t="s">
        <v>133</v>
      </c>
      <c r="C965" s="24"/>
      <c r="D965" s="24">
        <v>0</v>
      </c>
      <c r="E965" s="24">
        <v>0</v>
      </c>
      <c r="F965" s="149"/>
    </row>
    <row r="966" spans="1:6" x14ac:dyDescent="0.2">
      <c r="A966" t="s">
        <v>134</v>
      </c>
      <c r="B966" s="37" t="s">
        <v>181</v>
      </c>
      <c r="C966" s="24">
        <v>1307375</v>
      </c>
      <c r="D966" s="24">
        <v>1307375</v>
      </c>
      <c r="E966" s="24">
        <v>1307375</v>
      </c>
      <c r="F966" s="149">
        <v>1</v>
      </c>
    </row>
    <row r="967" spans="1:6" x14ac:dyDescent="0.2">
      <c r="A967" t="s">
        <v>136</v>
      </c>
      <c r="B967" s="106" t="s">
        <v>137</v>
      </c>
      <c r="C967" s="24">
        <v>0</v>
      </c>
      <c r="D967" s="24">
        <v>0</v>
      </c>
      <c r="E967" s="24">
        <v>0</v>
      </c>
      <c r="F967" s="149"/>
    </row>
    <row r="968" spans="1:6" x14ac:dyDescent="0.2">
      <c r="A968" t="s">
        <v>138</v>
      </c>
      <c r="B968" s="107" t="s">
        <v>139</v>
      </c>
      <c r="C968" s="24">
        <v>0</v>
      </c>
      <c r="D968" s="24">
        <v>0</v>
      </c>
      <c r="E968" s="24">
        <v>0</v>
      </c>
      <c r="F968" s="149"/>
    </row>
    <row r="969" spans="1:6" x14ac:dyDescent="0.2">
      <c r="A969" t="s">
        <v>140</v>
      </c>
      <c r="B969" s="108" t="s">
        <v>141</v>
      </c>
      <c r="C969" s="24">
        <v>0</v>
      </c>
      <c r="D969" s="24">
        <v>0</v>
      </c>
      <c r="E969" s="24">
        <v>0</v>
      </c>
      <c r="F969" s="149"/>
    </row>
    <row r="970" spans="1:6" x14ac:dyDescent="0.2">
      <c r="A970" t="s">
        <v>142</v>
      </c>
      <c r="B970" s="109" t="s">
        <v>143</v>
      </c>
      <c r="C970" s="24">
        <v>410000</v>
      </c>
      <c r="D970" s="24">
        <v>410000</v>
      </c>
      <c r="E970" s="24">
        <v>410000</v>
      </c>
      <c r="F970" s="162">
        <v>1</v>
      </c>
    </row>
    <row r="971" spans="1:6" x14ac:dyDescent="0.2">
      <c r="A971" s="55" t="s">
        <v>144</v>
      </c>
      <c r="B971" s="110" t="s">
        <v>148</v>
      </c>
      <c r="C971" s="17">
        <v>1717375</v>
      </c>
      <c r="D971" s="17">
        <v>1717375</v>
      </c>
      <c r="E971" s="17">
        <v>1717375</v>
      </c>
      <c r="F971" s="156">
        <v>1</v>
      </c>
    </row>
    <row r="972" spans="1:6" x14ac:dyDescent="0.2">
      <c r="A972" s="46"/>
      <c r="B972" s="111"/>
      <c r="C972" s="48"/>
      <c r="D972" s="159"/>
      <c r="E972" s="48"/>
      <c r="F972" s="160"/>
    </row>
    <row r="973" spans="1:6" x14ac:dyDescent="0.2">
      <c r="A973" s="35" t="s">
        <v>146</v>
      </c>
      <c r="B973" s="163" t="s">
        <v>147</v>
      </c>
      <c r="C973" s="164">
        <v>74377289</v>
      </c>
      <c r="D973" s="164">
        <v>129362139</v>
      </c>
      <c r="E973" s="164">
        <v>73974833</v>
      </c>
      <c r="F973" s="165">
        <v>0.57199999999999995</v>
      </c>
    </row>
  </sheetData>
  <mergeCells count="80">
    <mergeCell ref="A922:E922"/>
    <mergeCell ref="A924:E924"/>
    <mergeCell ref="A926:A927"/>
    <mergeCell ref="B926:B927"/>
    <mergeCell ref="C926:F926"/>
    <mergeCell ref="A859:E859"/>
    <mergeCell ref="A861:E861"/>
    <mergeCell ref="A863:A864"/>
    <mergeCell ref="B863:B864"/>
    <mergeCell ref="C863:F863"/>
    <mergeCell ref="A803:E803"/>
    <mergeCell ref="A805:E805"/>
    <mergeCell ref="A807:A808"/>
    <mergeCell ref="B807:B808"/>
    <mergeCell ref="C807:F807"/>
    <mergeCell ref="A737:E737"/>
    <mergeCell ref="A739:E739"/>
    <mergeCell ref="A741:A742"/>
    <mergeCell ref="B741:B742"/>
    <mergeCell ref="C741:F741"/>
    <mergeCell ref="A674:E674"/>
    <mergeCell ref="A676:E676"/>
    <mergeCell ref="A678:A679"/>
    <mergeCell ref="B678:B679"/>
    <mergeCell ref="C678:F678"/>
    <mergeCell ref="A612:E612"/>
    <mergeCell ref="A614:E614"/>
    <mergeCell ref="A616:A617"/>
    <mergeCell ref="B616:B617"/>
    <mergeCell ref="C616:F616"/>
    <mergeCell ref="A553:E553"/>
    <mergeCell ref="A555:E555"/>
    <mergeCell ref="A557:A558"/>
    <mergeCell ref="B557:B558"/>
    <mergeCell ref="C557:F557"/>
    <mergeCell ref="A494:E494"/>
    <mergeCell ref="A496:E496"/>
    <mergeCell ref="A498:A499"/>
    <mergeCell ref="B498:B499"/>
    <mergeCell ref="C498:F498"/>
    <mergeCell ref="A433:E433"/>
    <mergeCell ref="A435:E435"/>
    <mergeCell ref="A437:A438"/>
    <mergeCell ref="B437:B438"/>
    <mergeCell ref="C437:F437"/>
    <mergeCell ref="A374:E374"/>
    <mergeCell ref="A376:E376"/>
    <mergeCell ref="A378:A379"/>
    <mergeCell ref="B378:B379"/>
    <mergeCell ref="C378:F378"/>
    <mergeCell ref="A316:E316"/>
    <mergeCell ref="A318:E318"/>
    <mergeCell ref="A320:A321"/>
    <mergeCell ref="B320:B321"/>
    <mergeCell ref="C320:F320"/>
    <mergeCell ref="A257:E257"/>
    <mergeCell ref="A259:E259"/>
    <mergeCell ref="A261:A262"/>
    <mergeCell ref="B261:B262"/>
    <mergeCell ref="C261:F261"/>
    <mergeCell ref="A195:E195"/>
    <mergeCell ref="A197:E197"/>
    <mergeCell ref="A199:A200"/>
    <mergeCell ref="B199:B200"/>
    <mergeCell ref="C199:F199"/>
    <mergeCell ref="A132:E132"/>
    <mergeCell ref="A134:E134"/>
    <mergeCell ref="A136:A137"/>
    <mergeCell ref="B136:B137"/>
    <mergeCell ref="C136:F136"/>
    <mergeCell ref="A69:E69"/>
    <mergeCell ref="A71:E71"/>
    <mergeCell ref="A73:A74"/>
    <mergeCell ref="B73:B74"/>
    <mergeCell ref="C73:F73"/>
    <mergeCell ref="A5:E5"/>
    <mergeCell ref="A7:E7"/>
    <mergeCell ref="A9:A10"/>
    <mergeCell ref="B9:B10"/>
    <mergeCell ref="C9:F9"/>
  </mergeCells>
  <pageMargins left="0.35416666666666702" right="0.15763888888888899" top="0.78749999999999998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"/>
  <sheetViews>
    <sheetView zoomScaleNormal="100" workbookViewId="0">
      <selection activeCell="C17" sqref="C17"/>
    </sheetView>
  </sheetViews>
  <sheetFormatPr defaultRowHeight="14.25" x14ac:dyDescent="0.2"/>
  <cols>
    <col min="1" max="1" width="4"/>
    <col min="2" max="2" width="32.625"/>
    <col min="3" max="3" width="12"/>
    <col min="4" max="4" width="13.5"/>
    <col min="5" max="5" width="12.75"/>
    <col min="6" max="6" width="12"/>
    <col min="7" max="1025" width="8.875"/>
  </cols>
  <sheetData>
    <row r="1" spans="1:65" x14ac:dyDescent="0.2">
      <c r="A1" s="1091" t="s">
        <v>1026</v>
      </c>
      <c r="B1" s="1091"/>
      <c r="C1" s="1091"/>
      <c r="D1" s="1091"/>
      <c r="E1" s="1091"/>
    </row>
    <row r="2" spans="1:65" x14ac:dyDescent="0.2">
      <c r="B2" s="67"/>
      <c r="C2" s="67"/>
      <c r="D2" s="67"/>
      <c r="E2" s="67"/>
    </row>
    <row r="3" spans="1:65" ht="15" customHeight="1" x14ac:dyDescent="0.25">
      <c r="A3" s="1096" t="s">
        <v>182</v>
      </c>
      <c r="B3" s="1096"/>
      <c r="C3" s="1096"/>
      <c r="D3" s="1096"/>
      <c r="E3" s="1096"/>
    </row>
    <row r="4" spans="1:65" x14ac:dyDescent="0.2">
      <c r="A4" s="1104" t="s">
        <v>84</v>
      </c>
      <c r="B4" s="1104"/>
      <c r="C4" s="1104"/>
      <c r="D4" s="1104"/>
      <c r="E4" s="1104"/>
      <c r="F4" s="1104"/>
    </row>
    <row r="5" spans="1:65" ht="27" customHeight="1" x14ac:dyDescent="0.2">
      <c r="A5" s="119" t="s">
        <v>2</v>
      </c>
      <c r="B5" s="133" t="s">
        <v>183</v>
      </c>
      <c r="C5" s="3" t="s">
        <v>6</v>
      </c>
      <c r="D5" s="70" t="s">
        <v>7</v>
      </c>
      <c r="E5" s="170" t="s">
        <v>8</v>
      </c>
      <c r="F5" s="70" t="s">
        <v>9</v>
      </c>
    </row>
    <row r="6" spans="1:65" ht="14.25" customHeight="1" x14ac:dyDescent="0.2">
      <c r="A6" s="171" t="s">
        <v>11</v>
      </c>
      <c r="B6" s="172" t="s">
        <v>12</v>
      </c>
      <c r="C6" t="s">
        <v>13</v>
      </c>
      <c r="D6" s="172"/>
      <c r="E6" s="173" t="s">
        <v>16</v>
      </c>
      <c r="F6" s="174"/>
    </row>
    <row r="7" spans="1:65" s="179" customFormat="1" ht="12.75" x14ac:dyDescent="0.2">
      <c r="A7" s="35" t="s">
        <v>22</v>
      </c>
      <c r="B7" s="175" t="s">
        <v>184</v>
      </c>
      <c r="C7" s="176">
        <v>0</v>
      </c>
      <c r="D7" s="176"/>
      <c r="E7" s="177"/>
      <c r="F7" s="178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</row>
    <row r="8" spans="1:65" ht="25.5" x14ac:dyDescent="0.2">
      <c r="A8" t="s">
        <v>25</v>
      </c>
      <c r="B8" s="175" t="s">
        <v>185</v>
      </c>
      <c r="C8" s="176">
        <v>701640</v>
      </c>
      <c r="D8" s="180">
        <v>3973683</v>
      </c>
      <c r="E8" s="177">
        <v>363683</v>
      </c>
      <c r="F8" s="178">
        <v>9.1499999999999998E-2</v>
      </c>
    </row>
    <row r="9" spans="1:65" x14ac:dyDescent="0.2">
      <c r="A9" t="s">
        <v>28</v>
      </c>
      <c r="B9" s="175" t="s">
        <v>186</v>
      </c>
      <c r="C9" s="180"/>
      <c r="D9" s="180"/>
      <c r="E9" s="177">
        <v>0</v>
      </c>
      <c r="F9" s="178"/>
    </row>
    <row r="10" spans="1:65" x14ac:dyDescent="0.2">
      <c r="A10" t="s">
        <v>31</v>
      </c>
      <c r="B10" s="181" t="s">
        <v>187</v>
      </c>
      <c r="C10" s="180">
        <v>15119656</v>
      </c>
      <c r="D10" s="180">
        <v>18571000</v>
      </c>
      <c r="E10" s="177">
        <v>18571000</v>
      </c>
      <c r="F10" s="178">
        <v>1</v>
      </c>
    </row>
    <row r="11" spans="1:65" s="125" customFormat="1" ht="12.75" x14ac:dyDescent="0.2">
      <c r="A11" s="182" t="s">
        <v>34</v>
      </c>
      <c r="B11" s="183" t="s">
        <v>188</v>
      </c>
      <c r="C11" s="40">
        <v>15821296</v>
      </c>
      <c r="D11" s="40">
        <v>22544683</v>
      </c>
      <c r="E11" s="40">
        <v>18934683</v>
      </c>
      <c r="F11" s="184">
        <v>0.84</v>
      </c>
    </row>
    <row r="12" spans="1:65" x14ac:dyDescent="0.2">
      <c r="A12" s="166"/>
      <c r="B12" s="111"/>
      <c r="C12" s="185"/>
      <c r="D12" s="185"/>
      <c r="E12" s="185"/>
      <c r="F12" s="186"/>
    </row>
    <row r="13" spans="1:65" ht="15.75" x14ac:dyDescent="0.25">
      <c r="A13" s="1096" t="s">
        <v>189</v>
      </c>
      <c r="B13" s="1096"/>
      <c r="C13" s="1096"/>
      <c r="D13" s="1096"/>
      <c r="E13" s="1096"/>
      <c r="F13" s="186"/>
    </row>
    <row r="14" spans="1:65" x14ac:dyDescent="0.2">
      <c r="A14" s="1104" t="s">
        <v>190</v>
      </c>
      <c r="B14" s="1104"/>
      <c r="C14" s="1104"/>
      <c r="D14" s="1104"/>
      <c r="E14" s="1104"/>
      <c r="F14" s="1104"/>
    </row>
    <row r="15" spans="1:65" ht="22.5" x14ac:dyDescent="0.2">
      <c r="A15" s="119" t="s">
        <v>2</v>
      </c>
      <c r="B15" s="133" t="s">
        <v>183</v>
      </c>
      <c r="C15" s="3" t="s">
        <v>6</v>
      </c>
      <c r="D15" s="70" t="s">
        <v>7</v>
      </c>
      <c r="E15" s="170" t="s">
        <v>8</v>
      </c>
      <c r="F15" s="187" t="s">
        <v>9</v>
      </c>
    </row>
    <row r="16" spans="1:65" x14ac:dyDescent="0.2">
      <c r="A16" s="171" t="s">
        <v>11</v>
      </c>
      <c r="B16" s="172" t="s">
        <v>12</v>
      </c>
      <c r="C16" t="s">
        <v>13</v>
      </c>
      <c r="D16" s="172" t="s">
        <v>15</v>
      </c>
      <c r="E16" s="173" t="s">
        <v>16</v>
      </c>
      <c r="F16" s="188"/>
    </row>
    <row r="17" spans="1:6" x14ac:dyDescent="0.2">
      <c r="A17" s="55" t="s">
        <v>22</v>
      </c>
      <c r="B17" s="181" t="s">
        <v>191</v>
      </c>
      <c r="C17" s="180">
        <v>2800000</v>
      </c>
      <c r="D17" s="180">
        <v>2829674</v>
      </c>
      <c r="E17" s="180">
        <v>2829674</v>
      </c>
      <c r="F17" s="189">
        <v>1</v>
      </c>
    </row>
    <row r="18" spans="1:6" x14ac:dyDescent="0.2">
      <c r="A18" s="55" t="s">
        <v>25</v>
      </c>
      <c r="B18" s="81" t="s">
        <v>192</v>
      </c>
      <c r="C18" s="180"/>
      <c r="D18" s="180"/>
      <c r="E18" s="180">
        <v>0</v>
      </c>
      <c r="F18" s="189"/>
    </row>
    <row r="19" spans="1:6" x14ac:dyDescent="0.2">
      <c r="A19" s="190" t="s">
        <v>28</v>
      </c>
      <c r="B19" s="191" t="s">
        <v>193</v>
      </c>
      <c r="C19" s="192"/>
      <c r="D19" s="192"/>
      <c r="E19" s="192"/>
      <c r="F19" s="193"/>
    </row>
    <row r="20" spans="1:6" x14ac:dyDescent="0.2">
      <c r="A20" s="55" t="s">
        <v>31</v>
      </c>
      <c r="B20" s="133" t="s">
        <v>194</v>
      </c>
      <c r="C20" s="40">
        <v>2800000</v>
      </c>
      <c r="D20" s="40">
        <v>2829674</v>
      </c>
      <c r="E20" s="40">
        <v>2829674</v>
      </c>
      <c r="F20" s="184">
        <v>1</v>
      </c>
    </row>
    <row r="21" spans="1:6" x14ac:dyDescent="0.2">
      <c r="A21" s="166"/>
      <c r="B21" s="111"/>
      <c r="C21" s="185"/>
      <c r="D21" s="185"/>
      <c r="E21" s="185"/>
      <c r="F21" s="194"/>
    </row>
    <row r="22" spans="1:6" x14ac:dyDescent="0.2">
      <c r="B22" s="66"/>
      <c r="C22" s="66"/>
      <c r="D22" s="66"/>
      <c r="E22" s="66"/>
      <c r="F22" s="194"/>
    </row>
    <row r="23" spans="1:6" x14ac:dyDescent="0.2">
      <c r="A23" s="1091" t="s">
        <v>1027</v>
      </c>
      <c r="B23" s="1091"/>
      <c r="C23" s="1091"/>
      <c r="D23" s="1091"/>
      <c r="E23" s="1091"/>
      <c r="F23" s="194"/>
    </row>
    <row r="24" spans="1:6" x14ac:dyDescent="0.2">
      <c r="B24" s="67"/>
      <c r="C24" s="67"/>
      <c r="D24" s="67"/>
      <c r="E24" s="67"/>
      <c r="F24" s="194"/>
    </row>
    <row r="25" spans="1:6" ht="15.75" x14ac:dyDescent="0.25">
      <c r="B25" s="1096" t="s">
        <v>195</v>
      </c>
      <c r="C25" s="1096"/>
      <c r="D25" s="1096"/>
      <c r="E25" s="1096"/>
      <c r="F25" s="194"/>
    </row>
    <row r="26" spans="1:6" x14ac:dyDescent="0.2">
      <c r="B26" s="66"/>
      <c r="C26" s="66"/>
      <c r="D26" s="66"/>
      <c r="E26" s="66"/>
      <c r="F26" s="194"/>
    </row>
    <row r="27" spans="1:6" x14ac:dyDescent="0.2">
      <c r="A27" s="1104" t="s">
        <v>84</v>
      </c>
      <c r="B27" s="1104"/>
      <c r="C27" s="1104"/>
      <c r="D27" s="1104"/>
      <c r="E27" s="1104"/>
      <c r="F27" s="1104"/>
    </row>
    <row r="28" spans="1:6" ht="38.25" customHeight="1" x14ac:dyDescent="0.2">
      <c r="A28" s="119" t="s">
        <v>2</v>
      </c>
      <c r="B28" s="183" t="s">
        <v>183</v>
      </c>
      <c r="C28" s="195" t="s">
        <v>6</v>
      </c>
      <c r="D28" s="70" t="s">
        <v>7</v>
      </c>
      <c r="E28" s="170" t="s">
        <v>8</v>
      </c>
      <c r="F28" s="187" t="s">
        <v>9</v>
      </c>
    </row>
    <row r="29" spans="1:6" ht="13.5" customHeight="1" x14ac:dyDescent="0.2">
      <c r="A29" s="171" t="s">
        <v>11</v>
      </c>
      <c r="B29" s="196" t="s">
        <v>12</v>
      </c>
      <c r="C29" t="s">
        <v>13</v>
      </c>
      <c r="D29" s="197" t="s">
        <v>15</v>
      </c>
      <c r="E29" s="198" t="s">
        <v>16</v>
      </c>
      <c r="F29" s="199"/>
    </row>
    <row r="30" spans="1:6" ht="13.5" customHeight="1" x14ac:dyDescent="0.2">
      <c r="A30" s="171"/>
      <c r="B30" s="196" t="s">
        <v>196</v>
      </c>
      <c r="C30" s="200"/>
      <c r="D30" s="201"/>
      <c r="E30" s="198"/>
      <c r="F30" s="199"/>
    </row>
    <row r="31" spans="1:6" x14ac:dyDescent="0.2">
      <c r="A31" t="s">
        <v>22</v>
      </c>
      <c r="B31" s="202" t="s">
        <v>197</v>
      </c>
      <c r="C31" s="92">
        <v>475000</v>
      </c>
      <c r="D31" s="92">
        <v>435000</v>
      </c>
      <c r="E31" s="203">
        <v>350000</v>
      </c>
      <c r="F31" s="204">
        <v>0.80400000000000005</v>
      </c>
    </row>
    <row r="32" spans="1:6" x14ac:dyDescent="0.2">
      <c r="A32" s="55"/>
      <c r="B32" s="202" t="s">
        <v>198</v>
      </c>
      <c r="C32" s="92">
        <v>100000</v>
      </c>
      <c r="D32" s="92">
        <v>100000</v>
      </c>
      <c r="E32" s="203">
        <v>100000</v>
      </c>
      <c r="F32" s="204">
        <v>1</v>
      </c>
    </row>
    <row r="33" spans="1:6" ht="15" customHeight="1" x14ac:dyDescent="0.2">
      <c r="A33" t="s">
        <v>25</v>
      </c>
      <c r="B33" s="202" t="s">
        <v>199</v>
      </c>
      <c r="C33" s="48">
        <v>0</v>
      </c>
      <c r="D33" s="92">
        <v>3188400</v>
      </c>
      <c r="E33" s="203">
        <v>3188400</v>
      </c>
      <c r="F33" s="204">
        <v>1</v>
      </c>
    </row>
    <row r="34" spans="1:6" ht="15" customHeight="1" x14ac:dyDescent="0.2">
      <c r="A34" s="205" t="s">
        <v>28</v>
      </c>
      <c r="B34" s="206" t="s">
        <v>200</v>
      </c>
      <c r="C34" s="49">
        <v>0</v>
      </c>
      <c r="D34" s="48"/>
      <c r="E34" s="49"/>
      <c r="F34" s="207"/>
    </row>
    <row r="35" spans="1:6" x14ac:dyDescent="0.2">
      <c r="A35" s="208" t="s">
        <v>105</v>
      </c>
      <c r="B35" s="110" t="s">
        <v>188</v>
      </c>
      <c r="C35" s="17">
        <v>575000</v>
      </c>
      <c r="D35" s="17">
        <v>3723400</v>
      </c>
      <c r="E35" s="36">
        <v>3638400</v>
      </c>
      <c r="F35" s="209">
        <v>0.97699999999999998</v>
      </c>
    </row>
  </sheetData>
  <mergeCells count="8">
    <mergeCell ref="A23:E23"/>
    <mergeCell ref="B25:E25"/>
    <mergeCell ref="A27:F27"/>
    <mergeCell ref="A1:E1"/>
    <mergeCell ref="A3:E3"/>
    <mergeCell ref="A4:F4"/>
    <mergeCell ref="A13:E13"/>
    <mergeCell ref="A14:F14"/>
  </mergeCells>
  <pageMargins left="0.55138888888888904" right="0.55138888888888904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B47" sqref="B47"/>
    </sheetView>
  </sheetViews>
  <sheetFormatPr defaultRowHeight="14.25" x14ac:dyDescent="0.2"/>
  <cols>
    <col min="1" max="1" width="4"/>
    <col min="2" max="2" width="41.125" customWidth="1"/>
    <col min="3" max="4" width="12.625"/>
    <col min="5" max="5" width="13.5"/>
    <col min="6" max="6" width="10.125"/>
    <col min="7" max="1025" width="8.875"/>
  </cols>
  <sheetData>
    <row r="1" spans="1:6" x14ac:dyDescent="0.2">
      <c r="A1" s="1091" t="s">
        <v>1028</v>
      </c>
      <c r="B1" s="1091"/>
      <c r="C1" s="1091"/>
      <c r="D1" s="1091"/>
      <c r="E1" s="1091"/>
    </row>
    <row r="2" spans="1:6" ht="15.75" x14ac:dyDescent="0.25">
      <c r="B2" s="1096" t="s">
        <v>201</v>
      </c>
      <c r="C2" s="1096"/>
      <c r="D2" s="1096"/>
      <c r="E2" s="1096"/>
    </row>
    <row r="3" spans="1:6" x14ac:dyDescent="0.2">
      <c r="A3" s="1104" t="s">
        <v>190</v>
      </c>
      <c r="B3" s="1104"/>
      <c r="C3" s="1104"/>
      <c r="D3" s="1104"/>
      <c r="E3" s="1104"/>
      <c r="F3" s="1104"/>
    </row>
    <row r="4" spans="1:6" ht="25.5" x14ac:dyDescent="0.2">
      <c r="A4" s="68" t="s">
        <v>2</v>
      </c>
      <c r="B4" s="183" t="s">
        <v>5</v>
      </c>
      <c r="C4" s="3" t="s">
        <v>10</v>
      </c>
      <c r="D4" s="70" t="s">
        <v>202</v>
      </c>
      <c r="E4" s="170" t="s">
        <v>8</v>
      </c>
      <c r="F4" s="70" t="s">
        <v>9</v>
      </c>
    </row>
    <row r="5" spans="1:6" x14ac:dyDescent="0.2">
      <c r="A5" s="210" t="s">
        <v>11</v>
      </c>
      <c r="B5" s="196" t="s">
        <v>12</v>
      </c>
      <c r="C5" s="172" t="s">
        <v>13</v>
      </c>
      <c r="D5" s="197" t="s">
        <v>14</v>
      </c>
      <c r="E5" s="198" t="s">
        <v>15</v>
      </c>
      <c r="F5" s="197" t="s">
        <v>16</v>
      </c>
    </row>
    <row r="6" spans="1:6" x14ac:dyDescent="0.2">
      <c r="A6" t="s">
        <v>22</v>
      </c>
      <c r="B6" t="s">
        <v>203</v>
      </c>
      <c r="C6" s="24"/>
      <c r="D6" s="24"/>
      <c r="E6" s="31"/>
      <c r="F6" s="149"/>
    </row>
    <row r="7" spans="1:6" x14ac:dyDescent="0.2">
      <c r="A7" t="s">
        <v>25</v>
      </c>
      <c r="B7" t="s">
        <v>204</v>
      </c>
      <c r="C7" s="24">
        <v>0</v>
      </c>
      <c r="D7" s="24">
        <v>0</v>
      </c>
      <c r="E7" s="31"/>
      <c r="F7" s="149"/>
    </row>
    <row r="8" spans="1:6" x14ac:dyDescent="0.2">
      <c r="A8" t="s">
        <v>28</v>
      </c>
      <c r="B8" s="81" t="s">
        <v>205</v>
      </c>
      <c r="C8" s="24">
        <v>0</v>
      </c>
      <c r="D8" s="24">
        <v>0</v>
      </c>
      <c r="E8" s="31"/>
      <c r="F8" s="149"/>
    </row>
    <row r="9" spans="1:6" x14ac:dyDescent="0.2">
      <c r="A9" t="s">
        <v>31</v>
      </c>
      <c r="B9" s="81" t="s">
        <v>206</v>
      </c>
      <c r="C9" s="24"/>
      <c r="D9" s="24"/>
      <c r="E9" s="31"/>
      <c r="F9" s="149"/>
    </row>
    <row r="10" spans="1:6" x14ac:dyDescent="0.2">
      <c r="A10" t="s">
        <v>34</v>
      </c>
      <c r="B10" t="s">
        <v>207</v>
      </c>
      <c r="C10" s="24">
        <v>0</v>
      </c>
      <c r="D10" s="24">
        <v>0</v>
      </c>
      <c r="E10" s="31"/>
      <c r="F10" s="149"/>
    </row>
    <row r="11" spans="1:6" x14ac:dyDescent="0.2">
      <c r="A11" t="s">
        <v>37</v>
      </c>
      <c r="B11" t="s">
        <v>208</v>
      </c>
      <c r="C11" s="24"/>
      <c r="D11" s="24"/>
      <c r="E11" s="31"/>
      <c r="F11" s="149"/>
    </row>
    <row r="12" spans="1:6" x14ac:dyDescent="0.2">
      <c r="A12" t="s">
        <v>40</v>
      </c>
      <c r="B12" t="s">
        <v>209</v>
      </c>
      <c r="C12" s="24"/>
      <c r="D12" s="24"/>
      <c r="E12" s="31"/>
      <c r="F12" s="149"/>
    </row>
    <row r="13" spans="1:6" x14ac:dyDescent="0.2">
      <c r="A13" t="s">
        <v>43</v>
      </c>
      <c r="B13" t="s">
        <v>210</v>
      </c>
      <c r="C13" s="24">
        <v>50000</v>
      </c>
      <c r="D13" s="24">
        <v>100000</v>
      </c>
      <c r="E13" s="31">
        <v>100000</v>
      </c>
      <c r="F13" s="149">
        <v>1</v>
      </c>
    </row>
    <row r="14" spans="1:6" x14ac:dyDescent="0.2">
      <c r="A14" t="s">
        <v>46</v>
      </c>
      <c r="B14" t="s">
        <v>211</v>
      </c>
      <c r="C14" s="24"/>
      <c r="D14" s="24"/>
      <c r="E14" s="31"/>
      <c r="F14" s="149"/>
    </row>
    <row r="15" spans="1:6" x14ac:dyDescent="0.2">
      <c r="A15" t="s">
        <v>49</v>
      </c>
      <c r="B15" t="s">
        <v>212</v>
      </c>
      <c r="C15" s="24">
        <v>0</v>
      </c>
      <c r="D15" s="24">
        <v>0</v>
      </c>
      <c r="E15" s="31"/>
      <c r="F15" s="149"/>
    </row>
    <row r="16" spans="1:6" x14ac:dyDescent="0.2">
      <c r="A16" t="s">
        <v>52</v>
      </c>
      <c r="B16" t="s">
        <v>213</v>
      </c>
      <c r="C16" s="24">
        <v>0</v>
      </c>
      <c r="D16" s="24">
        <v>0</v>
      </c>
      <c r="E16" s="31"/>
      <c r="F16" s="149"/>
    </row>
    <row r="17" spans="1:6" x14ac:dyDescent="0.2">
      <c r="A17" t="s">
        <v>55</v>
      </c>
      <c r="B17" t="s">
        <v>214</v>
      </c>
      <c r="C17" s="24">
        <v>174000</v>
      </c>
      <c r="D17" s="24">
        <v>139500</v>
      </c>
      <c r="E17" s="31">
        <v>139500</v>
      </c>
      <c r="F17" s="149">
        <v>1</v>
      </c>
    </row>
    <row r="18" spans="1:6" x14ac:dyDescent="0.2">
      <c r="A18" t="s">
        <v>58</v>
      </c>
      <c r="B18" t="s">
        <v>978</v>
      </c>
      <c r="C18" s="24">
        <v>575000</v>
      </c>
      <c r="D18" s="24">
        <v>535000</v>
      </c>
      <c r="E18" s="31">
        <v>450000</v>
      </c>
      <c r="F18" s="149">
        <v>0.84099999999999997</v>
      </c>
    </row>
    <row r="19" spans="1:6" x14ac:dyDescent="0.2">
      <c r="A19" t="s">
        <v>61</v>
      </c>
      <c r="B19" t="s">
        <v>215</v>
      </c>
      <c r="C19" s="24">
        <v>4111000</v>
      </c>
      <c r="D19" s="24">
        <v>4688375</v>
      </c>
      <c r="E19" s="31">
        <v>3729159</v>
      </c>
      <c r="F19" s="149">
        <v>0.79500000000000004</v>
      </c>
    </row>
    <row r="20" spans="1:6" x14ac:dyDescent="0.2">
      <c r="A20" t="s">
        <v>64</v>
      </c>
      <c r="B20" t="s">
        <v>216</v>
      </c>
      <c r="C20" s="24"/>
      <c r="D20" s="24"/>
      <c r="E20" s="31"/>
      <c r="F20" s="149"/>
    </row>
    <row r="21" spans="1:6" x14ac:dyDescent="0.2">
      <c r="A21" t="s">
        <v>67</v>
      </c>
      <c r="B21" t="s">
        <v>217</v>
      </c>
      <c r="C21" s="24"/>
      <c r="D21" s="24"/>
      <c r="E21" s="31"/>
      <c r="F21" s="149"/>
    </row>
    <row r="22" spans="1:6" x14ac:dyDescent="0.2">
      <c r="A22" t="s">
        <v>70</v>
      </c>
      <c r="B22" t="s">
        <v>218</v>
      </c>
      <c r="C22" s="24"/>
      <c r="D22" s="24"/>
      <c r="E22" s="31"/>
      <c r="F22" s="149"/>
    </row>
    <row r="23" spans="1:6" x14ac:dyDescent="0.2">
      <c r="A23" t="s">
        <v>73</v>
      </c>
      <c r="B23" t="s">
        <v>219</v>
      </c>
      <c r="C23" s="24">
        <v>0</v>
      </c>
      <c r="D23" s="24">
        <v>0</v>
      </c>
      <c r="E23" s="31"/>
      <c r="F23" s="149"/>
    </row>
    <row r="24" spans="1:6" x14ac:dyDescent="0.2">
      <c r="A24" t="s">
        <v>76</v>
      </c>
      <c r="B24" t="s">
        <v>220</v>
      </c>
      <c r="C24" s="24">
        <v>0</v>
      </c>
      <c r="D24" s="24">
        <v>0</v>
      </c>
      <c r="E24" s="31"/>
      <c r="F24" s="149"/>
    </row>
    <row r="25" spans="1:6" x14ac:dyDescent="0.2">
      <c r="A25" t="s">
        <v>105</v>
      </c>
      <c r="B25" t="s">
        <v>221</v>
      </c>
      <c r="C25" s="24"/>
      <c r="D25" s="24"/>
      <c r="E25" s="31"/>
      <c r="F25" s="149"/>
    </row>
    <row r="26" spans="1:6" x14ac:dyDescent="0.2">
      <c r="A26" s="55" t="s">
        <v>107</v>
      </c>
      <c r="B26" s="211" t="s">
        <v>222</v>
      </c>
      <c r="C26" s="40">
        <v>4910000</v>
      </c>
      <c r="D26" s="40">
        <v>5462875</v>
      </c>
      <c r="E26" s="40">
        <v>4418659</v>
      </c>
      <c r="F26" s="184">
        <v>0.81</v>
      </c>
    </row>
    <row r="27" spans="1:6" ht="11.25" customHeight="1" x14ac:dyDescent="0.25">
      <c r="B27" s="212"/>
      <c r="C27" s="62"/>
      <c r="D27" s="62"/>
      <c r="E27" s="62"/>
    </row>
    <row r="28" spans="1:6" ht="11.25" customHeight="1" x14ac:dyDescent="0.25">
      <c r="B28" s="212"/>
      <c r="C28" s="62"/>
      <c r="D28" s="62"/>
      <c r="E28" s="62"/>
    </row>
    <row r="29" spans="1:6" x14ac:dyDescent="0.2">
      <c r="A29" s="1091" t="s">
        <v>1029</v>
      </c>
      <c r="B29" s="1091"/>
      <c r="C29" s="1091"/>
      <c r="D29" s="1091"/>
      <c r="E29" s="1091"/>
    </row>
    <row r="30" spans="1:6" ht="15.75" x14ac:dyDescent="0.25">
      <c r="B30" s="1096" t="s">
        <v>223</v>
      </c>
      <c r="C30" s="1096"/>
      <c r="D30" s="1096"/>
      <c r="E30" s="1096"/>
    </row>
    <row r="31" spans="1:6" x14ac:dyDescent="0.2">
      <c r="A31" s="1104" t="s">
        <v>190</v>
      </c>
      <c r="B31" s="1104"/>
      <c r="C31" s="1104"/>
      <c r="D31" s="1104"/>
      <c r="E31" s="1104"/>
      <c r="F31" s="1104"/>
    </row>
    <row r="32" spans="1:6" ht="25.5" x14ac:dyDescent="0.2">
      <c r="A32" s="68" t="s">
        <v>2</v>
      </c>
      <c r="B32" s="183" t="s">
        <v>183</v>
      </c>
      <c r="C32" s="3" t="s">
        <v>6</v>
      </c>
      <c r="D32" s="70" t="s">
        <v>7</v>
      </c>
      <c r="E32" s="170" t="s">
        <v>8</v>
      </c>
      <c r="F32" s="70" t="s">
        <v>9</v>
      </c>
    </row>
    <row r="33" spans="1:6" x14ac:dyDescent="0.2">
      <c r="A33" s="210" t="s">
        <v>11</v>
      </c>
      <c r="B33" s="196" t="s">
        <v>12</v>
      </c>
      <c r="C33" s="172" t="s">
        <v>13</v>
      </c>
      <c r="D33" s="197" t="s">
        <v>14</v>
      </c>
      <c r="E33" s="198" t="s">
        <v>15</v>
      </c>
      <c r="F33" s="197" t="s">
        <v>16</v>
      </c>
    </row>
    <row r="34" spans="1:6" x14ac:dyDescent="0.2">
      <c r="A34" t="s">
        <v>22</v>
      </c>
      <c r="B34" s="34"/>
      <c r="C34" s="24"/>
      <c r="D34" s="24"/>
      <c r="E34" s="31"/>
      <c r="F34" s="24"/>
    </row>
    <row r="35" spans="1:6" x14ac:dyDescent="0.2">
      <c r="A35" t="s">
        <v>25</v>
      </c>
      <c r="B35" s="34"/>
      <c r="C35" s="81"/>
      <c r="D35" s="81"/>
      <c r="E35" s="31"/>
      <c r="F35" s="24"/>
    </row>
    <row r="36" spans="1:6" x14ac:dyDescent="0.2">
      <c r="A36" t="s">
        <v>28</v>
      </c>
      <c r="B36" s="34"/>
      <c r="C36" s="81"/>
      <c r="D36" s="81"/>
      <c r="E36" s="31"/>
      <c r="F36" s="24"/>
    </row>
    <row r="37" spans="1:6" x14ac:dyDescent="0.2">
      <c r="A37" t="s">
        <v>31</v>
      </c>
      <c r="B37" s="34"/>
      <c r="C37" s="81"/>
      <c r="D37" s="81"/>
      <c r="E37" s="31"/>
      <c r="F37" s="24"/>
    </row>
    <row r="38" spans="1:6" x14ac:dyDescent="0.2">
      <c r="A38" s="55" t="s">
        <v>34</v>
      </c>
      <c r="B38" s="183" t="s">
        <v>224</v>
      </c>
      <c r="C38" s="81">
        <v>0</v>
      </c>
      <c r="D38" s="81">
        <v>0</v>
      </c>
      <c r="E38" s="213">
        <v>0</v>
      </c>
      <c r="F38" s="133"/>
    </row>
    <row r="39" spans="1:6" x14ac:dyDescent="0.2">
      <c r="A39" s="166"/>
      <c r="B39" s="111"/>
      <c r="C39" s="66"/>
      <c r="D39" s="111"/>
      <c r="E39" s="111"/>
    </row>
    <row r="40" spans="1:6" x14ac:dyDescent="0.2">
      <c r="A40" s="166"/>
      <c r="B40" s="111"/>
      <c r="C40" s="66"/>
      <c r="D40" s="111"/>
      <c r="E40" s="111"/>
    </row>
    <row r="41" spans="1:6" x14ac:dyDescent="0.2">
      <c r="A41" s="1091" t="s">
        <v>1030</v>
      </c>
      <c r="B41" s="1091"/>
      <c r="C41" s="1091"/>
      <c r="D41" s="1091"/>
      <c r="E41" s="1091"/>
    </row>
    <row r="42" spans="1:6" ht="15.75" x14ac:dyDescent="0.25">
      <c r="B42" s="1096" t="s">
        <v>225</v>
      </c>
      <c r="C42" s="1096"/>
      <c r="D42" s="1096"/>
      <c r="E42" s="1096"/>
    </row>
    <row r="43" spans="1:6" x14ac:dyDescent="0.2">
      <c r="A43" s="1104" t="s">
        <v>190</v>
      </c>
      <c r="B43" s="1104"/>
      <c r="C43" s="1104"/>
      <c r="D43" s="1104"/>
      <c r="E43" s="1104"/>
      <c r="F43" s="1104"/>
    </row>
    <row r="44" spans="1:6" ht="25.5" x14ac:dyDescent="0.2">
      <c r="A44" s="68" t="s">
        <v>2</v>
      </c>
      <c r="B44" s="133" t="s">
        <v>183</v>
      </c>
      <c r="C44" s="3" t="s">
        <v>10</v>
      </c>
      <c r="D44" s="70" t="s">
        <v>7</v>
      </c>
      <c r="E44" s="70" t="s">
        <v>8</v>
      </c>
      <c r="F44" s="70" t="s">
        <v>9</v>
      </c>
    </row>
    <row r="45" spans="1:6" x14ac:dyDescent="0.2">
      <c r="A45" s="210" t="s">
        <v>11</v>
      </c>
      <c r="B45" s="197" t="s">
        <v>12</v>
      </c>
      <c r="C45" s="197" t="s">
        <v>13</v>
      </c>
      <c r="D45" s="197" t="s">
        <v>14</v>
      </c>
      <c r="E45" s="197" t="s">
        <v>15</v>
      </c>
      <c r="F45" s="197" t="s">
        <v>16</v>
      </c>
    </row>
    <row r="46" spans="1:6" x14ac:dyDescent="0.2">
      <c r="A46" t="s">
        <v>22</v>
      </c>
      <c r="B46" s="34"/>
      <c r="C46" s="81"/>
      <c r="D46" s="24"/>
      <c r="E46" s="24">
        <v>0</v>
      </c>
      <c r="F46" s="24"/>
    </row>
    <row r="47" spans="1:6" x14ac:dyDescent="0.2">
      <c r="A47" t="s">
        <v>25</v>
      </c>
      <c r="B47" s="214"/>
      <c r="C47" s="131"/>
      <c r="D47" s="92">
        <v>0</v>
      </c>
      <c r="E47" s="24">
        <v>0</v>
      </c>
      <c r="F47" s="24"/>
    </row>
    <row r="48" spans="1:6" x14ac:dyDescent="0.2">
      <c r="A48" t="s">
        <v>28</v>
      </c>
      <c r="B48" s="214"/>
      <c r="C48" s="81"/>
      <c r="D48" s="24">
        <v>0</v>
      </c>
      <c r="E48" s="24">
        <v>0</v>
      </c>
      <c r="F48" s="24"/>
    </row>
    <row r="49" spans="1:6" x14ac:dyDescent="0.2">
      <c r="A49" t="s">
        <v>31</v>
      </c>
      <c r="B49" s="215"/>
      <c r="C49" s="81"/>
      <c r="D49" s="24">
        <v>0</v>
      </c>
      <c r="E49" s="24">
        <v>0</v>
      </c>
      <c r="F49" s="24"/>
    </row>
    <row r="50" spans="1:6" x14ac:dyDescent="0.2">
      <c r="A50" t="s">
        <v>34</v>
      </c>
      <c r="B50" s="34"/>
      <c r="C50" s="131"/>
      <c r="D50" s="92">
        <v>0</v>
      </c>
      <c r="E50" s="49">
        <v>0</v>
      </c>
      <c r="F50" s="48"/>
    </row>
    <row r="51" spans="1:6" x14ac:dyDescent="0.2">
      <c r="A51" s="55" t="s">
        <v>37</v>
      </c>
      <c r="B51" s="133" t="s">
        <v>226</v>
      </c>
      <c r="C51" s="132">
        <v>0</v>
      </c>
      <c r="D51" s="17">
        <v>0</v>
      </c>
      <c r="E51" s="36">
        <v>0</v>
      </c>
      <c r="F51" s="17"/>
    </row>
  </sheetData>
  <mergeCells count="9">
    <mergeCell ref="A31:F31"/>
    <mergeCell ref="A41:E41"/>
    <mergeCell ref="B42:E42"/>
    <mergeCell ref="A43:F43"/>
    <mergeCell ref="A1:E1"/>
    <mergeCell ref="B2:E2"/>
    <mergeCell ref="A3:F3"/>
    <mergeCell ref="A29:E29"/>
    <mergeCell ref="B30:E30"/>
  </mergeCells>
  <pageMargins left="0.51180555555555496" right="0.31527777777777799" top="0.78749999999999998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selection activeCell="B24" sqref="B24"/>
    </sheetView>
  </sheetViews>
  <sheetFormatPr defaultRowHeight="14.25" x14ac:dyDescent="0.2"/>
  <cols>
    <col min="1" max="1" width="4.25"/>
    <col min="2" max="2" width="45.875"/>
    <col min="3" max="3" width="8.625"/>
    <col min="4" max="4" width="10.25"/>
    <col min="5" max="1025" width="8.875"/>
  </cols>
  <sheetData>
    <row r="1" spans="1:6" x14ac:dyDescent="0.2">
      <c r="A1" s="61"/>
      <c r="B1" s="61" t="s">
        <v>1031</v>
      </c>
      <c r="C1" s="61"/>
      <c r="D1" s="61"/>
      <c r="E1" s="61"/>
    </row>
    <row r="2" spans="1:6" x14ac:dyDescent="0.2">
      <c r="B2" s="66"/>
      <c r="C2" s="66"/>
    </row>
    <row r="3" spans="1:6" ht="15.75" x14ac:dyDescent="0.25">
      <c r="A3" s="1096" t="s">
        <v>227</v>
      </c>
      <c r="B3" s="1096"/>
      <c r="C3" s="1096"/>
      <c r="D3" s="1096"/>
      <c r="E3" s="1096"/>
      <c r="F3" s="1096"/>
    </row>
    <row r="4" spans="1:6" x14ac:dyDescent="0.2">
      <c r="A4" s="1104" t="s">
        <v>228</v>
      </c>
      <c r="B4" s="1104"/>
      <c r="C4" s="1104"/>
      <c r="D4" s="1104"/>
      <c r="E4" s="1104"/>
      <c r="F4" s="1104"/>
    </row>
    <row r="5" spans="1:6" ht="26.25" x14ac:dyDescent="0.25">
      <c r="A5" s="68" t="s">
        <v>2</v>
      </c>
      <c r="B5" s="216" t="s">
        <v>85</v>
      </c>
      <c r="C5" s="70" t="s">
        <v>6</v>
      </c>
      <c r="D5" s="70" t="s">
        <v>7</v>
      </c>
      <c r="E5" s="70" t="s">
        <v>8</v>
      </c>
      <c r="F5" s="70" t="s">
        <v>9</v>
      </c>
    </row>
    <row r="6" spans="1:6" x14ac:dyDescent="0.2">
      <c r="A6" s="171" t="s">
        <v>11</v>
      </c>
      <c r="B6" s="217" t="s">
        <v>12</v>
      </c>
      <c r="C6" s="218" t="s">
        <v>13</v>
      </c>
      <c r="D6" s="218"/>
      <c r="E6" s="218"/>
      <c r="F6" s="218"/>
    </row>
    <row r="7" spans="1:6" x14ac:dyDescent="0.2">
      <c r="A7" s="219" t="s">
        <v>22</v>
      </c>
      <c r="B7" s="220"/>
      <c r="C7" s="137"/>
      <c r="D7" s="137"/>
      <c r="E7" s="137"/>
      <c r="F7" s="137"/>
    </row>
    <row r="8" spans="1:6" x14ac:dyDescent="0.2">
      <c r="A8" s="221" t="s">
        <v>25</v>
      </c>
      <c r="B8" s="222" t="s">
        <v>229</v>
      </c>
      <c r="C8" s="133">
        <v>0</v>
      </c>
      <c r="D8" s="133">
        <v>0</v>
      </c>
      <c r="E8" s="133">
        <v>0</v>
      </c>
      <c r="F8" s="133"/>
    </row>
    <row r="9" spans="1:6" x14ac:dyDescent="0.2">
      <c r="A9" s="223" t="s">
        <v>28</v>
      </c>
      <c r="B9" s="222"/>
      <c r="C9" s="191"/>
      <c r="D9" s="191"/>
      <c r="E9" s="191"/>
      <c r="F9" s="191"/>
    </row>
    <row r="10" spans="1:6" x14ac:dyDescent="0.2">
      <c r="A10" s="224" t="s">
        <v>31</v>
      </c>
      <c r="B10" s="110" t="s">
        <v>230</v>
      </c>
      <c r="C10" s="133">
        <v>0</v>
      </c>
      <c r="D10" s="133">
        <v>0</v>
      </c>
      <c r="E10" s="133">
        <v>0</v>
      </c>
      <c r="F10" s="133"/>
    </row>
    <row r="11" spans="1:6" x14ac:dyDescent="0.2">
      <c r="A11" s="225" t="s">
        <v>34</v>
      </c>
      <c r="B11" s="37"/>
      <c r="C11" s="131"/>
      <c r="D11" s="131"/>
      <c r="E11" s="131"/>
      <c r="F11" s="131"/>
    </row>
    <row r="12" spans="1:6" x14ac:dyDescent="0.2">
      <c r="A12" s="226" t="s">
        <v>37</v>
      </c>
      <c r="B12" s="227" t="s">
        <v>231</v>
      </c>
      <c r="C12" s="81"/>
      <c r="D12" s="81"/>
      <c r="E12" s="81"/>
      <c r="F12" s="81"/>
    </row>
    <row r="13" spans="1:6" x14ac:dyDescent="0.2">
      <c r="A13" s="226" t="s">
        <v>40</v>
      </c>
      <c r="B13" s="227" t="s">
        <v>232</v>
      </c>
      <c r="C13" s="24">
        <v>0</v>
      </c>
      <c r="D13" s="24">
        <v>0</v>
      </c>
      <c r="E13" s="24">
        <v>0</v>
      </c>
      <c r="F13" s="24"/>
    </row>
    <row r="14" spans="1:6" x14ac:dyDescent="0.2">
      <c r="A14" s="226" t="s">
        <v>43</v>
      </c>
      <c r="B14" s="220"/>
      <c r="C14" s="127">
        <v>0</v>
      </c>
      <c r="D14" s="127">
        <v>0</v>
      </c>
      <c r="E14" s="127">
        <v>0</v>
      </c>
      <c r="F14" s="127"/>
    </row>
    <row r="15" spans="1:6" x14ac:dyDescent="0.2">
      <c r="A15" s="226" t="s">
        <v>46</v>
      </c>
      <c r="B15" s="110" t="s">
        <v>233</v>
      </c>
      <c r="C15" s="17">
        <v>0</v>
      </c>
      <c r="D15" s="17">
        <v>0</v>
      </c>
      <c r="E15" s="17">
        <v>0</v>
      </c>
      <c r="F15" s="17"/>
    </row>
    <row r="16" spans="1:6" x14ac:dyDescent="0.2">
      <c r="A16" s="226" t="s">
        <v>49</v>
      </c>
      <c r="B16" s="110" t="s">
        <v>234</v>
      </c>
      <c r="C16" s="17">
        <v>0</v>
      </c>
      <c r="D16" s="17">
        <v>0</v>
      </c>
      <c r="E16" s="17">
        <v>0</v>
      </c>
      <c r="F16" s="17"/>
    </row>
    <row r="17" spans="1:6" x14ac:dyDescent="0.2">
      <c r="B17" s="66"/>
      <c r="C17" s="66"/>
    </row>
    <row r="18" spans="1:6" x14ac:dyDescent="0.2">
      <c r="B18" s="66"/>
      <c r="C18" s="66"/>
    </row>
    <row r="19" spans="1:6" x14ac:dyDescent="0.2">
      <c r="A19" s="61"/>
      <c r="B19" s="61" t="s">
        <v>1032</v>
      </c>
      <c r="C19" s="61"/>
      <c r="D19" s="61"/>
      <c r="E19" s="61"/>
    </row>
    <row r="20" spans="1:6" x14ac:dyDescent="0.2">
      <c r="A20" s="61"/>
      <c r="B20" s="61"/>
      <c r="C20" s="61"/>
      <c r="D20" s="61"/>
      <c r="E20" s="61"/>
    </row>
    <row r="21" spans="1:6" ht="15.75" x14ac:dyDescent="0.25">
      <c r="A21" s="1096" t="s">
        <v>235</v>
      </c>
      <c r="B21" s="1096"/>
      <c r="C21" s="1096"/>
      <c r="D21" s="1096"/>
      <c r="E21" s="1096"/>
      <c r="F21" s="1096"/>
    </row>
    <row r="22" spans="1:6" x14ac:dyDescent="0.2">
      <c r="A22" s="1104" t="s">
        <v>236</v>
      </c>
      <c r="B22" s="1104"/>
      <c r="C22" s="1104"/>
      <c r="D22" s="1104"/>
      <c r="E22" s="1104"/>
      <c r="F22" s="1104"/>
    </row>
    <row r="23" spans="1:6" ht="26.25" x14ac:dyDescent="0.25">
      <c r="A23" s="68" t="s">
        <v>2</v>
      </c>
      <c r="B23" s="216" t="s">
        <v>85</v>
      </c>
      <c r="C23" s="70" t="s">
        <v>6</v>
      </c>
      <c r="D23" s="70" t="s">
        <v>7</v>
      </c>
      <c r="E23" s="70" t="s">
        <v>8</v>
      </c>
      <c r="F23" s="70" t="s">
        <v>9</v>
      </c>
    </row>
    <row r="24" spans="1:6" x14ac:dyDescent="0.2">
      <c r="A24" s="228" t="s">
        <v>11</v>
      </c>
      <c r="B24" s="142" t="s">
        <v>12</v>
      </c>
      <c r="C24" s="229" t="s">
        <v>13</v>
      </c>
      <c r="D24" s="218"/>
      <c r="E24" s="218"/>
      <c r="F24" s="218"/>
    </row>
    <row r="25" spans="1:6" x14ac:dyDescent="0.2">
      <c r="A25" s="230" t="s">
        <v>22</v>
      </c>
      <c r="B25" s="231" t="s">
        <v>237</v>
      </c>
      <c r="C25" s="177"/>
      <c r="D25" s="176"/>
      <c r="E25" s="176"/>
      <c r="F25" s="176"/>
    </row>
    <row r="26" spans="1:6" x14ac:dyDescent="0.2">
      <c r="A26" s="182" t="s">
        <v>25</v>
      </c>
      <c r="B26" s="232"/>
      <c r="C26" s="233"/>
      <c r="D26" s="234"/>
      <c r="E26" s="234"/>
      <c r="F26" s="234"/>
    </row>
    <row r="27" spans="1:6" ht="25.5" x14ac:dyDescent="0.2">
      <c r="A27" s="182" t="s">
        <v>28</v>
      </c>
      <c r="B27" s="181" t="s">
        <v>238</v>
      </c>
      <c r="C27" s="38">
        <v>0</v>
      </c>
      <c r="D27" s="40">
        <v>0</v>
      </c>
      <c r="E27" s="40">
        <v>0</v>
      </c>
      <c r="F27" s="40"/>
    </row>
    <row r="28" spans="1:6" ht="25.5" x14ac:dyDescent="0.2">
      <c r="A28" s="182" t="s">
        <v>31</v>
      </c>
      <c r="B28" s="181" t="s">
        <v>239</v>
      </c>
      <c r="C28" s="38">
        <v>0</v>
      </c>
      <c r="D28" s="40">
        <v>0</v>
      </c>
      <c r="E28" s="40">
        <v>0</v>
      </c>
      <c r="F28" s="40"/>
    </row>
    <row r="29" spans="1:6" ht="25.5" x14ac:dyDescent="0.2">
      <c r="A29" s="182" t="s">
        <v>34</v>
      </c>
      <c r="B29" s="181" t="s">
        <v>240</v>
      </c>
      <c r="C29" s="38">
        <v>0</v>
      </c>
      <c r="D29" s="40">
        <v>0</v>
      </c>
      <c r="E29" s="40">
        <v>0</v>
      </c>
      <c r="F29" s="40"/>
    </row>
    <row r="30" spans="1:6" ht="14.25" customHeight="1" x14ac:dyDescent="0.2">
      <c r="A30" s="182" t="s">
        <v>37</v>
      </c>
      <c r="B30" s="181" t="s">
        <v>241</v>
      </c>
      <c r="C30" s="39">
        <v>0</v>
      </c>
      <c r="D30" s="38">
        <v>0</v>
      </c>
      <c r="E30" s="40">
        <v>0</v>
      </c>
      <c r="F30" s="39"/>
    </row>
    <row r="31" spans="1:6" x14ac:dyDescent="0.2">
      <c r="A31" s="235" t="s">
        <v>40</v>
      </c>
      <c r="B31" s="236" t="s">
        <v>242</v>
      </c>
      <c r="C31" s="237">
        <v>0</v>
      </c>
      <c r="D31" s="38">
        <v>0</v>
      </c>
      <c r="E31" s="38">
        <v>0</v>
      </c>
      <c r="F31" s="237"/>
    </row>
    <row r="32" spans="1:6" ht="25.5" x14ac:dyDescent="0.2">
      <c r="A32" s="182" t="s">
        <v>43</v>
      </c>
      <c r="B32" s="238" t="s">
        <v>243</v>
      </c>
      <c r="C32" s="38">
        <v>0</v>
      </c>
      <c r="D32" s="38">
        <v>0</v>
      </c>
      <c r="E32" s="38">
        <v>0</v>
      </c>
      <c r="F32" s="38"/>
    </row>
    <row r="33" spans="1:6" x14ac:dyDescent="0.2">
      <c r="A33" s="230" t="s">
        <v>46</v>
      </c>
      <c r="B33" s="175"/>
      <c r="C33" s="22"/>
      <c r="D33" s="22"/>
      <c r="E33" s="22"/>
      <c r="F33" s="22"/>
    </row>
    <row r="34" spans="1:6" x14ac:dyDescent="0.2">
      <c r="A34" s="182" t="s">
        <v>49</v>
      </c>
      <c r="B34" s="181"/>
      <c r="C34" s="38"/>
      <c r="D34" s="38"/>
      <c r="E34" s="38"/>
      <c r="F34" s="38"/>
    </row>
    <row r="35" spans="1:6" x14ac:dyDescent="0.2">
      <c r="A35" s="182" t="s">
        <v>52</v>
      </c>
      <c r="B35" s="70" t="s">
        <v>244</v>
      </c>
      <c r="C35" s="38"/>
      <c r="D35" s="38"/>
      <c r="E35" s="38"/>
      <c r="F35" s="38"/>
    </row>
    <row r="36" spans="1:6" x14ac:dyDescent="0.2">
      <c r="A36" s="182" t="s">
        <v>55</v>
      </c>
      <c r="B36" s="181"/>
      <c r="C36" s="39"/>
      <c r="D36" s="39"/>
      <c r="E36" s="39"/>
      <c r="F36" s="39"/>
    </row>
    <row r="37" spans="1:6" ht="25.5" x14ac:dyDescent="0.2">
      <c r="A37" s="182" t="s">
        <v>58</v>
      </c>
      <c r="B37" s="181" t="s">
        <v>245</v>
      </c>
      <c r="C37" s="39">
        <v>0</v>
      </c>
      <c r="D37" s="39">
        <v>0</v>
      </c>
      <c r="E37" s="39">
        <v>0</v>
      </c>
      <c r="F37" s="39"/>
    </row>
    <row r="38" spans="1:6" ht="25.5" x14ac:dyDescent="0.2">
      <c r="A38" s="182" t="s">
        <v>61</v>
      </c>
      <c r="B38" s="181" t="s">
        <v>246</v>
      </c>
      <c r="C38" s="39">
        <v>0</v>
      </c>
      <c r="D38" s="39">
        <v>0</v>
      </c>
      <c r="E38" s="39">
        <v>0</v>
      </c>
      <c r="F38" s="39"/>
    </row>
    <row r="39" spans="1:6" ht="25.5" x14ac:dyDescent="0.2">
      <c r="A39" s="182" t="s">
        <v>64</v>
      </c>
      <c r="B39" s="181" t="s">
        <v>247</v>
      </c>
      <c r="C39" s="39">
        <v>0</v>
      </c>
      <c r="D39" s="39">
        <v>0</v>
      </c>
      <c r="E39" s="39">
        <v>0</v>
      </c>
      <c r="F39" s="39"/>
    </row>
    <row r="40" spans="1:6" x14ac:dyDescent="0.2">
      <c r="A40" s="182" t="s">
        <v>67</v>
      </c>
      <c r="B40" s="181" t="s">
        <v>248</v>
      </c>
      <c r="C40" s="39">
        <v>0</v>
      </c>
      <c r="D40" s="39">
        <v>0</v>
      </c>
      <c r="E40" s="39">
        <v>0</v>
      </c>
      <c r="F40" s="39"/>
    </row>
    <row r="41" spans="1:6" x14ac:dyDescent="0.2">
      <c r="A41" s="235"/>
      <c r="B41" s="236" t="s">
        <v>249</v>
      </c>
      <c r="C41" s="239"/>
      <c r="D41" s="39">
        <v>0</v>
      </c>
      <c r="E41" s="39">
        <v>0</v>
      </c>
      <c r="F41" s="39"/>
    </row>
    <row r="42" spans="1:6" x14ac:dyDescent="0.2">
      <c r="A42" s="235" t="s">
        <v>70</v>
      </c>
      <c r="B42" s="236" t="s">
        <v>250</v>
      </c>
      <c r="C42" s="239">
        <v>0</v>
      </c>
      <c r="D42" s="39">
        <v>0</v>
      </c>
      <c r="E42" s="39">
        <v>0</v>
      </c>
      <c r="F42" s="239"/>
    </row>
    <row r="43" spans="1:6" ht="25.5" x14ac:dyDescent="0.2">
      <c r="A43" s="182" t="s">
        <v>73</v>
      </c>
      <c r="B43" s="238" t="s">
        <v>251</v>
      </c>
      <c r="C43" s="38">
        <v>0</v>
      </c>
      <c r="D43" s="38">
        <v>0</v>
      </c>
      <c r="E43" s="38">
        <v>0</v>
      </c>
      <c r="F43" s="38"/>
    </row>
    <row r="44" spans="1:6" x14ac:dyDescent="0.2">
      <c r="A44" s="205" t="s">
        <v>76</v>
      </c>
      <c r="B44" s="175"/>
      <c r="C44" s="177"/>
      <c r="D44" s="177"/>
      <c r="E44" s="177"/>
      <c r="F44" s="177"/>
    </row>
    <row r="45" spans="1:6" ht="25.5" x14ac:dyDescent="0.2">
      <c r="A45" s="240" t="s">
        <v>105</v>
      </c>
      <c r="B45" s="238" t="s">
        <v>252</v>
      </c>
      <c r="C45" s="38">
        <v>0</v>
      </c>
      <c r="D45" s="38">
        <v>0</v>
      </c>
      <c r="E45" s="38">
        <v>0</v>
      </c>
      <c r="F45" s="38"/>
    </row>
    <row r="63" ht="30.75" customHeight="1" x14ac:dyDescent="0.2"/>
  </sheetData>
  <mergeCells count="4">
    <mergeCell ref="A3:F3"/>
    <mergeCell ref="A4:F4"/>
    <mergeCell ref="A21:F21"/>
    <mergeCell ref="A22:F22"/>
  </mergeCells>
  <pageMargins left="0.55138888888888904" right="0.55138888888888904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Normal="100" workbookViewId="0">
      <selection activeCell="B10" sqref="B10"/>
    </sheetView>
  </sheetViews>
  <sheetFormatPr defaultRowHeight="14.25" x14ac:dyDescent="0.2"/>
  <cols>
    <col min="1" max="1" width="4.375"/>
    <col min="2" max="2" width="32.875" bestFit="1" customWidth="1"/>
    <col min="3" max="3" width="12.5" customWidth="1"/>
    <col min="4" max="4" width="11.625" customWidth="1"/>
    <col min="5" max="5" width="11.25" customWidth="1"/>
    <col min="6" max="1025" width="8.875"/>
  </cols>
  <sheetData>
    <row r="1" spans="1:7" ht="12.75" customHeight="1" x14ac:dyDescent="0.2">
      <c r="A1" s="1091" t="s">
        <v>1033</v>
      </c>
      <c r="B1" s="1091"/>
      <c r="C1" s="1091"/>
      <c r="D1" s="1091"/>
    </row>
    <row r="2" spans="1:7" ht="12.75" customHeight="1" x14ac:dyDescent="0.2">
      <c r="A2" s="61"/>
      <c r="B2" s="61"/>
      <c r="C2" s="61"/>
      <c r="D2" s="61"/>
    </row>
    <row r="3" spans="1:7" ht="15.75" x14ac:dyDescent="0.25">
      <c r="B3" s="1096" t="s">
        <v>958</v>
      </c>
      <c r="C3" s="1096"/>
      <c r="D3" s="1096"/>
      <c r="E3" s="1096"/>
    </row>
    <row r="4" spans="1:7" ht="12.75" customHeight="1" x14ac:dyDescent="0.2">
      <c r="A4" s="1104" t="s">
        <v>84</v>
      </c>
      <c r="B4" s="1104"/>
      <c r="C4" s="1104"/>
      <c r="D4" s="1104"/>
      <c r="E4" s="1104"/>
      <c r="F4" s="1104"/>
    </row>
    <row r="5" spans="1:7" ht="15.75" customHeight="1" x14ac:dyDescent="0.25">
      <c r="A5" s="1095" t="s">
        <v>2</v>
      </c>
      <c r="B5" s="241" t="s">
        <v>253</v>
      </c>
      <c r="C5" s="1099" t="s">
        <v>6</v>
      </c>
      <c r="D5" s="1095" t="s">
        <v>7</v>
      </c>
      <c r="E5" s="1095" t="s">
        <v>8</v>
      </c>
      <c r="F5" s="1095" t="s">
        <v>9</v>
      </c>
    </row>
    <row r="6" spans="1:7" ht="24" customHeight="1" x14ac:dyDescent="0.2">
      <c r="A6" s="1095"/>
      <c r="B6" s="242"/>
      <c r="C6" s="1099"/>
      <c r="D6" s="1095"/>
      <c r="E6" s="1095"/>
      <c r="F6" s="1095"/>
    </row>
    <row r="7" spans="1:7" x14ac:dyDescent="0.2">
      <c r="A7" s="3" t="s">
        <v>11</v>
      </c>
      <c r="B7" s="243" t="s">
        <v>12</v>
      </c>
      <c r="C7" s="144"/>
      <c r="D7" s="243"/>
      <c r="E7" s="3" t="s">
        <v>15</v>
      </c>
      <c r="F7" s="3" t="s">
        <v>16</v>
      </c>
    </row>
    <row r="8" spans="1:7" x14ac:dyDescent="0.2">
      <c r="A8" s="3" t="s">
        <v>22</v>
      </c>
      <c r="B8" s="244" t="s">
        <v>254</v>
      </c>
      <c r="C8" s="245">
        <v>58563000</v>
      </c>
      <c r="D8" s="245">
        <v>76911395</v>
      </c>
      <c r="E8" s="245">
        <v>73122267</v>
      </c>
      <c r="F8" s="246">
        <v>0.95099999999999996</v>
      </c>
    </row>
    <row r="9" spans="1:7" x14ac:dyDescent="0.2">
      <c r="A9" s="3" t="s">
        <v>25</v>
      </c>
      <c r="B9" s="247" t="s">
        <v>255</v>
      </c>
      <c r="C9" s="24">
        <v>4930000</v>
      </c>
      <c r="D9" s="24">
        <v>6668998</v>
      </c>
      <c r="E9" s="24">
        <v>5764998</v>
      </c>
      <c r="F9" s="248">
        <v>0.86899999999999999</v>
      </c>
    </row>
    <row r="10" spans="1:7" s="105" customFormat="1" ht="12.75" x14ac:dyDescent="0.2">
      <c r="A10" s="3" t="s">
        <v>28</v>
      </c>
      <c r="B10" s="249" t="s">
        <v>256</v>
      </c>
      <c r="C10" s="250">
        <v>5353000</v>
      </c>
      <c r="D10" s="251">
        <v>5433472</v>
      </c>
      <c r="E10" s="250">
        <v>4342248</v>
      </c>
      <c r="F10" s="252">
        <v>0.79900000000000004</v>
      </c>
    </row>
    <row r="11" spans="1:7" x14ac:dyDescent="0.2">
      <c r="A11" s="3" t="s">
        <v>31</v>
      </c>
      <c r="B11" s="253" t="s">
        <v>257</v>
      </c>
      <c r="C11" s="254"/>
      <c r="D11" s="255">
        <v>0</v>
      </c>
      <c r="E11" s="256">
        <v>0</v>
      </c>
      <c r="F11" s="257"/>
    </row>
    <row r="12" spans="1:7" x14ac:dyDescent="0.2">
      <c r="A12" t="s">
        <v>34</v>
      </c>
      <c r="B12" s="253" t="s">
        <v>258</v>
      </c>
      <c r="C12" s="250"/>
      <c r="D12" s="251">
        <v>0</v>
      </c>
      <c r="E12" s="256">
        <v>0</v>
      </c>
      <c r="F12" s="25"/>
    </row>
    <row r="13" spans="1:7" x14ac:dyDescent="0.2">
      <c r="A13" t="s">
        <v>37</v>
      </c>
      <c r="B13" s="253" t="s">
        <v>259</v>
      </c>
      <c r="C13" s="250">
        <v>5228000</v>
      </c>
      <c r="D13" s="250">
        <v>5308472</v>
      </c>
      <c r="E13" s="250">
        <v>4321793</v>
      </c>
      <c r="F13" s="25">
        <v>0.81399999999999995</v>
      </c>
    </row>
    <row r="14" spans="1:7" ht="12.75" customHeight="1" x14ac:dyDescent="0.2">
      <c r="A14" s="232" t="s">
        <v>40</v>
      </c>
      <c r="B14" s="258" t="s">
        <v>260</v>
      </c>
      <c r="C14" s="48">
        <v>125000</v>
      </c>
      <c r="D14" s="48">
        <v>125000</v>
      </c>
      <c r="E14" s="48">
        <v>20455</v>
      </c>
      <c r="F14" s="113">
        <v>0.16300000000000001</v>
      </c>
    </row>
    <row r="15" spans="1:7" x14ac:dyDescent="0.2">
      <c r="A15" s="3" t="s">
        <v>43</v>
      </c>
      <c r="B15" s="244" t="s">
        <v>261</v>
      </c>
      <c r="C15" s="259">
        <v>48280000</v>
      </c>
      <c r="D15" s="259">
        <v>64808925</v>
      </c>
      <c r="E15" s="259">
        <v>63015021</v>
      </c>
      <c r="F15" s="57">
        <v>0.97199999999999998</v>
      </c>
    </row>
    <row r="16" spans="1:7" ht="12.75" customHeight="1" x14ac:dyDescent="0.2">
      <c r="A16" s="231" t="s">
        <v>46</v>
      </c>
      <c r="B16" s="260" t="s">
        <v>262</v>
      </c>
      <c r="C16" s="159">
        <v>36875588</v>
      </c>
      <c r="D16" s="48">
        <v>49368322</v>
      </c>
      <c r="E16" s="48">
        <v>49368322</v>
      </c>
      <c r="F16" s="257">
        <v>1</v>
      </c>
      <c r="G16" s="261"/>
    </row>
    <row r="17" spans="1:9" ht="12.75" customHeight="1" x14ac:dyDescent="0.2">
      <c r="A17" s="231" t="s">
        <v>49</v>
      </c>
      <c r="B17" s="262" t="s">
        <v>263</v>
      </c>
      <c r="C17" s="24">
        <v>36875588</v>
      </c>
      <c r="D17" s="24">
        <v>39948462</v>
      </c>
      <c r="E17" s="24">
        <v>39948462</v>
      </c>
      <c r="F17" s="257">
        <v>1</v>
      </c>
      <c r="G17" s="261"/>
    </row>
    <row r="18" spans="1:9" ht="12.75" customHeight="1" x14ac:dyDescent="0.2">
      <c r="A18" s="231" t="s">
        <v>52</v>
      </c>
      <c r="B18" s="262" t="s">
        <v>264</v>
      </c>
      <c r="C18" s="93">
        <v>0</v>
      </c>
      <c r="D18" s="127">
        <v>9419860</v>
      </c>
      <c r="E18" s="93">
        <v>9419860</v>
      </c>
      <c r="F18" s="257">
        <v>1</v>
      </c>
      <c r="G18" s="261"/>
    </row>
    <row r="19" spans="1:9" ht="12.75" customHeight="1" x14ac:dyDescent="0.2">
      <c r="A19" s="231" t="s">
        <v>55</v>
      </c>
      <c r="B19" s="262" t="s">
        <v>265</v>
      </c>
      <c r="C19" s="24"/>
      <c r="D19" s="24"/>
      <c r="E19" s="24"/>
      <c r="F19" s="257"/>
      <c r="G19" s="261"/>
    </row>
    <row r="20" spans="1:9" ht="12.75" customHeight="1" x14ac:dyDescent="0.2">
      <c r="A20" s="231" t="s">
        <v>58</v>
      </c>
      <c r="B20" s="263" t="s">
        <v>266</v>
      </c>
      <c r="C20" s="93"/>
      <c r="D20" s="127"/>
      <c r="E20" s="92"/>
      <c r="F20" s="257"/>
      <c r="G20" s="261"/>
    </row>
    <row r="21" spans="1:9" ht="12.75" customHeight="1" x14ac:dyDescent="0.2">
      <c r="A21" s="231" t="s">
        <v>61</v>
      </c>
      <c r="B21" s="264" t="s">
        <v>267</v>
      </c>
      <c r="C21" s="96"/>
      <c r="D21" s="24"/>
      <c r="E21" s="92">
        <v>0</v>
      </c>
      <c r="F21" s="257"/>
    </row>
    <row r="22" spans="1:9" ht="12.75" customHeight="1" x14ac:dyDescent="0.2">
      <c r="A22" s="231" t="s">
        <v>64</v>
      </c>
      <c r="B22" s="265" t="s">
        <v>268</v>
      </c>
      <c r="C22" s="24">
        <v>11404412</v>
      </c>
      <c r="D22" s="24">
        <v>15440603</v>
      </c>
      <c r="E22" s="24">
        <v>13646699</v>
      </c>
      <c r="F22" s="257">
        <v>0.88300000000000001</v>
      </c>
      <c r="I22" s="266"/>
    </row>
    <row r="23" spans="1:9" x14ac:dyDescent="0.2">
      <c r="A23" s="231" t="s">
        <v>67</v>
      </c>
      <c r="B23" s="267" t="s">
        <v>269</v>
      </c>
      <c r="C23" s="159"/>
      <c r="D23" s="48"/>
      <c r="E23" s="48"/>
      <c r="F23" s="113"/>
    </row>
    <row r="24" spans="1:9" x14ac:dyDescent="0.2">
      <c r="A24" s="3" t="s">
        <v>70</v>
      </c>
      <c r="B24" s="268" t="s">
        <v>270</v>
      </c>
      <c r="C24" s="17">
        <v>0</v>
      </c>
      <c r="D24" s="17">
        <v>0</v>
      </c>
      <c r="E24" s="17">
        <v>0</v>
      </c>
      <c r="F24" s="57"/>
    </row>
    <row r="25" spans="1:9" x14ac:dyDescent="0.2">
      <c r="A25" s="3" t="s">
        <v>73</v>
      </c>
      <c r="B25" s="269" t="s">
        <v>271</v>
      </c>
      <c r="C25" s="96"/>
      <c r="D25" s="24">
        <v>0</v>
      </c>
      <c r="E25" s="24">
        <v>0</v>
      </c>
      <c r="F25" s="25"/>
    </row>
    <row r="26" spans="1:9" x14ac:dyDescent="0.2">
      <c r="A26" s="231" t="s">
        <v>76</v>
      </c>
      <c r="B26" s="265" t="s">
        <v>272</v>
      </c>
      <c r="C26" s="270">
        <v>0</v>
      </c>
      <c r="D26" s="270"/>
      <c r="E26" s="270"/>
      <c r="F26" s="25"/>
    </row>
    <row r="27" spans="1:9" ht="5.25" customHeight="1" x14ac:dyDescent="0.2">
      <c r="A27" s="231"/>
      <c r="B27" s="271"/>
      <c r="C27" s="48"/>
      <c r="D27" s="130"/>
      <c r="E27" s="48"/>
      <c r="F27" s="113"/>
    </row>
    <row r="28" spans="1:9" ht="15" customHeight="1" x14ac:dyDescent="0.2">
      <c r="A28" s="3" t="s">
        <v>105</v>
      </c>
      <c r="B28" s="247" t="s">
        <v>273</v>
      </c>
      <c r="C28" s="17">
        <v>0</v>
      </c>
      <c r="D28" s="36">
        <v>36621455</v>
      </c>
      <c r="E28" s="36">
        <v>36621455</v>
      </c>
      <c r="F28" s="272">
        <v>1</v>
      </c>
    </row>
    <row r="29" spans="1:9" ht="12.75" customHeight="1" x14ac:dyDescent="0.2">
      <c r="A29" s="3" t="s">
        <v>107</v>
      </c>
      <c r="B29" s="273" t="s">
        <v>274</v>
      </c>
      <c r="C29" s="24">
        <v>0</v>
      </c>
      <c r="D29" s="31">
        <v>0</v>
      </c>
      <c r="E29" s="31">
        <v>0</v>
      </c>
      <c r="F29" s="32"/>
    </row>
    <row r="30" spans="1:9" ht="12.75" customHeight="1" x14ac:dyDescent="0.2">
      <c r="A30" t="s">
        <v>81</v>
      </c>
      <c r="B30" s="34" t="s">
        <v>275</v>
      </c>
      <c r="C30" s="24">
        <v>0</v>
      </c>
      <c r="D30" s="31">
        <v>0</v>
      </c>
      <c r="E30" s="31">
        <v>0</v>
      </c>
      <c r="F30" s="32"/>
    </row>
    <row r="31" spans="1:9" ht="12.75" customHeight="1" x14ac:dyDescent="0.2">
      <c r="A31" t="s">
        <v>110</v>
      </c>
      <c r="B31" s="215" t="s">
        <v>276</v>
      </c>
      <c r="C31" s="24">
        <v>0</v>
      </c>
      <c r="D31" s="31">
        <v>0</v>
      </c>
      <c r="E31" s="31">
        <v>0</v>
      </c>
      <c r="F31" s="32"/>
    </row>
    <row r="32" spans="1:9" ht="11.25" customHeight="1" x14ac:dyDescent="0.2">
      <c r="A32" t="s">
        <v>112</v>
      </c>
      <c r="B32" s="274" t="s">
        <v>277</v>
      </c>
      <c r="C32" s="24">
        <v>0</v>
      </c>
      <c r="D32" s="31">
        <v>0</v>
      </c>
      <c r="E32" s="31">
        <v>0</v>
      </c>
      <c r="F32" s="32"/>
    </row>
    <row r="33" spans="1:6" ht="11.25" customHeight="1" x14ac:dyDescent="0.2">
      <c r="A33" t="s">
        <v>114</v>
      </c>
      <c r="B33" s="274" t="s">
        <v>278</v>
      </c>
      <c r="C33" s="24">
        <v>0</v>
      </c>
      <c r="D33" s="31">
        <v>0</v>
      </c>
      <c r="E33" s="31">
        <v>0</v>
      </c>
      <c r="F33" s="32"/>
    </row>
    <row r="34" spans="1:6" s="105" customFormat="1" ht="12.75" customHeight="1" x14ac:dyDescent="0.2">
      <c r="A34" s="105" t="s">
        <v>116</v>
      </c>
      <c r="B34" s="275" t="s">
        <v>279</v>
      </c>
      <c r="C34" s="24">
        <v>0</v>
      </c>
      <c r="D34" s="31">
        <v>0</v>
      </c>
      <c r="E34" s="31">
        <v>0</v>
      </c>
      <c r="F34" s="32"/>
    </row>
    <row r="35" spans="1:6" s="125" customFormat="1" ht="12.75" customHeight="1" x14ac:dyDescent="0.2">
      <c r="A35" s="125" t="s">
        <v>118</v>
      </c>
      <c r="B35" s="276" t="s">
        <v>280</v>
      </c>
      <c r="C35" s="250">
        <v>0</v>
      </c>
      <c r="D35" s="277">
        <v>0</v>
      </c>
      <c r="E35" s="277">
        <v>0</v>
      </c>
      <c r="F35" s="278"/>
    </row>
    <row r="36" spans="1:6" ht="12.75" customHeight="1" x14ac:dyDescent="0.2">
      <c r="A36" t="s">
        <v>120</v>
      </c>
      <c r="B36" s="279" t="s">
        <v>281</v>
      </c>
      <c r="C36" s="48">
        <v>0</v>
      </c>
      <c r="D36" s="48">
        <v>1248953</v>
      </c>
      <c r="E36" s="48">
        <v>1248953</v>
      </c>
      <c r="F36" s="278">
        <v>1</v>
      </c>
    </row>
    <row r="37" spans="1:6" ht="12.75" customHeight="1" x14ac:dyDescent="0.2">
      <c r="A37" t="s">
        <v>121</v>
      </c>
      <c r="B37" s="280" t="s">
        <v>282</v>
      </c>
      <c r="C37" s="281"/>
      <c r="D37" s="282"/>
      <c r="E37" s="31">
        <v>0</v>
      </c>
      <c r="F37" s="32"/>
    </row>
    <row r="38" spans="1:6" ht="12.75" customHeight="1" x14ac:dyDescent="0.2">
      <c r="A38" t="s">
        <v>122</v>
      </c>
      <c r="B38" s="283" t="s">
        <v>283</v>
      </c>
      <c r="C38" s="256"/>
      <c r="D38" s="284">
        <v>35372502</v>
      </c>
      <c r="E38" s="31">
        <v>35372502</v>
      </c>
      <c r="F38" s="32">
        <v>1</v>
      </c>
    </row>
    <row r="39" spans="1:6" ht="12.75" customHeight="1" x14ac:dyDescent="0.2">
      <c r="A39" t="s">
        <v>124</v>
      </c>
      <c r="B39" s="34" t="s">
        <v>284</v>
      </c>
      <c r="C39" s="24"/>
      <c r="D39" s="31">
        <v>0</v>
      </c>
      <c r="E39" s="31">
        <v>0</v>
      </c>
      <c r="F39" s="32"/>
    </row>
    <row r="40" spans="1:6" ht="12.75" customHeight="1" x14ac:dyDescent="0.2">
      <c r="A40" t="s">
        <v>126</v>
      </c>
      <c r="B40" s="273" t="s">
        <v>285</v>
      </c>
      <c r="C40" s="127">
        <v>0</v>
      </c>
      <c r="D40" s="285">
        <v>0</v>
      </c>
      <c r="E40" s="285">
        <v>0</v>
      </c>
      <c r="F40" s="286"/>
    </row>
    <row r="41" spans="1:6" ht="12.75" customHeight="1" x14ac:dyDescent="0.2">
      <c r="A41" t="s">
        <v>128</v>
      </c>
      <c r="B41" s="283" t="s">
        <v>286</v>
      </c>
      <c r="C41" s="24"/>
      <c r="D41" s="285">
        <v>0</v>
      </c>
      <c r="E41" s="31">
        <v>0</v>
      </c>
      <c r="F41" s="32"/>
    </row>
    <row r="42" spans="1:6" ht="12.75" customHeight="1" x14ac:dyDescent="0.2">
      <c r="A42" t="s">
        <v>130</v>
      </c>
      <c r="B42" s="34" t="s">
        <v>287</v>
      </c>
      <c r="C42" s="24"/>
      <c r="D42" s="31">
        <v>0</v>
      </c>
      <c r="E42" s="31">
        <v>0</v>
      </c>
      <c r="F42" s="32"/>
    </row>
    <row r="43" spans="1:6" s="125" customFormat="1" ht="26.25" customHeight="1" x14ac:dyDescent="0.2">
      <c r="A43" s="3" t="s">
        <v>132</v>
      </c>
      <c r="B43" s="56" t="s">
        <v>288</v>
      </c>
      <c r="C43" s="245">
        <v>58563000</v>
      </c>
      <c r="D43" s="245">
        <v>113532850</v>
      </c>
      <c r="E43" s="245">
        <v>109743722</v>
      </c>
      <c r="F43" s="246">
        <v>0.96699999999999997</v>
      </c>
    </row>
    <row r="44" spans="1:6" ht="6" customHeight="1" x14ac:dyDescent="0.2">
      <c r="A44" s="3"/>
      <c r="B44" s="287"/>
      <c r="C44" s="48"/>
      <c r="D44" s="150"/>
      <c r="E44" s="48"/>
      <c r="F44" s="113"/>
    </row>
    <row r="45" spans="1:6" x14ac:dyDescent="0.2">
      <c r="A45" s="3" t="s">
        <v>134</v>
      </c>
      <c r="B45" s="183" t="s">
        <v>289</v>
      </c>
      <c r="C45" s="24"/>
      <c r="D45" s="24"/>
      <c r="E45" s="24"/>
      <c r="F45" s="25"/>
    </row>
    <row r="46" spans="1:6" ht="12.75" customHeight="1" x14ac:dyDescent="0.2">
      <c r="A46" s="3" t="s">
        <v>136</v>
      </c>
      <c r="B46" s="288" t="s">
        <v>290</v>
      </c>
      <c r="C46" s="92"/>
      <c r="D46" s="154"/>
      <c r="E46" s="24">
        <v>0</v>
      </c>
      <c r="F46" s="25"/>
    </row>
    <row r="47" spans="1:6" ht="12.75" customHeight="1" x14ac:dyDescent="0.2">
      <c r="A47" t="s">
        <v>138</v>
      </c>
      <c r="B47" s="288" t="s">
        <v>291</v>
      </c>
      <c r="C47" s="24"/>
      <c r="D47" s="124"/>
      <c r="E47" s="24">
        <v>0</v>
      </c>
      <c r="F47" s="25"/>
    </row>
    <row r="48" spans="1:6" ht="12.75" customHeight="1" x14ac:dyDescent="0.2">
      <c r="A48" t="s">
        <v>140</v>
      </c>
      <c r="B48" s="288" t="s">
        <v>292</v>
      </c>
      <c r="C48" s="24"/>
      <c r="D48" s="124"/>
      <c r="E48" s="24">
        <v>0</v>
      </c>
      <c r="F48" s="25"/>
    </row>
    <row r="49" spans="1:6" ht="12.75" customHeight="1" x14ac:dyDescent="0.2">
      <c r="A49" t="s">
        <v>142</v>
      </c>
      <c r="B49" s="288" t="s">
        <v>293</v>
      </c>
      <c r="C49" s="24">
        <v>0</v>
      </c>
      <c r="D49" s="124">
        <v>0</v>
      </c>
      <c r="E49" s="24">
        <v>0</v>
      </c>
      <c r="F49" s="25"/>
    </row>
    <row r="50" spans="1:6" ht="12.75" customHeight="1" x14ac:dyDescent="0.2">
      <c r="A50" t="s">
        <v>144</v>
      </c>
      <c r="B50" s="106" t="s">
        <v>294</v>
      </c>
      <c r="C50" s="24">
        <v>15814289</v>
      </c>
      <c r="D50" s="124">
        <v>15829289</v>
      </c>
      <c r="E50" s="24">
        <v>15829289</v>
      </c>
      <c r="F50" s="25">
        <v>1</v>
      </c>
    </row>
    <row r="51" spans="1:6" ht="12.75" customHeight="1" x14ac:dyDescent="0.2">
      <c r="A51" t="s">
        <v>146</v>
      </c>
      <c r="B51" s="107" t="s">
        <v>295</v>
      </c>
      <c r="C51" s="24"/>
      <c r="D51" s="124"/>
      <c r="E51" s="24"/>
      <c r="F51" s="25"/>
    </row>
    <row r="52" spans="1:6" ht="12.75" customHeight="1" x14ac:dyDescent="0.2">
      <c r="A52" t="s">
        <v>296</v>
      </c>
      <c r="B52" s="108" t="s">
        <v>977</v>
      </c>
      <c r="C52" s="24">
        <v>0</v>
      </c>
      <c r="D52" s="124">
        <v>0</v>
      </c>
      <c r="E52" s="24">
        <v>1415631</v>
      </c>
      <c r="F52" s="25">
        <v>0</v>
      </c>
    </row>
    <row r="53" spans="1:6" ht="12.75" customHeight="1" x14ac:dyDescent="0.2">
      <c r="A53" t="s">
        <v>298</v>
      </c>
      <c r="B53" s="108" t="s">
        <v>299</v>
      </c>
      <c r="C53" s="24">
        <v>0</v>
      </c>
      <c r="D53" s="124"/>
      <c r="E53" s="24">
        <v>0</v>
      </c>
      <c r="F53" s="25"/>
    </row>
    <row r="54" spans="1:6" ht="12.75" customHeight="1" x14ac:dyDescent="0.2">
      <c r="A54" t="s">
        <v>300</v>
      </c>
      <c r="B54" s="108" t="s">
        <v>301</v>
      </c>
      <c r="C54" s="24"/>
      <c r="D54" s="124"/>
      <c r="E54" s="24">
        <v>0</v>
      </c>
      <c r="F54" s="25"/>
    </row>
    <row r="55" spans="1:6" ht="12.75" customHeight="1" x14ac:dyDescent="0.2">
      <c r="A55" t="s">
        <v>302</v>
      </c>
      <c r="B55" s="109" t="s">
        <v>303</v>
      </c>
      <c r="C55" s="48"/>
      <c r="D55" s="130"/>
      <c r="E55" s="24">
        <v>0</v>
      </c>
      <c r="F55" s="25"/>
    </row>
    <row r="56" spans="1:6" ht="12.75" customHeight="1" x14ac:dyDescent="0.2">
      <c r="A56" t="s">
        <v>304</v>
      </c>
      <c r="B56" s="289" t="s">
        <v>305</v>
      </c>
      <c r="C56" s="17">
        <v>15814289</v>
      </c>
      <c r="D56" s="17">
        <v>15829289</v>
      </c>
      <c r="E56" s="17">
        <v>17244920</v>
      </c>
      <c r="F56" s="57"/>
    </row>
    <row r="57" spans="1:6" ht="21.75" customHeight="1" x14ac:dyDescent="0.2">
      <c r="A57" s="3" t="s">
        <v>306</v>
      </c>
      <c r="B57" s="133" t="s">
        <v>307</v>
      </c>
      <c r="C57" s="245">
        <v>74377289</v>
      </c>
      <c r="D57" s="245">
        <v>129362139</v>
      </c>
      <c r="E57" s="245">
        <v>126988642</v>
      </c>
      <c r="F57" s="246">
        <v>0.98199999999999998</v>
      </c>
    </row>
    <row r="58" spans="1:6" ht="27" customHeight="1" x14ac:dyDescent="0.2"/>
    <row r="59" spans="1:6" ht="38.25" customHeight="1" x14ac:dyDescent="0.2"/>
    <row r="60" spans="1:6" ht="17.25" customHeight="1" x14ac:dyDescent="0.2"/>
    <row r="61" spans="1:6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8">
    <mergeCell ref="A1:D1"/>
    <mergeCell ref="B3:E3"/>
    <mergeCell ref="A4:F4"/>
    <mergeCell ref="A5:A6"/>
    <mergeCell ref="C5:C6"/>
    <mergeCell ref="D5:D6"/>
    <mergeCell ref="E5:E6"/>
    <mergeCell ref="F5:F6"/>
  </mergeCells>
  <pageMargins left="0.39374999999999999" right="0.39374999999999999" top="0.98402777777777795" bottom="0.98402777777777795" header="0.51180555555555496" footer="0.51180555555555496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zoomScaleNormal="100" workbookViewId="0">
      <selection activeCell="A59" sqref="A59:E59"/>
    </sheetView>
  </sheetViews>
  <sheetFormatPr defaultRowHeight="14.25" x14ac:dyDescent="0.2"/>
  <cols>
    <col min="1" max="1" width="3.875"/>
    <col min="2" max="2" width="39.875"/>
    <col min="3" max="3" width="11.125"/>
    <col min="4" max="4" width="11.25"/>
    <col min="5" max="5" width="11.75"/>
    <col min="6" max="6" width="10.125"/>
    <col min="7" max="1025" width="8.875"/>
  </cols>
  <sheetData>
    <row r="1" spans="1:6" x14ac:dyDescent="0.2">
      <c r="A1" s="1091" t="s">
        <v>1034</v>
      </c>
      <c r="B1" s="1091"/>
      <c r="C1" s="1091"/>
      <c r="D1" s="1091"/>
      <c r="E1" s="1091"/>
    </row>
    <row r="2" spans="1:6" ht="16.5" customHeight="1" x14ac:dyDescent="0.25">
      <c r="B2" s="66"/>
      <c r="C2" s="66"/>
      <c r="D2" s="65"/>
      <c r="E2" s="75" t="s">
        <v>308</v>
      </c>
    </row>
    <row r="3" spans="1:6" ht="15.75" x14ac:dyDescent="0.25">
      <c r="A3" s="1096" t="s">
        <v>309</v>
      </c>
      <c r="B3" s="1096"/>
      <c r="C3" s="1096"/>
      <c r="D3" s="1096"/>
      <c r="E3" s="1096"/>
      <c r="F3" s="1096"/>
    </row>
    <row r="4" spans="1:6" x14ac:dyDescent="0.2">
      <c r="A4" s="1104" t="s">
        <v>190</v>
      </c>
      <c r="B4" s="1104"/>
      <c r="C4" s="1104"/>
      <c r="D4" s="1104"/>
      <c r="E4" s="1104"/>
      <c r="F4" s="1104"/>
    </row>
    <row r="5" spans="1:6" ht="41.25" customHeight="1" x14ac:dyDescent="0.25">
      <c r="A5" s="68" t="s">
        <v>2</v>
      </c>
      <c r="B5" s="290" t="s">
        <v>253</v>
      </c>
      <c r="C5" s="291" t="s">
        <v>6</v>
      </c>
      <c r="D5" s="70" t="s">
        <v>7</v>
      </c>
      <c r="E5" s="170" t="s">
        <v>8</v>
      </c>
      <c r="F5" s="70" t="s">
        <v>9</v>
      </c>
    </row>
    <row r="6" spans="1:6" x14ac:dyDescent="0.2">
      <c r="A6" s="228" t="s">
        <v>11</v>
      </c>
      <c r="B6" s="292" t="s">
        <v>12</v>
      </c>
      <c r="C6" s="292" t="s">
        <v>13</v>
      </c>
      <c r="D6" s="70" t="s">
        <v>15</v>
      </c>
      <c r="E6" s="170" t="s">
        <v>16</v>
      </c>
      <c r="F6" s="70"/>
    </row>
    <row r="7" spans="1:6" x14ac:dyDescent="0.2">
      <c r="A7" s="182" t="s">
        <v>25</v>
      </c>
      <c r="B7" s="34" t="s">
        <v>310</v>
      </c>
      <c r="C7" s="154">
        <v>0</v>
      </c>
      <c r="D7" s="24"/>
      <c r="E7" s="293">
        <v>0</v>
      </c>
      <c r="F7" s="254"/>
    </row>
    <row r="8" spans="1:6" x14ac:dyDescent="0.2">
      <c r="A8" s="182" t="s">
        <v>28</v>
      </c>
      <c r="B8" s="34" t="s">
        <v>311</v>
      </c>
      <c r="C8" s="154">
        <v>2284000</v>
      </c>
      <c r="D8" s="24">
        <v>2284000</v>
      </c>
      <c r="E8" s="293">
        <v>1380000</v>
      </c>
      <c r="F8" s="294">
        <v>0.60399999999999998</v>
      </c>
    </row>
    <row r="9" spans="1:6" x14ac:dyDescent="0.2">
      <c r="A9" s="235" t="s">
        <v>31</v>
      </c>
      <c r="B9" s="215" t="s">
        <v>312</v>
      </c>
      <c r="C9" s="154">
        <v>0</v>
      </c>
      <c r="D9" s="127"/>
      <c r="E9" s="293">
        <v>0</v>
      </c>
      <c r="F9" s="293"/>
    </row>
    <row r="10" spans="1:6" x14ac:dyDescent="0.2">
      <c r="A10" s="235" t="s">
        <v>34</v>
      </c>
      <c r="B10" s="34" t="s">
        <v>313</v>
      </c>
      <c r="C10" s="154">
        <v>0</v>
      </c>
      <c r="D10" s="24">
        <v>788977</v>
      </c>
      <c r="E10" s="293">
        <v>788977</v>
      </c>
      <c r="F10" s="295">
        <v>1</v>
      </c>
    </row>
    <row r="11" spans="1:6" x14ac:dyDescent="0.2">
      <c r="A11" s="235" t="s">
        <v>37</v>
      </c>
      <c r="B11" s="34" t="s">
        <v>314</v>
      </c>
      <c r="C11" s="154"/>
      <c r="D11" s="24">
        <v>0</v>
      </c>
      <c r="E11" s="293"/>
      <c r="F11" s="278"/>
    </row>
    <row r="12" spans="1:6" x14ac:dyDescent="0.2">
      <c r="A12" s="235" t="s">
        <v>40</v>
      </c>
      <c r="B12" s="34" t="s">
        <v>315</v>
      </c>
      <c r="C12" s="154">
        <v>2646000</v>
      </c>
      <c r="D12" s="24">
        <v>3342550</v>
      </c>
      <c r="E12" s="293">
        <v>3342550</v>
      </c>
      <c r="F12" s="278">
        <v>1</v>
      </c>
    </row>
    <row r="13" spans="1:6" x14ac:dyDescent="0.2">
      <c r="A13" s="235" t="s">
        <v>43</v>
      </c>
      <c r="B13" s="34" t="s">
        <v>316</v>
      </c>
      <c r="C13" s="154">
        <v>0</v>
      </c>
      <c r="D13" s="24">
        <v>213024</v>
      </c>
      <c r="E13" s="293">
        <v>213024</v>
      </c>
      <c r="F13" s="278">
        <v>1</v>
      </c>
    </row>
    <row r="14" spans="1:6" x14ac:dyDescent="0.2">
      <c r="A14" s="235" t="s">
        <v>46</v>
      </c>
      <c r="B14" s="34" t="s">
        <v>317</v>
      </c>
      <c r="C14" s="154">
        <v>0</v>
      </c>
      <c r="D14" s="24">
        <v>0</v>
      </c>
      <c r="E14" s="293">
        <v>0</v>
      </c>
      <c r="F14" s="278"/>
    </row>
    <row r="15" spans="1:6" x14ac:dyDescent="0.2">
      <c r="A15" s="235" t="s">
        <v>49</v>
      </c>
      <c r="B15" s="34" t="s">
        <v>318</v>
      </c>
      <c r="C15" s="154"/>
      <c r="D15" s="24">
        <v>0</v>
      </c>
      <c r="E15" s="293"/>
      <c r="F15" s="278"/>
    </row>
    <row r="16" spans="1:6" x14ac:dyDescent="0.2">
      <c r="A16" s="235" t="s">
        <v>52</v>
      </c>
      <c r="B16" s="34" t="s">
        <v>319</v>
      </c>
      <c r="C16" s="154">
        <v>0</v>
      </c>
      <c r="D16" s="24">
        <v>447</v>
      </c>
      <c r="E16" s="24">
        <v>447</v>
      </c>
      <c r="F16" s="278">
        <v>1</v>
      </c>
    </row>
    <row r="17" spans="1:6" x14ac:dyDescent="0.2">
      <c r="A17" s="235" t="s">
        <v>55</v>
      </c>
      <c r="B17" s="215" t="s">
        <v>320</v>
      </c>
      <c r="C17" s="154"/>
      <c r="D17" s="127">
        <v>0</v>
      </c>
      <c r="E17" s="293"/>
      <c r="F17" s="278"/>
    </row>
    <row r="18" spans="1:6" x14ac:dyDescent="0.2">
      <c r="A18" s="235" t="s">
        <v>58</v>
      </c>
      <c r="B18" s="215" t="s">
        <v>321</v>
      </c>
      <c r="C18" s="154">
        <v>0</v>
      </c>
      <c r="D18" s="127"/>
      <c r="E18" s="293">
        <v>0</v>
      </c>
      <c r="F18" s="278"/>
    </row>
    <row r="19" spans="1:6" x14ac:dyDescent="0.2">
      <c r="A19" s="235" t="s">
        <v>61</v>
      </c>
      <c r="B19" s="215" t="s">
        <v>979</v>
      </c>
      <c r="C19" s="154">
        <v>0</v>
      </c>
      <c r="D19" s="127">
        <v>10000</v>
      </c>
      <c r="E19" s="293">
        <v>10000</v>
      </c>
      <c r="F19" s="278">
        <v>1</v>
      </c>
    </row>
    <row r="20" spans="1:6" x14ac:dyDescent="0.2">
      <c r="A20" s="55" t="s">
        <v>64</v>
      </c>
      <c r="B20" s="110" t="s">
        <v>323</v>
      </c>
      <c r="C20" s="296">
        <v>4930000</v>
      </c>
      <c r="D20" s="245">
        <v>6638998</v>
      </c>
      <c r="E20" s="297">
        <v>5734998</v>
      </c>
      <c r="F20" s="298">
        <v>0.86399999999999999</v>
      </c>
    </row>
    <row r="21" spans="1:6" ht="16.5" customHeight="1" x14ac:dyDescent="0.2">
      <c r="B21" s="111"/>
      <c r="C21" s="299"/>
      <c r="D21" s="111"/>
      <c r="E21" s="111"/>
    </row>
    <row r="22" spans="1:6" ht="15" x14ac:dyDescent="0.25">
      <c r="B22" s="111"/>
      <c r="C22" s="66"/>
      <c r="D22" s="139"/>
      <c r="E22" s="139"/>
    </row>
    <row r="23" spans="1:6" x14ac:dyDescent="0.2">
      <c r="A23" s="1091" t="s">
        <v>1035</v>
      </c>
      <c r="B23" s="1091"/>
      <c r="C23" s="1091"/>
      <c r="D23" s="1091"/>
      <c r="E23" s="1091"/>
    </row>
    <row r="24" spans="1:6" x14ac:dyDescent="0.2">
      <c r="A24" s="61"/>
      <c r="B24" s="61"/>
      <c r="C24" s="61"/>
      <c r="D24" s="61"/>
      <c r="E24" s="61"/>
    </row>
    <row r="25" spans="1:6" ht="15.75" x14ac:dyDescent="0.25">
      <c r="A25" s="1096" t="s">
        <v>324</v>
      </c>
      <c r="B25" s="1096"/>
      <c r="C25" s="1096"/>
      <c r="D25" s="1096"/>
      <c r="E25" s="1096"/>
      <c r="F25" s="1096"/>
    </row>
    <row r="26" spans="1:6" ht="15.75" customHeight="1" x14ac:dyDescent="0.2">
      <c r="A26" s="1104" t="s">
        <v>190</v>
      </c>
      <c r="B26" s="1104"/>
      <c r="C26" s="1104"/>
      <c r="D26" s="1104"/>
      <c r="E26" s="1104"/>
      <c r="F26" s="1104"/>
    </row>
    <row r="27" spans="1:6" s="105" customFormat="1" ht="12.75" customHeight="1" x14ac:dyDescent="0.2">
      <c r="A27" s="1097" t="s">
        <v>2</v>
      </c>
      <c r="B27" s="1105" t="s">
        <v>253</v>
      </c>
      <c r="C27" s="1106" t="s">
        <v>6</v>
      </c>
      <c r="D27" s="1106" t="s">
        <v>7</v>
      </c>
      <c r="E27" s="1106" t="s">
        <v>8</v>
      </c>
      <c r="F27" s="1106" t="s">
        <v>9</v>
      </c>
    </row>
    <row r="28" spans="1:6" ht="21.75" customHeight="1" x14ac:dyDescent="0.2">
      <c r="A28" s="1097"/>
      <c r="B28" s="1105"/>
      <c r="C28" s="1106"/>
      <c r="D28" s="1106"/>
      <c r="E28" s="1106"/>
      <c r="F28" s="1106"/>
    </row>
    <row r="29" spans="1:6" x14ac:dyDescent="0.2">
      <c r="A29" s="171" t="s">
        <v>11</v>
      </c>
      <c r="B29" s="197" t="s">
        <v>12</v>
      </c>
      <c r="C29" s="197" t="s">
        <v>13</v>
      </c>
      <c r="D29" s="197"/>
      <c r="E29" s="197"/>
      <c r="F29" s="197"/>
    </row>
    <row r="30" spans="1:6" x14ac:dyDescent="0.2">
      <c r="A30" s="35" t="s">
        <v>22</v>
      </c>
      <c r="B30" s="273" t="s">
        <v>257</v>
      </c>
      <c r="C30" s="164">
        <v>0</v>
      </c>
      <c r="D30" s="164"/>
      <c r="E30" s="164"/>
      <c r="F30" s="164"/>
    </row>
    <row r="31" spans="1:6" x14ac:dyDescent="0.2">
      <c r="A31" t="s">
        <v>25</v>
      </c>
      <c r="B31" s="214" t="s">
        <v>325</v>
      </c>
      <c r="C31" s="92">
        <v>0</v>
      </c>
      <c r="D31" s="92"/>
      <c r="E31" s="92"/>
      <c r="F31" s="92"/>
    </row>
    <row r="32" spans="1:6" ht="24" customHeight="1" x14ac:dyDescent="0.2">
      <c r="A32" t="s">
        <v>28</v>
      </c>
      <c r="B32" s="288" t="s">
        <v>326</v>
      </c>
      <c r="C32" s="92"/>
      <c r="D32" s="92"/>
      <c r="E32" s="92"/>
      <c r="F32" s="24"/>
    </row>
    <row r="33" spans="1:6" ht="9" customHeight="1" x14ac:dyDescent="0.2">
      <c r="A33" t="s">
        <v>31</v>
      </c>
      <c r="B33" s="300"/>
      <c r="C33" s="92"/>
      <c r="D33" s="92"/>
      <c r="E33" s="92"/>
      <c r="F33" s="24"/>
    </row>
    <row r="34" spans="1:6" ht="11.25" customHeight="1" x14ac:dyDescent="0.2">
      <c r="A34" t="s">
        <v>34</v>
      </c>
      <c r="B34" s="301" t="s">
        <v>327</v>
      </c>
      <c r="C34" s="164">
        <v>0</v>
      </c>
      <c r="D34" s="164"/>
      <c r="E34" s="164"/>
      <c r="F34" s="164"/>
    </row>
    <row r="35" spans="1:6" ht="11.25" customHeight="1" x14ac:dyDescent="0.2">
      <c r="A35" t="s">
        <v>37</v>
      </c>
      <c r="B35" s="300" t="s">
        <v>328</v>
      </c>
      <c r="C35" s="92">
        <v>0</v>
      </c>
      <c r="D35" s="92"/>
      <c r="E35" s="92"/>
      <c r="F35" s="92"/>
    </row>
    <row r="36" spans="1:6" ht="11.25" customHeight="1" x14ac:dyDescent="0.2">
      <c r="A36" t="s">
        <v>40</v>
      </c>
      <c r="B36" s="300" t="s">
        <v>329</v>
      </c>
      <c r="C36" s="92"/>
      <c r="D36" s="92"/>
      <c r="E36" s="92"/>
      <c r="F36" s="24"/>
    </row>
    <row r="37" spans="1:6" ht="11.25" customHeight="1" x14ac:dyDescent="0.2">
      <c r="A37" t="s">
        <v>43</v>
      </c>
      <c r="B37" s="300" t="s">
        <v>330</v>
      </c>
      <c r="C37" s="92"/>
      <c r="D37" s="92"/>
      <c r="E37" s="92"/>
      <c r="F37" s="24"/>
    </row>
    <row r="38" spans="1:6" ht="11.25" customHeight="1" x14ac:dyDescent="0.2">
      <c r="A38" t="s">
        <v>46</v>
      </c>
      <c r="B38" s="300" t="s">
        <v>331</v>
      </c>
      <c r="C38" s="92"/>
      <c r="D38" s="92"/>
      <c r="E38" s="92"/>
      <c r="F38" s="24"/>
    </row>
    <row r="39" spans="1:6" ht="11.25" customHeight="1" x14ac:dyDescent="0.2">
      <c r="A39" t="s">
        <v>49</v>
      </c>
      <c r="B39" s="300"/>
      <c r="C39" s="92"/>
      <c r="D39" s="92"/>
      <c r="E39" s="92"/>
      <c r="F39" s="24"/>
    </row>
    <row r="40" spans="1:6" ht="11.25" customHeight="1" x14ac:dyDescent="0.2">
      <c r="A40" t="s">
        <v>52</v>
      </c>
      <c r="B40" s="301" t="s">
        <v>259</v>
      </c>
      <c r="C40" s="164"/>
      <c r="D40" s="164"/>
      <c r="E40" s="164"/>
      <c r="F40" s="302"/>
    </row>
    <row r="41" spans="1:6" ht="11.25" customHeight="1" x14ac:dyDescent="0.2">
      <c r="A41" t="s">
        <v>55</v>
      </c>
      <c r="B41" s="300" t="s">
        <v>332</v>
      </c>
      <c r="C41" s="92"/>
      <c r="D41" s="92"/>
      <c r="E41" s="92"/>
      <c r="F41" s="257"/>
    </row>
    <row r="42" spans="1:6" ht="25.5" x14ac:dyDescent="0.2">
      <c r="A42" t="s">
        <v>58</v>
      </c>
      <c r="B42" s="303" t="s">
        <v>333</v>
      </c>
      <c r="C42" s="24">
        <v>4290000</v>
      </c>
      <c r="D42" s="24">
        <v>4290000</v>
      </c>
      <c r="E42" s="24">
        <v>3304258</v>
      </c>
      <c r="F42" s="25">
        <v>0.77</v>
      </c>
    </row>
    <row r="43" spans="1:6" ht="25.5" x14ac:dyDescent="0.2">
      <c r="A43" t="s">
        <v>61</v>
      </c>
      <c r="B43" s="303" t="s">
        <v>334</v>
      </c>
      <c r="C43" s="24">
        <v>0</v>
      </c>
      <c r="D43" s="24">
        <v>0</v>
      </c>
      <c r="E43" s="24"/>
      <c r="F43" s="25"/>
    </row>
    <row r="44" spans="1:6" x14ac:dyDescent="0.2">
      <c r="A44" t="s">
        <v>64</v>
      </c>
      <c r="B44" s="303" t="s">
        <v>335</v>
      </c>
      <c r="C44" s="24">
        <v>938000</v>
      </c>
      <c r="D44" s="24">
        <v>1018472</v>
      </c>
      <c r="E44" s="24">
        <v>1017535</v>
      </c>
      <c r="F44" s="25">
        <v>0.999</v>
      </c>
    </row>
    <row r="45" spans="1:6" ht="15" customHeight="1" x14ac:dyDescent="0.2">
      <c r="A45" t="s">
        <v>67</v>
      </c>
      <c r="B45" s="303" t="s">
        <v>336</v>
      </c>
      <c r="C45" s="24">
        <v>0</v>
      </c>
      <c r="D45" s="24"/>
      <c r="E45" s="24"/>
      <c r="F45" s="25"/>
    </row>
    <row r="46" spans="1:6" x14ac:dyDescent="0.2">
      <c r="A46" t="s">
        <v>70</v>
      </c>
      <c r="B46" s="303" t="s">
        <v>337</v>
      </c>
      <c r="C46" s="24">
        <v>0</v>
      </c>
      <c r="D46" s="24"/>
      <c r="E46" s="24"/>
      <c r="F46" s="24"/>
    </row>
    <row r="47" spans="1:6" x14ac:dyDescent="0.2">
      <c r="A47" t="s">
        <v>73</v>
      </c>
      <c r="B47" s="303" t="s">
        <v>338</v>
      </c>
      <c r="C47" s="24">
        <v>0</v>
      </c>
      <c r="D47" s="24"/>
      <c r="E47" s="24"/>
      <c r="F47" s="24"/>
    </row>
    <row r="48" spans="1:6" ht="25.5" x14ac:dyDescent="0.2">
      <c r="A48" s="55" t="s">
        <v>76</v>
      </c>
      <c r="B48" s="304" t="s">
        <v>339</v>
      </c>
      <c r="C48" s="92"/>
      <c r="D48" s="92"/>
      <c r="E48" s="92"/>
      <c r="F48" s="92"/>
    </row>
    <row r="49" spans="1:6" x14ac:dyDescent="0.2">
      <c r="B49" s="305"/>
      <c r="C49" s="66"/>
      <c r="D49" s="66"/>
      <c r="E49" s="66"/>
    </row>
    <row r="50" spans="1:6" x14ac:dyDescent="0.2">
      <c r="B50" s="305"/>
      <c r="C50" s="66"/>
      <c r="D50" s="66"/>
      <c r="E50" s="66"/>
    </row>
    <row r="51" spans="1:6" x14ac:dyDescent="0.2">
      <c r="B51" s="305"/>
      <c r="C51" s="66"/>
      <c r="D51" s="66"/>
      <c r="E51" s="66"/>
    </row>
    <row r="52" spans="1:6" x14ac:dyDescent="0.2">
      <c r="B52" s="305"/>
      <c r="C52" s="66"/>
      <c r="D52" s="66"/>
      <c r="E52" s="66"/>
    </row>
    <row r="53" spans="1:6" x14ac:dyDescent="0.2">
      <c r="B53" s="305"/>
      <c r="C53" s="66"/>
      <c r="D53" s="66"/>
      <c r="E53" s="66"/>
    </row>
    <row r="54" spans="1:6" x14ac:dyDescent="0.2">
      <c r="B54" s="305"/>
      <c r="C54" s="66"/>
      <c r="D54" s="66"/>
      <c r="E54" s="66"/>
    </row>
    <row r="55" spans="1:6" x14ac:dyDescent="0.2">
      <c r="B55" s="305"/>
      <c r="C55" s="66"/>
      <c r="D55" s="66"/>
      <c r="E55" s="66"/>
    </row>
    <row r="56" spans="1:6" x14ac:dyDescent="0.2">
      <c r="B56" s="305"/>
      <c r="C56" s="66"/>
      <c r="D56" s="66"/>
      <c r="E56" s="66"/>
    </row>
    <row r="57" spans="1:6" x14ac:dyDescent="0.2">
      <c r="B57" s="305"/>
      <c r="C57" s="66"/>
      <c r="D57" s="66"/>
      <c r="E57" s="66"/>
    </row>
    <row r="58" spans="1:6" x14ac:dyDescent="0.2">
      <c r="B58" s="305"/>
      <c r="C58" s="66"/>
      <c r="D58" s="66"/>
      <c r="E58" s="66"/>
    </row>
    <row r="59" spans="1:6" x14ac:dyDescent="0.2">
      <c r="A59" s="1091" t="s">
        <v>1036</v>
      </c>
      <c r="B59" s="1091"/>
      <c r="C59" s="1091"/>
      <c r="D59" s="1091"/>
      <c r="E59" s="1091"/>
    </row>
    <row r="60" spans="1:6" x14ac:dyDescent="0.2">
      <c r="A60" s="61"/>
      <c r="B60" s="61"/>
      <c r="C60" s="61"/>
      <c r="D60" s="61"/>
      <c r="E60" s="61"/>
    </row>
    <row r="61" spans="1:6" ht="15.75" x14ac:dyDescent="0.25">
      <c r="A61" s="1096" t="s">
        <v>340</v>
      </c>
      <c r="B61" s="1096"/>
      <c r="C61" s="1096"/>
      <c r="D61" s="1096"/>
      <c r="E61" s="1096"/>
      <c r="F61" s="1096"/>
    </row>
    <row r="62" spans="1:6" ht="13.5" customHeight="1" x14ac:dyDescent="0.25">
      <c r="B62" s="111"/>
      <c r="C62" s="66"/>
      <c r="D62" s="306"/>
      <c r="E62" s="306"/>
    </row>
    <row r="63" spans="1:6" ht="15.75" customHeight="1" x14ac:dyDescent="0.2">
      <c r="A63" s="1104" t="s">
        <v>84</v>
      </c>
      <c r="B63" s="1104"/>
      <c r="C63" s="1104"/>
      <c r="D63" s="1104"/>
      <c r="E63" s="1104"/>
      <c r="F63" s="1104"/>
    </row>
    <row r="64" spans="1:6" ht="30.75" customHeight="1" x14ac:dyDescent="0.25">
      <c r="A64" s="68" t="s">
        <v>2</v>
      </c>
      <c r="B64" s="307" t="s">
        <v>253</v>
      </c>
      <c r="C64" s="238" t="s">
        <v>6</v>
      </c>
      <c r="D64" s="238" t="s">
        <v>7</v>
      </c>
      <c r="E64" s="238" t="s">
        <v>8</v>
      </c>
      <c r="F64" s="238" t="s">
        <v>9</v>
      </c>
    </row>
    <row r="65" spans="1:6" ht="12" customHeight="1" x14ac:dyDescent="0.2">
      <c r="A65" s="308" t="s">
        <v>11</v>
      </c>
      <c r="B65" s="309" t="s">
        <v>12</v>
      </c>
      <c r="C65" s="309" t="s">
        <v>13</v>
      </c>
      <c r="D65" s="309"/>
      <c r="E65" s="309"/>
      <c r="F65" s="309"/>
    </row>
    <row r="66" spans="1:6" ht="12" customHeight="1" x14ac:dyDescent="0.2">
      <c r="A66" s="55" t="s">
        <v>22</v>
      </c>
      <c r="B66" s="310" t="s">
        <v>341</v>
      </c>
      <c r="C66" s="311"/>
      <c r="D66" s="311"/>
      <c r="E66" s="311"/>
      <c r="F66" s="311"/>
    </row>
    <row r="67" spans="1:6" ht="12" customHeight="1" x14ac:dyDescent="0.2">
      <c r="A67" t="s">
        <v>25</v>
      </c>
      <c r="B67" s="310" t="s">
        <v>342</v>
      </c>
      <c r="C67" s="311">
        <v>0</v>
      </c>
      <c r="D67" s="311"/>
      <c r="E67" s="311"/>
      <c r="F67" s="311"/>
    </row>
    <row r="68" spans="1:6" x14ac:dyDescent="0.2">
      <c r="A68" t="s">
        <v>28</v>
      </c>
      <c r="B68" s="37" t="s">
        <v>343</v>
      </c>
      <c r="C68" s="176">
        <v>0</v>
      </c>
      <c r="D68" s="176"/>
      <c r="E68" s="176"/>
      <c r="F68" s="176"/>
    </row>
    <row r="69" spans="1:6" x14ac:dyDescent="0.2">
      <c r="A69" t="s">
        <v>31</v>
      </c>
      <c r="B69" s="312" t="s">
        <v>344</v>
      </c>
      <c r="C69" s="180"/>
      <c r="D69" s="180"/>
      <c r="E69" s="180"/>
      <c r="F69" s="180"/>
    </row>
    <row r="70" spans="1:6" ht="24" x14ac:dyDescent="0.2">
      <c r="A70" t="s">
        <v>34</v>
      </c>
      <c r="B70" s="313" t="s">
        <v>345</v>
      </c>
      <c r="C70" s="314">
        <v>0</v>
      </c>
      <c r="D70" s="314"/>
      <c r="E70" s="314"/>
      <c r="F70" s="314"/>
    </row>
    <row r="71" spans="1:6" x14ac:dyDescent="0.2">
      <c r="A71" t="s">
        <v>37</v>
      </c>
      <c r="B71" s="313" t="s">
        <v>346</v>
      </c>
      <c r="C71" s="127">
        <v>125000</v>
      </c>
      <c r="D71" s="127">
        <v>125000</v>
      </c>
      <c r="E71" s="127">
        <v>20455</v>
      </c>
      <c r="F71" s="248">
        <v>0.16300000000000001</v>
      </c>
    </row>
    <row r="72" spans="1:6" x14ac:dyDescent="0.2">
      <c r="A72" s="55" t="s">
        <v>40</v>
      </c>
      <c r="B72" s="247" t="s">
        <v>347</v>
      </c>
      <c r="C72" s="17"/>
      <c r="D72" s="17"/>
      <c r="E72" s="17"/>
      <c r="F72" s="25"/>
    </row>
  </sheetData>
  <mergeCells count="15">
    <mergeCell ref="A59:E59"/>
    <mergeCell ref="A61:F61"/>
    <mergeCell ref="A63:F63"/>
    <mergeCell ref="A26:F26"/>
    <mergeCell ref="A27:A28"/>
    <mergeCell ref="B27:B28"/>
    <mergeCell ref="C27:C28"/>
    <mergeCell ref="D27:D28"/>
    <mergeCell ref="E27:E28"/>
    <mergeCell ref="F27:F28"/>
    <mergeCell ref="A1:E1"/>
    <mergeCell ref="A3:F3"/>
    <mergeCell ref="A4:F4"/>
    <mergeCell ref="A23:E23"/>
    <mergeCell ref="A25:F25"/>
  </mergeCells>
  <pageMargins left="0.59027777777777801" right="0.39374999999999999" top="0.98402777777777795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34</vt:i4>
      </vt:variant>
    </vt:vector>
  </HeadingPairs>
  <TitlesOfParts>
    <vt:vector size="34" baseType="lpstr">
      <vt:lpstr>1_sz__melléklet</vt:lpstr>
      <vt:lpstr>2_sz__melléklet</vt:lpstr>
      <vt:lpstr>3_sz_melléklet</vt:lpstr>
      <vt:lpstr>4_sz__melléklet</vt:lpstr>
      <vt:lpstr>5_6_sz_melléklet</vt:lpstr>
      <vt:lpstr>_7_8_9_sz__melléklet</vt:lpstr>
      <vt:lpstr>10_11_sz_melléklet</vt:lpstr>
      <vt:lpstr>12_sz__melléklet</vt:lpstr>
      <vt:lpstr>13_14_15_sz__melléklet</vt:lpstr>
      <vt:lpstr>16_17_sz_melléklet</vt:lpstr>
      <vt:lpstr>18_19_20_sz__melléklet</vt:lpstr>
      <vt:lpstr>21_22_23__sz__melléklet</vt:lpstr>
      <vt:lpstr>24_25_sz__melléklet</vt:lpstr>
      <vt:lpstr>26 27 sz. melléklet</vt:lpstr>
      <vt:lpstr>28_sz__mell</vt:lpstr>
      <vt:lpstr>29__sz__melléklet</vt:lpstr>
      <vt:lpstr>30__sz__melléklet</vt:lpstr>
      <vt:lpstr>31_sz__melléklet</vt:lpstr>
      <vt:lpstr>32_sz_melléklet</vt:lpstr>
      <vt:lpstr>33_34_sz__melléklet</vt:lpstr>
      <vt:lpstr>35_sz_melléklet</vt:lpstr>
      <vt:lpstr>36. melléklet</vt:lpstr>
      <vt:lpstr>37. melléklet</vt:lpstr>
      <vt:lpstr>38.melléklet</vt:lpstr>
      <vt:lpstr>39. melléklet</vt:lpstr>
      <vt:lpstr>__40_41__sz__melléklet</vt:lpstr>
      <vt:lpstr>42 mellék</vt:lpstr>
      <vt:lpstr>43-44 melléklet</vt:lpstr>
      <vt:lpstr>45_46_sz__mell_</vt:lpstr>
      <vt:lpstr>47 melléklet</vt:lpstr>
      <vt:lpstr>48 melléklet</vt:lpstr>
      <vt:lpstr>49 melléklet</vt:lpstr>
      <vt:lpstr>50__sz__mell_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ZSOOO</dc:creator>
  <cp:lastModifiedBy>Hivatal2</cp:lastModifiedBy>
  <cp:revision>29</cp:revision>
  <cp:lastPrinted>2018-05-22T20:20:04Z</cp:lastPrinted>
  <dcterms:created xsi:type="dcterms:W3CDTF">2016-10-23T15:33:37Z</dcterms:created>
  <dcterms:modified xsi:type="dcterms:W3CDTF">2018-05-23T07:32:25Z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