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7\"/>
    </mc:Choice>
  </mc:AlternateContent>
  <bookViews>
    <workbookView xWindow="120" yWindow="15" windowWidth="15195" windowHeight="7680"/>
  </bookViews>
  <sheets>
    <sheet name="8.mellékle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I26" i="1"/>
  <c r="J26" i="1"/>
  <c r="K26" i="1"/>
  <c r="L26" i="1"/>
  <c r="M26" i="1"/>
  <c r="B26" i="1"/>
  <c r="N26" i="1" s="1"/>
  <c r="O27" i="1"/>
  <c r="C17" i="1"/>
  <c r="D17" i="1"/>
  <c r="E17" i="1"/>
  <c r="F17" i="1"/>
  <c r="G17" i="1"/>
  <c r="H17" i="1"/>
  <c r="I17" i="1"/>
  <c r="J17" i="1"/>
  <c r="K17" i="1"/>
  <c r="L17" i="1"/>
  <c r="M17" i="1"/>
  <c r="B17" i="1"/>
  <c r="N17" i="1" s="1"/>
  <c r="N21" i="1" l="1"/>
  <c r="N22" i="1"/>
  <c r="N24" i="1"/>
  <c r="N25" i="1"/>
  <c r="N31" i="1" l="1"/>
  <c r="L23" i="1"/>
  <c r="M23" i="1"/>
  <c r="K23" i="1"/>
  <c r="I23" i="1"/>
  <c r="G23" i="1"/>
  <c r="E23" i="1"/>
  <c r="C23" i="1"/>
  <c r="M20" i="1"/>
  <c r="M27" i="1" s="1"/>
  <c r="L20" i="1"/>
  <c r="L27" i="1" s="1"/>
  <c r="K20" i="1"/>
  <c r="J20" i="1"/>
  <c r="I20" i="1"/>
  <c r="I27" i="1" s="1"/>
  <c r="H20" i="1"/>
  <c r="G20" i="1"/>
  <c r="F20" i="1"/>
  <c r="E20" i="1"/>
  <c r="E27" i="1" s="1"/>
  <c r="D20" i="1"/>
  <c r="C20" i="1"/>
  <c r="B20" i="1"/>
  <c r="O16" i="1"/>
  <c r="M16" i="1" s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M18" i="1" s="1"/>
  <c r="L9" i="1"/>
  <c r="K9" i="1"/>
  <c r="J9" i="1"/>
  <c r="I9" i="1"/>
  <c r="H9" i="1"/>
  <c r="G9" i="1"/>
  <c r="F9" i="1"/>
  <c r="E9" i="1"/>
  <c r="D9" i="1"/>
  <c r="C9" i="1"/>
  <c r="B9" i="1"/>
  <c r="C27" i="1" l="1"/>
  <c r="G27" i="1"/>
  <c r="K27" i="1"/>
  <c r="N9" i="1"/>
  <c r="O18" i="1"/>
  <c r="C16" i="1"/>
  <c r="C18" i="1" s="1"/>
  <c r="F16" i="1"/>
  <c r="F18" i="1" s="1"/>
  <c r="J16" i="1"/>
  <c r="J18" i="1" s="1"/>
  <c r="B16" i="1"/>
  <c r="B18" i="1" s="1"/>
  <c r="D16" i="1"/>
  <c r="D18" i="1" s="1"/>
  <c r="H16" i="1"/>
  <c r="H18" i="1" s="1"/>
  <c r="L16" i="1"/>
  <c r="L18" i="1" s="1"/>
  <c r="N15" i="1"/>
  <c r="N11" i="1"/>
  <c r="N10" i="1"/>
  <c r="N14" i="1"/>
  <c r="N13" i="1"/>
  <c r="N12" i="1"/>
  <c r="E16" i="1"/>
  <c r="E18" i="1" s="1"/>
  <c r="G16" i="1"/>
  <c r="G18" i="1" s="1"/>
  <c r="I16" i="1"/>
  <c r="I18" i="1" s="1"/>
  <c r="K16" i="1"/>
  <c r="K18" i="1" s="1"/>
  <c r="N20" i="1"/>
  <c r="B23" i="1"/>
  <c r="D23" i="1"/>
  <c r="D27" i="1" s="1"/>
  <c r="F23" i="1"/>
  <c r="F27" i="1" s="1"/>
  <c r="H23" i="1"/>
  <c r="H27" i="1" s="1"/>
  <c r="J23" i="1"/>
  <c r="J27" i="1" s="1"/>
  <c r="N23" i="1" l="1"/>
  <c r="N27" i="1"/>
  <c r="B27" i="1"/>
  <c r="N16" i="1"/>
  <c r="N18" i="1" s="1"/>
</calcChain>
</file>

<file path=xl/sharedStrings.xml><?xml version="1.0" encoding="utf-8"?>
<sst xmlns="http://schemas.openxmlformats.org/spreadsheetml/2006/main" count="38" uniqueCount="38">
  <si>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</si>
  <si>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</si>
  <si>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</si>
  <si>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</si>
  <si>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</si>
  <si>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</si>
  <si>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</si>
  <si>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</si>
  <si>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</si>
  <si>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</si>
  <si>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</si>
  <si>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</si>
  <si>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</si>
  <si>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</si>
  <si>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</si>
  <si>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</si>
  <si>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</si>
  <si>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</si>
  <si>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</si>
  <si>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</si>
  <si>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</si>
  <si>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</si>
  <si>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</si>
  <si>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</si>
  <si>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 xml:space="preserve"> Az Önkormányzat 2017.évi előirányzat-felhasználási ütemterve</t>
  </si>
  <si>
    <t>8.melléklet</t>
  </si>
  <si>
    <t>ezer Ft-ban</t>
  </si>
  <si>
    <t>10.Bevételek (1-9):</t>
  </si>
  <si>
    <t>9.Hitelfelvétel</t>
  </si>
  <si>
    <t>11.Működési kiadások</t>
  </si>
  <si>
    <t>12.Felújítási kiadások</t>
  </si>
  <si>
    <t>13.Beruházási kiadások</t>
  </si>
  <si>
    <t>14.Tartalék</t>
  </si>
  <si>
    <t>15. Tám.-i kölcsön áh-n k.</t>
  </si>
  <si>
    <t>16.Felhalm.-i c.pénze.átadás</t>
  </si>
  <si>
    <t>17.Hiteltörlesztés</t>
  </si>
  <si>
    <t>18.Kiadások (11-17):</t>
  </si>
  <si>
    <t>az 1/2017.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</si>
</sst>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Symbol"/>
      <family val="1"/>
      <charset val="2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/>
    <xf numFmtId="10" fontId="3" fillId="0" borderId="0" xfId="0" applyNumberFormat="1" applyFont="1"/>
    <xf numFmtId="9" fontId="3" fillId="0" borderId="0" xfId="0" applyNumberFormat="1" applyFont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10" fontId="14" fillId="0" borderId="0" xfId="0" applyNumberFormat="1" applyFont="1"/>
    <xf numFmtId="10" fontId="13" fillId="0" borderId="0" xfId="0" applyNumberFormat="1" applyFont="1"/>
    <xf numFmtId="0" fontId="13" fillId="0" borderId="0" xfId="0" applyFont="1" applyBorder="1"/>
    <xf numFmtId="0" fontId="12" fillId="0" borderId="0" xfId="0" applyFont="1"/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Asztal/2014!!!/K&#246;lts&#233;gvet&#233;s/&#214;nkorm&#225;nyzat/Mell&#233;kletek%20j&#243;%20fejl&#233;ccel-2014.&#233;vi%20k&#246;lts&#233;gvet&#233;s%20Mesztegny&#3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evételek"/>
      <sheetName val="2.Kiadások"/>
      <sheetName val="3.Felhalmozási kiadások"/>
      <sheetName val="4.lakosságnak juttatott ellátás"/>
      <sheetName val="5.EU-s támog."/>
      <sheetName val="6.Költségvetési szervek létsz."/>
      <sheetName val="7.Közfoglalkoztatottak létszáma"/>
      <sheetName val="8.Többéves kihatással jár"/>
      <sheetName val="9.Előir.-felhaszn. ütemt"/>
      <sheetName val="12.sz.m önk.összev.ktgv.mérlege"/>
      <sheetName val="Kötelező és önként vállalt fel."/>
    </sheetNames>
    <sheetDataSet>
      <sheetData sheetId="0" refreshError="1">
        <row r="21">
          <cell r="K21">
            <v>24652</v>
          </cell>
        </row>
        <row r="72">
          <cell r="K7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abSelected="1" zoomScale="120" zoomScaleNormal="120" workbookViewId="0">
      <selection activeCell="D13" sqref="D13"/>
    </sheetView>
  </sheetViews>
  <sheetFormatPr defaultRowHeight="15" x14ac:dyDescent="0.2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9.42578125" style="1" customWidth="1"/>
    <col min="15" max="15" width="10" style="2" bestFit="1" customWidth="1"/>
  </cols>
  <sheetData>
    <row r="2" spans="1:15" ht="18.95" customHeight="1" x14ac:dyDescent="0.2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8.95" customHeight="1" x14ac:dyDescent="0.25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ht="18.95" customHeight="1" x14ac:dyDescent="0.25">
      <c r="A4" s="25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6" spans="1:15" x14ac:dyDescent="0.25">
      <c r="B6" s="3"/>
      <c r="C6" s="3"/>
      <c r="D6" s="4"/>
      <c r="E6" s="3"/>
      <c r="F6" s="3"/>
      <c r="G6" s="3"/>
      <c r="H6" s="3"/>
      <c r="I6" s="3"/>
      <c r="J6" s="4"/>
      <c r="K6" s="3"/>
      <c r="L6" s="3"/>
      <c r="M6" s="3"/>
      <c r="N6" s="5" t="s">
        <v>26</v>
      </c>
    </row>
    <row r="7" spans="1:15" ht="18" customHeight="1" x14ac:dyDescent="0.25">
      <c r="A7" s="20" t="s">
        <v>0</v>
      </c>
      <c r="B7" s="20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7</v>
      </c>
      <c r="I7" s="20" t="s">
        <v>8</v>
      </c>
      <c r="J7" s="20" t="s">
        <v>9</v>
      </c>
      <c r="K7" s="20" t="s">
        <v>10</v>
      </c>
      <c r="L7" s="20" t="s">
        <v>11</v>
      </c>
      <c r="M7" s="20" t="s">
        <v>12</v>
      </c>
      <c r="N7" s="21" t="s">
        <v>13</v>
      </c>
    </row>
    <row r="8" spans="1:15" ht="18" customHeight="1" x14ac:dyDescent="0.25">
      <c r="A8" s="22" t="s">
        <v>14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spans="1:15" ht="18" customHeight="1" x14ac:dyDescent="0.25">
      <c r="A9" s="6" t="s">
        <v>15</v>
      </c>
      <c r="B9" s="7">
        <f t="shared" ref="B9:M9" si="0">B31*$O$9</f>
        <v>198.95999999999998</v>
      </c>
      <c r="C9" s="7">
        <f t="shared" si="0"/>
        <v>132.64000000000001</v>
      </c>
      <c r="D9" s="7">
        <f t="shared" si="0"/>
        <v>132.64000000000001</v>
      </c>
      <c r="E9" s="7">
        <f t="shared" si="0"/>
        <v>132.64000000000001</v>
      </c>
      <c r="F9" s="7">
        <f t="shared" si="0"/>
        <v>132.64000000000001</v>
      </c>
      <c r="G9" s="7">
        <f t="shared" si="0"/>
        <v>132.64000000000001</v>
      </c>
      <c r="H9" s="7">
        <f t="shared" si="0"/>
        <v>132.64000000000001</v>
      </c>
      <c r="I9" s="7">
        <f t="shared" si="0"/>
        <v>132.64000000000001</v>
      </c>
      <c r="J9" s="7">
        <f t="shared" si="0"/>
        <v>132.64000000000001</v>
      </c>
      <c r="K9" s="7">
        <f t="shared" si="0"/>
        <v>132.64000000000001</v>
      </c>
      <c r="L9" s="7">
        <f t="shared" si="0"/>
        <v>132.64000000000001</v>
      </c>
      <c r="M9" s="7">
        <f t="shared" si="0"/>
        <v>132.64000000000001</v>
      </c>
      <c r="N9" s="7">
        <f>SUM(B9:M9)</f>
        <v>1658.0000000000005</v>
      </c>
      <c r="O9" s="8">
        <v>1658</v>
      </c>
    </row>
    <row r="10" spans="1:15" ht="18" customHeight="1" x14ac:dyDescent="0.25">
      <c r="A10" s="6" t="s">
        <v>16</v>
      </c>
      <c r="B10" s="7">
        <f t="shared" ref="B10:M10" si="1">B31*$O$10</f>
        <v>264</v>
      </c>
      <c r="C10" s="7">
        <f t="shared" si="1"/>
        <v>176</v>
      </c>
      <c r="D10" s="7">
        <f t="shared" si="1"/>
        <v>176</v>
      </c>
      <c r="E10" s="7">
        <f t="shared" si="1"/>
        <v>176</v>
      </c>
      <c r="F10" s="7">
        <f t="shared" si="1"/>
        <v>176</v>
      </c>
      <c r="G10" s="7">
        <f t="shared" si="1"/>
        <v>176</v>
      </c>
      <c r="H10" s="7">
        <f t="shared" si="1"/>
        <v>176</v>
      </c>
      <c r="I10" s="7">
        <f t="shared" si="1"/>
        <v>176</v>
      </c>
      <c r="J10" s="7">
        <f t="shared" si="1"/>
        <v>176</v>
      </c>
      <c r="K10" s="7">
        <f t="shared" si="1"/>
        <v>176</v>
      </c>
      <c r="L10" s="7">
        <f t="shared" si="1"/>
        <v>176</v>
      </c>
      <c r="M10" s="7">
        <f t="shared" si="1"/>
        <v>176</v>
      </c>
      <c r="N10" s="7">
        <f t="shared" ref="N10:N26" si="2">SUM(B10:M10)</f>
        <v>2200</v>
      </c>
      <c r="O10" s="8">
        <v>2200</v>
      </c>
    </row>
    <row r="11" spans="1:15" ht="18" customHeight="1" x14ac:dyDescent="0.25">
      <c r="A11" s="6" t="s">
        <v>17</v>
      </c>
      <c r="B11" s="7">
        <f t="shared" ref="B11:M11" si="3">B31*$O$11</f>
        <v>0</v>
      </c>
      <c r="C11" s="7">
        <f t="shared" si="3"/>
        <v>0</v>
      </c>
      <c r="D11" s="7">
        <f t="shared" si="3"/>
        <v>0</v>
      </c>
      <c r="E11" s="7">
        <f t="shared" si="3"/>
        <v>0</v>
      </c>
      <c r="F11" s="7">
        <f t="shared" si="3"/>
        <v>0</v>
      </c>
      <c r="G11" s="7">
        <f t="shared" si="3"/>
        <v>0</v>
      </c>
      <c r="H11" s="7">
        <f t="shared" si="3"/>
        <v>0</v>
      </c>
      <c r="I11" s="7">
        <f t="shared" si="3"/>
        <v>0</v>
      </c>
      <c r="J11" s="7">
        <f t="shared" si="3"/>
        <v>0</v>
      </c>
      <c r="K11" s="7">
        <f t="shared" si="3"/>
        <v>0</v>
      </c>
      <c r="L11" s="7">
        <f t="shared" si="3"/>
        <v>0</v>
      </c>
      <c r="M11" s="7">
        <f t="shared" si="3"/>
        <v>0</v>
      </c>
      <c r="N11" s="7">
        <f t="shared" si="2"/>
        <v>0</v>
      </c>
      <c r="O11" s="8">
        <v>0</v>
      </c>
    </row>
    <row r="12" spans="1:15" ht="18" customHeight="1" x14ac:dyDescent="0.25">
      <c r="A12" s="9" t="s">
        <v>18</v>
      </c>
      <c r="B12" s="7">
        <f t="shared" ref="B12:M12" si="4">B31*$O$12</f>
        <v>3555</v>
      </c>
      <c r="C12" s="7">
        <f t="shared" si="4"/>
        <v>2370</v>
      </c>
      <c r="D12" s="7">
        <f t="shared" si="4"/>
        <v>2370</v>
      </c>
      <c r="E12" s="7">
        <f t="shared" si="4"/>
        <v>2370</v>
      </c>
      <c r="F12" s="7">
        <f t="shared" si="4"/>
        <v>2370</v>
      </c>
      <c r="G12" s="7">
        <f t="shared" si="4"/>
        <v>2370</v>
      </c>
      <c r="H12" s="7">
        <f t="shared" si="4"/>
        <v>2370</v>
      </c>
      <c r="I12" s="7">
        <f t="shared" si="4"/>
        <v>2370</v>
      </c>
      <c r="J12" s="7">
        <f t="shared" si="4"/>
        <v>2370</v>
      </c>
      <c r="K12" s="7">
        <f t="shared" si="4"/>
        <v>2370</v>
      </c>
      <c r="L12" s="7">
        <f t="shared" si="4"/>
        <v>2370</v>
      </c>
      <c r="M12" s="7">
        <f t="shared" si="4"/>
        <v>2370</v>
      </c>
      <c r="N12" s="7">
        <f t="shared" si="2"/>
        <v>29625</v>
      </c>
      <c r="O12" s="8">
        <v>29625</v>
      </c>
    </row>
    <row r="13" spans="1:15" ht="18" customHeight="1" x14ac:dyDescent="0.25">
      <c r="A13" s="6" t="s">
        <v>19</v>
      </c>
      <c r="B13" s="7">
        <f t="shared" ref="B13:M13" si="5">B31*$O$13</f>
        <v>1118.6399999999999</v>
      </c>
      <c r="C13" s="7">
        <f t="shared" si="5"/>
        <v>745.76</v>
      </c>
      <c r="D13" s="7">
        <f t="shared" si="5"/>
        <v>745.76</v>
      </c>
      <c r="E13" s="7">
        <f t="shared" si="5"/>
        <v>745.76</v>
      </c>
      <c r="F13" s="7">
        <f t="shared" si="5"/>
        <v>745.76</v>
      </c>
      <c r="G13" s="7">
        <f t="shared" si="5"/>
        <v>745.76</v>
      </c>
      <c r="H13" s="7">
        <f t="shared" si="5"/>
        <v>745.76</v>
      </c>
      <c r="I13" s="7">
        <f t="shared" si="5"/>
        <v>745.76</v>
      </c>
      <c r="J13" s="7">
        <f t="shared" si="5"/>
        <v>745.76</v>
      </c>
      <c r="K13" s="7">
        <f t="shared" si="5"/>
        <v>745.76</v>
      </c>
      <c r="L13" s="7">
        <f t="shared" si="5"/>
        <v>745.76</v>
      </c>
      <c r="M13" s="7">
        <f t="shared" si="5"/>
        <v>745.76</v>
      </c>
      <c r="N13" s="7">
        <f t="shared" si="2"/>
        <v>9322.0000000000018</v>
      </c>
      <c r="O13" s="8">
        <v>9322</v>
      </c>
    </row>
    <row r="14" spans="1:15" ht="18" customHeight="1" x14ac:dyDescent="0.25">
      <c r="A14" s="6" t="s">
        <v>20</v>
      </c>
      <c r="B14" s="7">
        <f t="shared" ref="B14:M14" si="6">B31*$O$14</f>
        <v>0</v>
      </c>
      <c r="C14" s="7">
        <f t="shared" si="6"/>
        <v>0</v>
      </c>
      <c r="D14" s="7">
        <f t="shared" si="6"/>
        <v>0</v>
      </c>
      <c r="E14" s="7">
        <f t="shared" si="6"/>
        <v>0</v>
      </c>
      <c r="F14" s="7">
        <f t="shared" si="6"/>
        <v>0</v>
      </c>
      <c r="G14" s="7">
        <f t="shared" si="6"/>
        <v>0</v>
      </c>
      <c r="H14" s="7">
        <f t="shared" si="6"/>
        <v>0</v>
      </c>
      <c r="I14" s="7">
        <f t="shared" si="6"/>
        <v>0</v>
      </c>
      <c r="J14" s="7">
        <f t="shared" si="6"/>
        <v>0</v>
      </c>
      <c r="K14" s="7">
        <f t="shared" si="6"/>
        <v>0</v>
      </c>
      <c r="L14" s="7">
        <f t="shared" si="6"/>
        <v>0</v>
      </c>
      <c r="M14" s="7">
        <f t="shared" si="6"/>
        <v>0</v>
      </c>
      <c r="N14" s="7">
        <f t="shared" si="2"/>
        <v>0</v>
      </c>
      <c r="O14" s="8">
        <v>0</v>
      </c>
    </row>
    <row r="15" spans="1:15" ht="18" customHeight="1" x14ac:dyDescent="0.25">
      <c r="A15" s="6" t="s">
        <v>21</v>
      </c>
      <c r="B15" s="7">
        <f t="shared" ref="B15:M15" si="7">B31*$O$15</f>
        <v>0</v>
      </c>
      <c r="C15" s="7">
        <f t="shared" si="7"/>
        <v>0</v>
      </c>
      <c r="D15" s="7">
        <f t="shared" si="7"/>
        <v>0</v>
      </c>
      <c r="E15" s="7">
        <f t="shared" si="7"/>
        <v>0</v>
      </c>
      <c r="F15" s="7">
        <f t="shared" si="7"/>
        <v>0</v>
      </c>
      <c r="G15" s="7">
        <f t="shared" si="7"/>
        <v>0</v>
      </c>
      <c r="H15" s="7">
        <f t="shared" si="7"/>
        <v>0</v>
      </c>
      <c r="I15" s="7">
        <f t="shared" si="7"/>
        <v>0</v>
      </c>
      <c r="J15" s="7">
        <f t="shared" si="7"/>
        <v>0</v>
      </c>
      <c r="K15" s="7">
        <f t="shared" si="7"/>
        <v>0</v>
      </c>
      <c r="L15" s="7">
        <f t="shared" si="7"/>
        <v>0</v>
      </c>
      <c r="M15" s="7">
        <f t="shared" si="7"/>
        <v>0</v>
      </c>
      <c r="N15" s="7">
        <f t="shared" si="2"/>
        <v>0</v>
      </c>
      <c r="O15" s="10">
        <v>0</v>
      </c>
    </row>
    <row r="16" spans="1:15" ht="18" customHeight="1" x14ac:dyDescent="0.25">
      <c r="A16" s="6" t="s">
        <v>22</v>
      </c>
      <c r="B16" s="7">
        <f t="shared" ref="B16:M16" si="8">B31*$O$16</f>
        <v>0</v>
      </c>
      <c r="C16" s="7">
        <f t="shared" si="8"/>
        <v>0</v>
      </c>
      <c r="D16" s="7">
        <f t="shared" si="8"/>
        <v>0</v>
      </c>
      <c r="E16" s="7">
        <f t="shared" si="8"/>
        <v>0</v>
      </c>
      <c r="F16" s="7">
        <f t="shared" si="8"/>
        <v>0</v>
      </c>
      <c r="G16" s="7">
        <f t="shared" si="8"/>
        <v>0</v>
      </c>
      <c r="H16" s="7">
        <f t="shared" si="8"/>
        <v>0</v>
      </c>
      <c r="I16" s="7">
        <f t="shared" si="8"/>
        <v>0</v>
      </c>
      <c r="J16" s="7">
        <f t="shared" si="8"/>
        <v>0</v>
      </c>
      <c r="K16" s="7">
        <f t="shared" si="8"/>
        <v>0</v>
      </c>
      <c r="L16" s="7">
        <f t="shared" si="8"/>
        <v>0</v>
      </c>
      <c r="M16" s="7">
        <f t="shared" si="8"/>
        <v>0</v>
      </c>
      <c r="N16" s="7">
        <f t="shared" si="2"/>
        <v>0</v>
      </c>
      <c r="O16" s="10">
        <f>'[1]1.Bevételek'!K72</f>
        <v>0</v>
      </c>
    </row>
    <row r="17" spans="1:15" ht="18" customHeight="1" x14ac:dyDescent="0.25">
      <c r="A17" s="6" t="s">
        <v>28</v>
      </c>
      <c r="B17" s="7">
        <f>B31*$O$17</f>
        <v>240</v>
      </c>
      <c r="C17" s="7">
        <f t="shared" ref="C17:M17" si="9">C31*$O$17</f>
        <v>160</v>
      </c>
      <c r="D17" s="7">
        <f t="shared" si="9"/>
        <v>160</v>
      </c>
      <c r="E17" s="7">
        <f t="shared" si="9"/>
        <v>160</v>
      </c>
      <c r="F17" s="7">
        <f t="shared" si="9"/>
        <v>160</v>
      </c>
      <c r="G17" s="7">
        <f t="shared" si="9"/>
        <v>160</v>
      </c>
      <c r="H17" s="7">
        <f t="shared" si="9"/>
        <v>160</v>
      </c>
      <c r="I17" s="7">
        <f t="shared" si="9"/>
        <v>160</v>
      </c>
      <c r="J17" s="7">
        <f t="shared" si="9"/>
        <v>160</v>
      </c>
      <c r="K17" s="7">
        <f t="shared" si="9"/>
        <v>160</v>
      </c>
      <c r="L17" s="7">
        <f t="shared" si="9"/>
        <v>160</v>
      </c>
      <c r="M17" s="7">
        <f t="shared" si="9"/>
        <v>160</v>
      </c>
      <c r="N17" s="7">
        <f t="shared" si="2"/>
        <v>2000</v>
      </c>
      <c r="O17" s="10">
        <v>2000</v>
      </c>
    </row>
    <row r="18" spans="1:15" ht="18" customHeight="1" x14ac:dyDescent="0.25">
      <c r="A18" s="11" t="s">
        <v>27</v>
      </c>
      <c r="B18" s="7">
        <f>SUM(B9:B17)</f>
        <v>5376.6</v>
      </c>
      <c r="C18" s="7">
        <f t="shared" ref="C18:N18" si="10">SUM(C9:C17)</f>
        <v>3584.3999999999996</v>
      </c>
      <c r="D18" s="7">
        <f t="shared" si="10"/>
        <v>3584.3999999999996</v>
      </c>
      <c r="E18" s="7">
        <f t="shared" si="10"/>
        <v>3584.3999999999996</v>
      </c>
      <c r="F18" s="7">
        <f t="shared" si="10"/>
        <v>3584.3999999999996</v>
      </c>
      <c r="G18" s="7">
        <f t="shared" si="10"/>
        <v>3584.3999999999996</v>
      </c>
      <c r="H18" s="7">
        <f t="shared" si="10"/>
        <v>3584.3999999999996</v>
      </c>
      <c r="I18" s="7">
        <f t="shared" si="10"/>
        <v>3584.3999999999996</v>
      </c>
      <c r="J18" s="7">
        <f t="shared" si="10"/>
        <v>3584.3999999999996</v>
      </c>
      <c r="K18" s="7">
        <f t="shared" si="10"/>
        <v>3584.3999999999996</v>
      </c>
      <c r="L18" s="7">
        <f t="shared" si="10"/>
        <v>3584.3999999999996</v>
      </c>
      <c r="M18" s="7">
        <f t="shared" si="10"/>
        <v>3584.3999999999996</v>
      </c>
      <c r="N18" s="12">
        <f t="shared" si="10"/>
        <v>44805</v>
      </c>
      <c r="O18" s="10">
        <f>SUM(O9:O16)</f>
        <v>42805</v>
      </c>
    </row>
    <row r="19" spans="1:15" ht="18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15" ht="18" customHeight="1" x14ac:dyDescent="0.25">
      <c r="A20" s="6" t="s">
        <v>29</v>
      </c>
      <c r="B20" s="7">
        <f t="shared" ref="B20:M20" si="11">B31*$O$20</f>
        <v>5112.5999999999995</v>
      </c>
      <c r="C20" s="7">
        <f t="shared" si="11"/>
        <v>3408.4</v>
      </c>
      <c r="D20" s="7">
        <f t="shared" si="11"/>
        <v>3408.4</v>
      </c>
      <c r="E20" s="7">
        <f t="shared" si="11"/>
        <v>3408.4</v>
      </c>
      <c r="F20" s="7">
        <f t="shared" si="11"/>
        <v>3408.4</v>
      </c>
      <c r="G20" s="7">
        <f t="shared" si="11"/>
        <v>3408.4</v>
      </c>
      <c r="H20" s="7">
        <f t="shared" si="11"/>
        <v>3408.4</v>
      </c>
      <c r="I20" s="7">
        <f t="shared" si="11"/>
        <v>3408.4</v>
      </c>
      <c r="J20" s="7">
        <f t="shared" si="11"/>
        <v>3408.4</v>
      </c>
      <c r="K20" s="7">
        <f t="shared" si="11"/>
        <v>3408.4</v>
      </c>
      <c r="L20" s="7">
        <f t="shared" si="11"/>
        <v>3408.4</v>
      </c>
      <c r="M20" s="7">
        <f t="shared" si="11"/>
        <v>3408.4</v>
      </c>
      <c r="N20" s="7">
        <f t="shared" si="2"/>
        <v>42605.000000000007</v>
      </c>
      <c r="O20" s="10">
        <v>42605</v>
      </c>
    </row>
    <row r="21" spans="1:15" ht="18" customHeight="1" x14ac:dyDescent="0.25">
      <c r="A21" s="6" t="s">
        <v>30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f t="shared" si="2"/>
        <v>0</v>
      </c>
      <c r="O21" s="10">
        <v>0</v>
      </c>
    </row>
    <row r="22" spans="1:15" ht="18" customHeight="1" x14ac:dyDescent="0.25">
      <c r="A22" s="6" t="s">
        <v>31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f t="shared" si="2"/>
        <v>0</v>
      </c>
      <c r="O22" s="10">
        <v>0</v>
      </c>
    </row>
    <row r="23" spans="1:15" ht="18" customHeight="1" x14ac:dyDescent="0.25">
      <c r="A23" s="6" t="s">
        <v>32</v>
      </c>
      <c r="B23" s="7">
        <f t="shared" ref="B23:M23" si="12">B31*$O$23</f>
        <v>24</v>
      </c>
      <c r="C23" s="7">
        <f t="shared" si="12"/>
        <v>16</v>
      </c>
      <c r="D23" s="7">
        <f t="shared" si="12"/>
        <v>16</v>
      </c>
      <c r="E23" s="7">
        <f t="shared" si="12"/>
        <v>16</v>
      </c>
      <c r="F23" s="7">
        <f t="shared" si="12"/>
        <v>16</v>
      </c>
      <c r="G23" s="7">
        <f t="shared" si="12"/>
        <v>16</v>
      </c>
      <c r="H23" s="7">
        <f t="shared" si="12"/>
        <v>16</v>
      </c>
      <c r="I23" s="7">
        <f t="shared" si="12"/>
        <v>16</v>
      </c>
      <c r="J23" s="7">
        <f t="shared" si="12"/>
        <v>16</v>
      </c>
      <c r="K23" s="7">
        <f t="shared" si="12"/>
        <v>16</v>
      </c>
      <c r="L23" s="7">
        <f t="shared" si="12"/>
        <v>16</v>
      </c>
      <c r="M23" s="7">
        <f t="shared" si="12"/>
        <v>16</v>
      </c>
      <c r="N23" s="7">
        <f t="shared" si="2"/>
        <v>200</v>
      </c>
      <c r="O23" s="10">
        <v>200</v>
      </c>
    </row>
    <row r="24" spans="1:15" ht="18" customHeight="1" x14ac:dyDescent="0.25">
      <c r="A24" s="6" t="s">
        <v>33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f t="shared" si="2"/>
        <v>0</v>
      </c>
      <c r="O24" s="8">
        <v>0</v>
      </c>
    </row>
    <row r="25" spans="1:15" ht="18" customHeight="1" x14ac:dyDescent="0.25">
      <c r="A25" s="6" t="s">
        <v>34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f t="shared" si="2"/>
        <v>0</v>
      </c>
      <c r="O25" s="8">
        <v>0</v>
      </c>
    </row>
    <row r="26" spans="1:15" ht="18" customHeight="1" x14ac:dyDescent="0.25">
      <c r="A26" s="6" t="s">
        <v>35</v>
      </c>
      <c r="B26" s="7">
        <f>B31*$O$26</f>
        <v>240</v>
      </c>
      <c r="C26" s="7">
        <f t="shared" ref="C26:M26" si="13">C31*$O$26</f>
        <v>160</v>
      </c>
      <c r="D26" s="7">
        <f t="shared" si="13"/>
        <v>160</v>
      </c>
      <c r="E26" s="7">
        <f t="shared" si="13"/>
        <v>160</v>
      </c>
      <c r="F26" s="7">
        <f t="shared" si="13"/>
        <v>160</v>
      </c>
      <c r="G26" s="7">
        <f t="shared" si="13"/>
        <v>160</v>
      </c>
      <c r="H26" s="7">
        <f t="shared" si="13"/>
        <v>160</v>
      </c>
      <c r="I26" s="7">
        <f t="shared" si="13"/>
        <v>160</v>
      </c>
      <c r="J26" s="7">
        <f t="shared" si="13"/>
        <v>160</v>
      </c>
      <c r="K26" s="7">
        <f t="shared" si="13"/>
        <v>160</v>
      </c>
      <c r="L26" s="7">
        <f t="shared" si="13"/>
        <v>160</v>
      </c>
      <c r="M26" s="7">
        <f t="shared" si="13"/>
        <v>160</v>
      </c>
      <c r="N26" s="7">
        <f t="shared" si="2"/>
        <v>2000</v>
      </c>
      <c r="O26" s="8">
        <v>2000</v>
      </c>
    </row>
    <row r="27" spans="1:15" ht="18" customHeight="1" x14ac:dyDescent="0.25">
      <c r="A27" s="11" t="s">
        <v>36</v>
      </c>
      <c r="B27" s="7">
        <f>SUM(B20:B26)</f>
        <v>5376.5999999999995</v>
      </c>
      <c r="C27" s="7">
        <f t="shared" ref="C27:N27" si="14">SUM(C20:C26)</f>
        <v>3584.4</v>
      </c>
      <c r="D27" s="7">
        <f t="shared" si="14"/>
        <v>3584.4</v>
      </c>
      <c r="E27" s="7">
        <f t="shared" si="14"/>
        <v>3584.4</v>
      </c>
      <c r="F27" s="7">
        <f t="shared" si="14"/>
        <v>3584.4</v>
      </c>
      <c r="G27" s="7">
        <f t="shared" si="14"/>
        <v>3584.4</v>
      </c>
      <c r="H27" s="7">
        <f t="shared" si="14"/>
        <v>3584.4</v>
      </c>
      <c r="I27" s="7">
        <f t="shared" si="14"/>
        <v>3584.4</v>
      </c>
      <c r="J27" s="7">
        <f t="shared" si="14"/>
        <v>3584.4</v>
      </c>
      <c r="K27" s="7">
        <f t="shared" si="14"/>
        <v>3584.4</v>
      </c>
      <c r="L27" s="7">
        <f t="shared" si="14"/>
        <v>3584.4</v>
      </c>
      <c r="M27" s="7">
        <f t="shared" si="14"/>
        <v>3584.4</v>
      </c>
      <c r="N27" s="12">
        <f t="shared" si="14"/>
        <v>44805.000000000007</v>
      </c>
      <c r="O27" s="8">
        <f>SUM(O20:O26)</f>
        <v>44805</v>
      </c>
    </row>
    <row r="28" spans="1:15" s="14" customForma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"/>
    </row>
    <row r="29" spans="1:15" s="14" customForma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"/>
    </row>
    <row r="30" spans="1:15" s="14" customForma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"/>
    </row>
    <row r="31" spans="1:15" s="19" customFormat="1" x14ac:dyDescent="0.25">
      <c r="A31" s="15"/>
      <c r="B31" s="16">
        <v>0.12</v>
      </c>
      <c r="C31" s="16">
        <v>0.08</v>
      </c>
      <c r="D31" s="16">
        <v>0.08</v>
      </c>
      <c r="E31" s="16">
        <v>0.08</v>
      </c>
      <c r="F31" s="16">
        <v>0.08</v>
      </c>
      <c r="G31" s="16">
        <v>0.08</v>
      </c>
      <c r="H31" s="16">
        <v>0.08</v>
      </c>
      <c r="I31" s="16">
        <v>0.08</v>
      </c>
      <c r="J31" s="16">
        <v>0.08</v>
      </c>
      <c r="K31" s="16">
        <v>0.08</v>
      </c>
      <c r="L31" s="16">
        <v>0.08</v>
      </c>
      <c r="M31" s="16">
        <v>0.08</v>
      </c>
      <c r="N31" s="17">
        <f>SUM(B31:M31)</f>
        <v>0.99999999999999978</v>
      </c>
      <c r="O31" s="18"/>
    </row>
    <row r="32" spans="1:15" s="14" customForma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"/>
    </row>
    <row r="33" spans="1:15" s="14" customForma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"/>
    </row>
    <row r="34" spans="1:15" s="14" customForma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"/>
    </row>
    <row r="35" spans="1:15" s="14" customForma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"/>
    </row>
  </sheetData>
  <mergeCells count="5">
    <mergeCell ref="A8:N8"/>
    <mergeCell ref="A19:N19"/>
    <mergeCell ref="A4:N4"/>
    <mergeCell ref="A2:N2"/>
    <mergeCell ref="A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2017-02-09T19:48:26Z</cp:lastPrinted>
  <dcterms:created xsi:type="dcterms:W3CDTF">2014-02-07T13:49:40Z</dcterms:created>
  <dcterms:modified xsi:type="dcterms:W3CDTF">2017-02-09T19:48:27Z</dcterms:modified>
</cp:coreProperties>
</file>