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3.sz.mell  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4" i="1"/>
  <c r="E19" i="1"/>
  <c r="E30" i="1" s="1"/>
  <c r="C18" i="1"/>
  <c r="C10" i="1"/>
  <c r="C9" i="1"/>
  <c r="E8" i="1"/>
  <c r="E17" i="1" s="1"/>
  <c r="E31" i="1" s="1"/>
  <c r="C8" i="1"/>
  <c r="C17" i="1" s="1"/>
  <c r="E7" i="1"/>
  <c r="E6" i="1"/>
  <c r="E33" i="1" l="1"/>
  <c r="E32" i="1"/>
  <c r="C33" i="1"/>
  <c r="C32" i="1"/>
  <c r="C31" i="1"/>
</calcChain>
</file>

<file path=xl/sharedStrings.xml><?xml version="1.0" encoding="utf-8"?>
<sst xmlns="http://schemas.openxmlformats.org/spreadsheetml/2006/main" count="83" uniqueCount="81">
  <si>
    <t>II. Felhalmozási célú bevételek és kiadások mérlege
(Önkormányzati szinten)</t>
  </si>
  <si>
    <t xml:space="preserve"> Ezer forintban </t>
  </si>
  <si>
    <t>Sor-
szám</t>
  </si>
  <si>
    <t>Bevételek</t>
  </si>
  <si>
    <t>Kiadások</t>
  </si>
  <si>
    <t>Megnevezés</t>
  </si>
  <si>
    <t>2017. évi előirányzat</t>
  </si>
  <si>
    <t>A</t>
  </si>
  <si>
    <t>B</t>
  </si>
  <si>
    <t>C</t>
  </si>
  <si>
    <t>D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</si>
  <si>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</si>
  <si>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</si>
  <si>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</si>
  <si>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</si>
  <si>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</si>
  <si>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</si>
  <si>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</si>
  <si>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</si>
  <si>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</si>
  <si>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</si>
  <si>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</si>
  <si>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</si>
  <si>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</si>
  <si>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</si>
  <si>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</si>
  <si>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</si>
  <si>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</si>
  <si>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</si>
  <si>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</si>
  <si>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</si>
  <si>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</si>
  <si>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</si>
  <si>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</si>
  <si>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</si>
  <si>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</si>
  <si>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</si>
  <si>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</si>
  <si>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</si>
  <si>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</si>
  <si>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</si>
  <si>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</si>
  <si>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</si>
  <si>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</si>
  <si>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</si>
  <si>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</si>
  <si>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</si>
  <si>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</si>
  <si>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</si>
  <si>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</si>
  <si>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</si>
  <si>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</si>
  <si>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</si>
  <si>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</si>
  <si>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</si>
  <si>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</si>
  <si>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</si>
  <si>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</si>
  <si>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</si>
  <si>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</si>
  <si>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</si>
  <si>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</si>
  <si>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</si>
  <si>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</si>
  <si>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</si>
  <si>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</si>
  <si>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</si>
  <si>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</si>
  <si>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</si>
  <si>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</si>
  <si>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</si>
  <si>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</si>
  <si>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</si>
  <si>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</si>
  <si>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</si>
  <si>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</si>
  <si>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</si>
  <si>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</si>
  <si>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</si>
  <si>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</si>
  <si>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 xml:space="preserve">3. melléklet a 2/2017. (II.23.)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</si>
</sst>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61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vertical="center" wrapTex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vertical="center" wrapTex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10" xfId="0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8" fillId="0" borderId="23" xfId="0" applyNumberFormat="1" applyFont="1" applyFill="1" applyBorder="1" applyAlignment="1" applyProtection="1">
      <alignment horizontal="left" vertical="center" wrapText="1" indent="2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64" fontId="7" fillId="0" borderId="3" xfId="0" applyNumberFormat="1" applyFont="1" applyFill="1" applyBorder="1" applyAlignment="1" applyProtection="1">
      <alignment vertical="center" wrapText="1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.%20DOKUMENTUMOK\1.%20EL&#336;TERJESZT&#201;SEK\2017\2\02.22.%20soron%20k&#246;vetkez&#337;%20test&#252;leti\3-2017%20&#233;vi%20kv%20rendelet\3-4-2017.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 sz.mell Önkormányzat"/>
      <sheetName val="5. sz.mell Hivatal"/>
      <sheetName val="6. sz.mell Óvoda"/>
      <sheetName val="7. sz.mell Könyvtár"/>
      <sheetName val="8. sz.mell Bölcsőde"/>
      <sheetName val="9.sz.mell."/>
      <sheetName val="10.sz.mell."/>
      <sheetName val="11.sz.mell."/>
      <sheetName val="12.sz.mell.  "/>
      <sheetName val="13.sz.mell."/>
      <sheetName val="14.sz mell."/>
      <sheetName val="15. sz. mell. "/>
      <sheetName val="16. sz. mell."/>
    </sheetNames>
    <sheetDataSet>
      <sheetData sheetId="0">
        <row r="29">
          <cell r="C29">
            <v>0</v>
          </cell>
        </row>
        <row r="30">
          <cell r="C30">
            <v>0</v>
          </cell>
        </row>
        <row r="50">
          <cell r="C50">
            <v>0</v>
          </cell>
        </row>
        <row r="119">
          <cell r="C119">
            <v>23293</v>
          </cell>
        </row>
        <row r="120">
          <cell r="C120">
            <v>0</v>
          </cell>
        </row>
        <row r="121">
          <cell r="C121">
            <v>0</v>
          </cell>
        </row>
      </sheetData>
      <sheetData sheetId="1"/>
      <sheetData sheetId="2"/>
      <sheetData sheetId="3">
        <row r="130">
          <cell r="C130">
            <v>3334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tabSelected="1" zoomScaleNormal="100" zoomScaleSheetLayoutView="115" workbookViewId="0">
      <selection activeCell="F1" sqref="F1:F33"/>
    </sheetView>
  </sheetViews>
  <sheetFormatPr defaultRowHeight="12.75" x14ac:dyDescent="0.2"/>
  <cols>
    <col min="1" max="1" width="6.83203125" style="1" customWidth="1"/>
    <col min="2" max="2" width="55.1640625" style="4" customWidth="1"/>
    <col min="3" max="3" width="16.33203125" style="1" customWidth="1"/>
    <col min="4" max="4" width="55.1640625" style="1" customWidth="1"/>
    <col min="5" max="5" width="16.33203125" style="1" customWidth="1"/>
    <col min="6" max="6" width="4.83203125" style="1" customWidth="1"/>
    <col min="7" max="16384" width="9.33203125" style="1"/>
  </cols>
  <sheetData>
    <row r="1" spans="1:6" ht="31.5" x14ac:dyDescent="0.2">
      <c r="B1" s="2" t="s">
        <v>0</v>
      </c>
      <c r="C1" s="3"/>
      <c r="D1" s="3"/>
      <c r="E1" s="3"/>
      <c r="F1" s="58" t="s">
        <v>80</v>
      </c>
    </row>
    <row r="2" spans="1:6" ht="14.25" thickBot="1" x14ac:dyDescent="0.25">
      <c r="E2" s="5" t="s">
        <v>1</v>
      </c>
      <c r="F2" s="58"/>
    </row>
    <row r="3" spans="1:6" ht="13.5" thickBot="1" x14ac:dyDescent="0.25">
      <c r="A3" s="59" t="s">
        <v>2</v>
      </c>
      <c r="B3" s="6" t="s">
        <v>3</v>
      </c>
      <c r="C3" s="7"/>
      <c r="D3" s="6" t="s">
        <v>4</v>
      </c>
      <c r="E3" s="8"/>
      <c r="F3" s="58"/>
    </row>
    <row r="4" spans="1:6" s="12" customFormat="1" ht="24.75" thickBot="1" x14ac:dyDescent="0.25">
      <c r="A4" s="60"/>
      <c r="B4" s="9" t="s">
        <v>5</v>
      </c>
      <c r="C4" s="10" t="s">
        <v>6</v>
      </c>
      <c r="D4" s="9" t="s">
        <v>5</v>
      </c>
      <c r="E4" s="11" t="s">
        <v>6</v>
      </c>
      <c r="F4" s="58"/>
    </row>
    <row r="5" spans="1:6" s="12" customFormat="1" ht="13.5" thickBot="1" x14ac:dyDescent="0.25">
      <c r="A5" s="13"/>
      <c r="B5" s="14" t="s">
        <v>7</v>
      </c>
      <c r="C5" s="15" t="s">
        <v>8</v>
      </c>
      <c r="D5" s="14" t="s">
        <v>9</v>
      </c>
      <c r="E5" s="16" t="s">
        <v>10</v>
      </c>
      <c r="F5" s="58"/>
    </row>
    <row r="6" spans="1:6" ht="12.95" customHeight="1" x14ac:dyDescent="0.2">
      <c r="A6" s="17" t="s">
        <v>11</v>
      </c>
      <c r="B6" s="18" t="s">
        <v>12</v>
      </c>
      <c r="C6" s="19"/>
      <c r="D6" s="20" t="s">
        <v>13</v>
      </c>
      <c r="E6" s="21">
        <f>+'[1]1.sz.mell.'!C119</f>
        <v>23293</v>
      </c>
      <c r="F6" s="58"/>
    </row>
    <row r="7" spans="1:6" x14ac:dyDescent="0.2">
      <c r="A7" s="22" t="s">
        <v>14</v>
      </c>
      <c r="B7" s="23" t="s">
        <v>15</v>
      </c>
      <c r="C7" s="24"/>
      <c r="D7" s="25" t="s">
        <v>16</v>
      </c>
      <c r="E7" s="21">
        <f>+'[1]1.sz.mell.'!C120</f>
        <v>0</v>
      </c>
      <c r="F7" s="58"/>
    </row>
    <row r="8" spans="1:6" ht="12.95" customHeight="1" x14ac:dyDescent="0.2">
      <c r="A8" s="22" t="s">
        <v>17</v>
      </c>
      <c r="B8" s="23" t="s">
        <v>18</v>
      </c>
      <c r="C8" s="24">
        <f>+'[1]1.sz.mell.'!C50</f>
        <v>0</v>
      </c>
      <c r="D8" s="25" t="s">
        <v>19</v>
      </c>
      <c r="E8" s="24">
        <f>+'[1]1.sz.mell.'!C121</f>
        <v>0</v>
      </c>
      <c r="F8" s="58"/>
    </row>
    <row r="9" spans="1:6" ht="12.95" customHeight="1" x14ac:dyDescent="0.2">
      <c r="A9" s="22" t="s">
        <v>20</v>
      </c>
      <c r="B9" s="23" t="s">
        <v>21</v>
      </c>
      <c r="C9" s="24">
        <f>+'[1]1.sz.mell.'!C29</f>
        <v>0</v>
      </c>
      <c r="D9" s="25" t="s">
        <v>22</v>
      </c>
      <c r="E9" s="26"/>
      <c r="F9" s="58"/>
    </row>
    <row r="10" spans="1:6" ht="12.75" customHeight="1" x14ac:dyDescent="0.2">
      <c r="A10" s="22" t="s">
        <v>23</v>
      </c>
      <c r="B10" s="23" t="s">
        <v>24</v>
      </c>
      <c r="C10" s="24">
        <f>+'[1]1.sz.mell.'!C30</f>
        <v>0</v>
      </c>
      <c r="D10" s="25" t="s">
        <v>25</v>
      </c>
      <c r="E10" s="26"/>
      <c r="F10" s="58"/>
    </row>
    <row r="11" spans="1:6" ht="12.95" customHeight="1" x14ac:dyDescent="0.2">
      <c r="A11" s="22" t="s">
        <v>26</v>
      </c>
      <c r="B11" s="23" t="s">
        <v>27</v>
      </c>
      <c r="C11" s="24"/>
      <c r="D11" s="27"/>
      <c r="E11" s="24"/>
      <c r="F11" s="58"/>
    </row>
    <row r="12" spans="1:6" ht="12.95" customHeight="1" x14ac:dyDescent="0.2">
      <c r="A12" s="22" t="s">
        <v>28</v>
      </c>
      <c r="B12" s="28"/>
      <c r="C12" s="24"/>
      <c r="D12" s="29"/>
      <c r="E12" s="26"/>
      <c r="F12" s="58"/>
    </row>
    <row r="13" spans="1:6" ht="12.95" customHeight="1" x14ac:dyDescent="0.2">
      <c r="A13" s="22" t="s">
        <v>29</v>
      </c>
      <c r="B13" s="28"/>
      <c r="C13" s="24"/>
      <c r="D13" s="29"/>
      <c r="E13" s="26"/>
      <c r="F13" s="58"/>
    </row>
    <row r="14" spans="1:6" ht="12.95" customHeight="1" x14ac:dyDescent="0.2">
      <c r="A14" s="22" t="s">
        <v>30</v>
      </c>
      <c r="B14" s="28"/>
      <c r="C14" s="24"/>
      <c r="D14" s="29"/>
      <c r="E14" s="26"/>
      <c r="F14" s="58"/>
    </row>
    <row r="15" spans="1:6" x14ac:dyDescent="0.2">
      <c r="A15" s="22" t="s">
        <v>31</v>
      </c>
      <c r="B15" s="28"/>
      <c r="C15" s="24"/>
      <c r="D15" s="29"/>
      <c r="E15" s="26"/>
      <c r="F15" s="58"/>
    </row>
    <row r="16" spans="1:6" ht="12.95" customHeight="1" thickBot="1" x14ac:dyDescent="0.25">
      <c r="A16" s="30" t="s">
        <v>32</v>
      </c>
      <c r="B16" s="31"/>
      <c r="C16" s="32"/>
      <c r="E16" s="33"/>
      <c r="F16" s="58"/>
    </row>
    <row r="17" spans="1:6" ht="15.95" customHeight="1" thickBot="1" x14ac:dyDescent="0.25">
      <c r="A17" s="34" t="s">
        <v>33</v>
      </c>
      <c r="B17" s="35" t="s">
        <v>34</v>
      </c>
      <c r="C17" s="36">
        <f>+C6+C8+C9+C11+C12+C13+C14+C15+C16</f>
        <v>0</v>
      </c>
      <c r="D17" s="35" t="s">
        <v>35</v>
      </c>
      <c r="E17" s="37">
        <f>+E6+E8+E10+E11+E12+E13+E14+E15+E16</f>
        <v>23293</v>
      </c>
      <c r="F17" s="58"/>
    </row>
    <row r="18" spans="1:6" ht="12.95" customHeight="1" x14ac:dyDescent="0.2">
      <c r="A18" s="17" t="s">
        <v>36</v>
      </c>
      <c r="B18" s="38" t="s">
        <v>37</v>
      </c>
      <c r="C18" s="39">
        <f>+C19+C20+C21+C22+C23</f>
        <v>0</v>
      </c>
      <c r="D18" s="40" t="s">
        <v>38</v>
      </c>
      <c r="E18" s="41"/>
      <c r="F18" s="58"/>
    </row>
    <row r="19" spans="1:6" ht="12.95" customHeight="1" x14ac:dyDescent="0.2">
      <c r="A19" s="22" t="s">
        <v>39</v>
      </c>
      <c r="B19" s="42" t="s">
        <v>40</v>
      </c>
      <c r="C19" s="43"/>
      <c r="D19" s="40" t="s">
        <v>41</v>
      </c>
      <c r="E19" s="44">
        <f>+'[1]4. sz.mell Önkormányzat'!C130</f>
        <v>3334</v>
      </c>
      <c r="F19" s="58"/>
    </row>
    <row r="20" spans="1:6" ht="12.95" customHeight="1" x14ac:dyDescent="0.2">
      <c r="A20" s="17" t="s">
        <v>42</v>
      </c>
      <c r="B20" s="42" t="s">
        <v>43</v>
      </c>
      <c r="C20" s="43"/>
      <c r="D20" s="40" t="s">
        <v>44</v>
      </c>
      <c r="E20" s="43"/>
      <c r="F20" s="58"/>
    </row>
    <row r="21" spans="1:6" ht="12.95" customHeight="1" x14ac:dyDescent="0.2">
      <c r="A21" s="22" t="s">
        <v>45</v>
      </c>
      <c r="B21" s="42" t="s">
        <v>46</v>
      </c>
      <c r="C21" s="43"/>
      <c r="D21" s="40" t="s">
        <v>47</v>
      </c>
      <c r="E21" s="43"/>
      <c r="F21" s="58"/>
    </row>
    <row r="22" spans="1:6" ht="12.95" customHeight="1" x14ac:dyDescent="0.2">
      <c r="A22" s="17" t="s">
        <v>48</v>
      </c>
      <c r="B22" s="42" t="s">
        <v>49</v>
      </c>
      <c r="C22" s="43"/>
      <c r="D22" s="45" t="s">
        <v>50</v>
      </c>
      <c r="E22" s="43"/>
      <c r="F22" s="58"/>
    </row>
    <row r="23" spans="1:6" ht="12.95" customHeight="1" x14ac:dyDescent="0.2">
      <c r="A23" s="22" t="s">
        <v>51</v>
      </c>
      <c r="B23" s="42" t="s">
        <v>52</v>
      </c>
      <c r="C23" s="43"/>
      <c r="D23" s="40" t="s">
        <v>53</v>
      </c>
      <c r="E23" s="43"/>
      <c r="F23" s="58"/>
    </row>
    <row r="24" spans="1:6" ht="12.95" customHeight="1" x14ac:dyDescent="0.2">
      <c r="A24" s="17" t="s">
        <v>54</v>
      </c>
      <c r="B24" s="46" t="s">
        <v>55</v>
      </c>
      <c r="C24" s="47">
        <f>+C25+C26+C27+C28+C29</f>
        <v>0</v>
      </c>
      <c r="D24" s="48" t="s">
        <v>56</v>
      </c>
      <c r="E24" s="43"/>
      <c r="F24" s="58"/>
    </row>
    <row r="25" spans="1:6" ht="12.95" customHeight="1" x14ac:dyDescent="0.2">
      <c r="A25" s="22" t="s">
        <v>57</v>
      </c>
      <c r="B25" s="42" t="s">
        <v>58</v>
      </c>
      <c r="C25" s="43"/>
      <c r="D25" s="48" t="s">
        <v>59</v>
      </c>
      <c r="E25" s="43"/>
      <c r="F25" s="58"/>
    </row>
    <row r="26" spans="1:6" ht="12.95" customHeight="1" x14ac:dyDescent="0.2">
      <c r="A26" s="17" t="s">
        <v>60</v>
      </c>
      <c r="B26" s="42" t="s">
        <v>61</v>
      </c>
      <c r="C26" s="43"/>
      <c r="D26" s="49"/>
      <c r="E26" s="43"/>
      <c r="F26" s="58"/>
    </row>
    <row r="27" spans="1:6" ht="12.95" customHeight="1" x14ac:dyDescent="0.2">
      <c r="A27" s="22" t="s">
        <v>62</v>
      </c>
      <c r="B27" s="42" t="s">
        <v>63</v>
      </c>
      <c r="C27" s="43"/>
      <c r="D27" s="50"/>
      <c r="E27" s="43"/>
      <c r="F27" s="58"/>
    </row>
    <row r="28" spans="1:6" ht="12.95" customHeight="1" x14ac:dyDescent="0.2">
      <c r="A28" s="17" t="s">
        <v>64</v>
      </c>
      <c r="B28" s="51" t="s">
        <v>65</v>
      </c>
      <c r="C28" s="43"/>
      <c r="D28" s="29"/>
      <c r="E28" s="43"/>
      <c r="F28" s="58"/>
    </row>
    <row r="29" spans="1:6" ht="12.95" customHeight="1" thickBot="1" x14ac:dyDescent="0.25">
      <c r="A29" s="22" t="s">
        <v>66</v>
      </c>
      <c r="B29" s="52" t="s">
        <v>67</v>
      </c>
      <c r="C29" s="53"/>
      <c r="D29" s="50"/>
      <c r="E29" s="43"/>
      <c r="F29" s="58"/>
    </row>
    <row r="30" spans="1:6" ht="21.75" customHeight="1" thickBot="1" x14ac:dyDescent="0.25">
      <c r="A30" s="34" t="s">
        <v>68</v>
      </c>
      <c r="B30" s="35" t="s">
        <v>69</v>
      </c>
      <c r="C30" s="54">
        <f>+C18+C24</f>
        <v>0</v>
      </c>
      <c r="D30" s="35" t="s">
        <v>70</v>
      </c>
      <c r="E30" s="37">
        <f>SUM(E18:E29)</f>
        <v>3334</v>
      </c>
      <c r="F30" s="58"/>
    </row>
    <row r="31" spans="1:6" ht="13.5" thickBot="1" x14ac:dyDescent="0.25">
      <c r="A31" s="34" t="s">
        <v>71</v>
      </c>
      <c r="B31" s="55" t="s">
        <v>72</v>
      </c>
      <c r="C31" s="56">
        <f>+C17+C30</f>
        <v>0</v>
      </c>
      <c r="D31" s="55" t="s">
        <v>73</v>
      </c>
      <c r="E31" s="56">
        <f>+E17+E30</f>
        <v>26627</v>
      </c>
      <c r="F31" s="58"/>
    </row>
    <row r="32" spans="1:6" ht="13.5" thickBot="1" x14ac:dyDescent="0.25">
      <c r="A32" s="34" t="s">
        <v>74</v>
      </c>
      <c r="B32" s="55" t="s">
        <v>75</v>
      </c>
      <c r="C32" s="57">
        <f>IF(C17-E17&lt;0,E17-C17,"-")</f>
        <v>23293</v>
      </c>
      <c r="D32" s="55" t="s">
        <v>76</v>
      </c>
      <c r="E32" s="56" t="str">
        <f>IF(C17-E17&gt;0,C17-E17,"-")</f>
        <v>-</v>
      </c>
      <c r="F32" s="58"/>
    </row>
    <row r="33" spans="1:6" ht="13.5" thickBot="1" x14ac:dyDescent="0.25">
      <c r="A33" s="34" t="s">
        <v>77</v>
      </c>
      <c r="B33" s="55" t="s">
        <v>78</v>
      </c>
      <c r="C33" s="57">
        <f>IF(C17+C30-E31&lt;0,E31-(C17+C30),"-")</f>
        <v>26627</v>
      </c>
      <c r="D33" s="55" t="s">
        <v>79</v>
      </c>
      <c r="E33" s="56" t="str">
        <f>IF(C17+C18-E31&gt;0,C17+C18-E31,"-")</f>
        <v>-</v>
      </c>
      <c r="F33" s="58"/>
    </row>
  </sheetData>
  <mergeCells count="2">
    <mergeCell ref="F1:F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2017-02-21T11:10:38Z</dcterms:created>
  <dcterms:modified xsi:type="dcterms:W3CDTF">2017-02-23T07:14:18Z</dcterms:modified>
</cp:coreProperties>
</file>